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miyakoj.local\public\01.共有（情報）\01.宮古島市役所\05.総務部\02.財政課\（新）財政課\02財政係\21_決算関係\12_財政状況資料集\220905_令和２年度財政状況資料集の作成について（２回目：公会計分）\03_宮古島市→県\"/>
    </mc:Choice>
  </mc:AlternateContent>
  <xr:revisionPtr revIDLastSave="0" documentId="13_ncr:1_{78367988-8A19-4FC2-A422-06C27412DFCD}" xr6:coauthVersionLast="36" xr6:coauthVersionMax="36" xr10:uidLastSave="{00000000-0000-0000-0000-000000000000}"/>
  <bookViews>
    <workbookView xWindow="0" yWindow="0" windowWidth="24000" windowHeight="8796" firstSheet="13"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U37" i="10"/>
  <c r="C37" i="10"/>
  <c r="CO36" i="10"/>
  <c r="BW36" i="10"/>
  <c r="BE36" i="10"/>
  <c r="C36" i="10"/>
  <c r="CO35" i="10"/>
  <c r="BW35" i="10"/>
  <c r="C35" i="10"/>
  <c r="CO34" i="10"/>
  <c r="BW34" i="10"/>
  <c r="U34" i="10"/>
  <c r="C34" i="10"/>
  <c r="AM34" i="10" l="1"/>
  <c r="AM35" i="10" s="1"/>
  <c r="AM36" i="10" s="1"/>
  <c r="AM37"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<sst xmlns="http://schemas.openxmlformats.org/spreadsheetml/2006/main" count="1130" uniqueCount="608">
  <si>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</si>
  <si>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</si>
  <si>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</si>
  <si>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</si>
  <si>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</si>
  <si>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</si>
  <si>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</si>
  <si>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</si>
  <si>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</si>
  <si>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</si>
  <si>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</si>
  <si>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</si>
  <si>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</si>
  <si>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</si>
  <si>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</si>
  <si>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</si>
  <si>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</si>
  <si>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</si>
  <si>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</si>
  <si>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</si>
  <si>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</si>
  <si>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</si>
  <si>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</si>
  <si>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</si>
  <si>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</si>
  <si>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</si>
  <si>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</si>
  <si>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</si>
  <si>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</si>
  <si>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</si>
  <si>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</si>
  <si>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</si>
  <si>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</si>
  <si>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</si>
  <si>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</si>
  <si>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</si>
  <si>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</si>
  <si>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</si>
  <si>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</si>
  <si>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</si>
  <si>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</si>
  <si>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</si>
  <si>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</si>
  <si>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</si>
  <si>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</si>
  <si>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</si>
  <si>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</si>
  <si>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</si>
  <si>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</si>
  <si>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</si>
  <si>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</si>
  <si>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</si>
  <si>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</si>
  <si>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</si>
  <si>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</si>
  <si>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</si>
  <si>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</si>
  <si>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</si>
  <si>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</si>
  <si>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</si>
  <si>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</si>
  <si>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</si>
  <si>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</si>
  <si>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</si>
  <si>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</si>
  <si>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</si>
  <si>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</si>
  <si>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</si>
  <si>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</si>
  <si>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</si>
  <si>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</si>
  <si>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</si>
  <si>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</si>
  <si>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</si>
  <si>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</si>
  <si>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</si>
  <si>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</si>
  <si>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</si>
  <si>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</si>
  <si>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</si>
  <si>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</si>
  <si>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</si>
  <si>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</si>
  <si>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</si>
  <si>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</si>
  <si>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</si>
  <si>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</si>
  <si>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</si>
  <si>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</si>
  <si>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</si>
  <si>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</si>
  <si>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</si>
  <si>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</si>
  <si>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</si>
  <si>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</si>
  <si>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</si>
  <si>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</si>
  <si>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宮古島市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</si>
  <si>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</si>
  <si>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</si>
  <si>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</si>
  <si>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</si>
  <si>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</si>
  <si>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</si>
  <si>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</si>
  <si>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</si>
  <si>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</si>
  <si>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</si>
  <si>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</si>
  <si>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</si>
  <si>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</si>
  <si>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</si>
  <si>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</si>
  <si>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</si>
  <si>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</si>
  <si>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</si>
  <si>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</si>
  <si>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</si>
  <si>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</si>
  <si>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</si>
  <si>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</si>
  <si>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</si>
  <si>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</si>
  <si>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</si>
  <si>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</si>
  <si>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</si>
  <si>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</si>
  <si>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</si>
  <si>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</si>
  <si>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</si>
  <si>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</si>
  <si>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</si>
  <si>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</si>
  <si>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</si>
  <si>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</si>
  <si>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</si>
  <si>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</si>
  <si>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</si>
  <si>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</si>
  <si>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</si>
  <si>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</si>
  <si>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</si>
  <si>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</si>
  <si>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</si>
  <si>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</si>
  <si>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</si>
  <si>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</si>
  <si>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</si>
  <si>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</si>
  <si>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</si>
  <si>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</si>
  <si>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</si>
  <si>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</si>
  <si>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</si>
  <si>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</si>
  <si>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</si>
  <si>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</si>
  <si>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</si>
  <si>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</si>
  <si>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</si>
  <si>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</si>
  <si>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</si>
  <si>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</si>
  <si>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</si>
  <si>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</si>
  <si>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</si>
  <si>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</si>
  <si>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</si>
  <si>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</si>
  <si>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</si>
  <si>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</si>
  <si>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</si>
  <si>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</si>
  <si>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</si>
  <si>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</si>
  <si>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</si>
  <si>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</si>
  <si>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</si>
  <si>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</si>
  <si>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</si>
  <si>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</si>
  <si>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</si>
  <si>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</si>
  <si>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</si>
  <si>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</si>
  <si>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</si>
  <si>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</si>
  <si>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</si>
  <si>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</si>
  <si>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</si>
  <si>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</si>
  <si>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</si>
  <si>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</si>
  <si>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</si>
  <si>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</si>
  <si>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</si>
  <si>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</si>
  <si>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</si>
  <si>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</si>
  <si>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</si>
  <si>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</si>
  <si>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</si>
  <si>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</si>
  <si>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</si>
  <si>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</si>
  <si>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</si>
  <si>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</si>
  <si>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</si>
  <si>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</si>
  <si>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</si>
  <si>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</si>
  <si>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</si>
  <si>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</si>
  <si>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</si>
  <si>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沖縄県宮古島市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</si>
  <si>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</si>
  <si>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</si>
  <si>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</si>
  <si>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</si>
  <si>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</si>
  <si>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</si>
  <si>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</si>
  <si>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</si>
  <si>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</si>
  <si>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</si>
  <si>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</si>
  <si>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</si>
  <si>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</si>
  <si>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</si>
  <si>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</si>
  <si>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</si>
  <si>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</si>
  <si>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</si>
  <si>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</si>
  <si>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</si>
  <si>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</si>
  <si>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</si>
  <si>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</si>
  <si>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</si>
  <si>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</si>
  <si>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</si>
  <si>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</si>
  <si>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</si>
  <si>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</si>
  <si>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</si>
  <si>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</si>
  <si>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</si>
  <si>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</si>
  <si>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</si>
  <si>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</si>
  <si>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</si>
  <si>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</si>
  <si>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</si>
  <si>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</si>
  <si>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</si>
  <si>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</si>
  <si>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</si>
  <si>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</si>
  <si>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</si>
  <si>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</si>
  <si>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</si>
  <si>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</si>
  <si>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</si>
  <si>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</si>
  <si>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</si>
  <si>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</si>
  <si>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</si>
  <si>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</si>
  <si>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</si>
  <si>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</si>
  <si>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</si>
  <si>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</si>
  <si>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</si>
  <si>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</si>
  <si>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</si>
  <si>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</si>
  <si>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</si>
  <si>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</si>
  <si>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</si>
  <si>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</si>
  <si>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</si>
  <si>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</si>
  <si>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</si>
  <si>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</si>
  <si>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</si>
  <si>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</si>
  <si>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</si>
  <si>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</si>
  <si>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</si>
  <si>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</si>
  <si>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</si>
  <si>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</si>
  <si>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</si>
  <si>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</si>
  <si>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</si>
  <si>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</si>
  <si>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</si>
  <si>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</si>
  <si>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</si>
  <si>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</si>
  <si>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</si>
  <si>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</si>
  <si>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</si>
  <si>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</si>
  <si>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</si>
  <si>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</si>
  <si>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</si>
  <si>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</si>
  <si>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</si>
  <si>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</si>
  <si>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</si>
  <si>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</si>
  <si>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</si>
  <si>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</si>
  <si>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</si>
  <si>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</si>
  <si>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</si>
  <si>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</si>
  <si>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</si>
  <si>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</si>
  <si>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</si>
  <si>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</si>
  <si>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</si>
  <si>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</si>
  <si>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</si>
  <si>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</si>
  <si>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</si>
  <si>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</si>
  <si>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</si>
  <si>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</si>
  <si>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</si>
  <si>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</si>
  <si>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港湾整備</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</si>
  <si>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</si>
  <si>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</si>
  <si>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</si>
  <si>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</si>
  <si>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</si>
  <si>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</si>
  <si>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</si>
  <si>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</si>
  <si>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</si>
  <si>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</si>
  <si>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</si>
  <si>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</si>
  <si>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</si>
  <si>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</si>
  <si>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</si>
  <si>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</si>
  <si>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</si>
  <si>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</si>
  <si>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</si>
  <si>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</si>
  <si>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</si>
  <si>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</si>
  <si>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</si>
  <si>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</si>
  <si>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</si>
  <si>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</si>
  <si>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</si>
  <si>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</si>
  <si>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</si>
  <si>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</si>
  <si>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</si>
  <si>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</si>
  <si>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</si>
  <si>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</si>
  <si>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</si>
  <si>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</si>
  <si>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沖縄県宮古島市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</si>
  <si>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</si>
  <si>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</si>
  <si>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</si>
  <si>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</si>
  <si>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</si>
  <si>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</si>
  <si>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</si>
  <si>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</si>
  <si>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</si>
  <si>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</si>
  <si>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</si>
  <si>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</si>
  <si>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</si>
  <si>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</si>
  <si>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</si>
  <si>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</si>
  <si>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</si>
  <si>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</si>
  <si>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</si>
  <si>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</si>
  <si>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再生可能エネルギー運営事業特別会計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</si>
  <si>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</si>
  <si>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</si>
  <si>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</si>
  <si>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</si>
  <si>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</si>
  <si>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</si>
  <si>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</si>
  <si>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</si>
  <si>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</si>
  <si>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</si>
  <si>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</si>
  <si>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</si>
  <si>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</si>
  <si>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</si>
  <si>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</si>
  <si>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</si>
  <si>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</si>
  <si>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水道事業特別会計</t>
    <phoneticPr fontId="5"/>
  </si>
  <si>
    <t>法適用企業</t>
    <phoneticPr fontId="5"/>
  </si>
  <si>
    <t>公共下水道事業特別会計</t>
    <phoneticPr fontId="5"/>
  </si>
  <si>
    <t>-</t>
    <phoneticPr fontId="5"/>
  </si>
  <si>
    <t>法適用企業</t>
    <phoneticPr fontId="5"/>
  </si>
  <si>
    <t>農業集落排水事業特別会計</t>
    <phoneticPr fontId="5"/>
  </si>
  <si>
    <t>漁業集落排水事業特別会計</t>
    <phoneticPr fontId="5"/>
  </si>
  <si>
    <t>港湾事業特別会計</t>
    <phoneticPr fontId="5"/>
  </si>
  <si>
    <t>-</t>
    <phoneticPr fontId="5"/>
  </si>
  <si>
    <t>法非適用企業</t>
    <phoneticPr fontId="5"/>
  </si>
  <si>
    <t>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</si>
  <si>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</si>
  <si>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</si>
  <si>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</si>
  <si>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</si>
  <si>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</si>
  <si>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</si>
  <si>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</si>
  <si>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</si>
  <si>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</si>
  <si>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</si>
  <si>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</si>
  <si>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</si>
  <si>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</si>
  <si>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</si>
  <si>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</si>
  <si>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</si>
  <si>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</si>
  <si>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</si>
  <si>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</si>
  <si>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</si>
  <si>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</si>
  <si>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</si>
  <si>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</si>
  <si>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</si>
  <si>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</si>
  <si>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</si>
  <si>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</si>
  <si>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</si>
  <si>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</si>
  <si>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</si>
  <si>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</si>
  <si>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</si>
  <si>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</si>
  <si>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</si>
  <si>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</si>
  <si>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</si>
  <si>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</si>
  <si>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</si>
  <si>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</si>
  <si>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</si>
  <si>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</si>
  <si>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</si>
  <si>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</si>
  <si>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</si>
  <si>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</si>
  <si>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</si>
  <si>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</si>
  <si>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</si>
  <si>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</si>
  <si>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</si>
  <si>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</si>
  <si>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</si>
  <si>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</si>
  <si>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</si>
  <si>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</si>
  <si>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</si>
  <si>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</si>
  <si>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</si>
  <si>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</si>
  <si>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</si>
  <si>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</si>
  <si>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</si>
  <si>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</si>
  <si>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</si>
  <si>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</si>
  <si>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</si>
  <si>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</si>
  <si>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</si>
  <si>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</si>
  <si>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</si>
  <si>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</si>
  <si>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</si>
  <si>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</si>
  <si>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</si>
  <si>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</si>
  <si>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</si>
  <si>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</si>
  <si>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</si>
  <si>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</si>
  <si>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</si>
  <si>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</si>
  <si>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</si>
  <si>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</si>
  <si>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</si>
  <si>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</si>
  <si>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</si>
  <si>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</si>
  <si>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</si>
  <si>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</si>
  <si>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</si>
  <si>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</si>
  <si>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</si>
  <si>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</si>
  <si>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</si>
  <si>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</si>
  <si>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</si>
  <si>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</si>
  <si>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</si>
  <si>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</si>
  <si>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</si>
  <si>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</si>
  <si>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</si>
  <si>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</si>
  <si>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</si>
  <si>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</si>
  <si>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</si>
  <si>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</si>
  <si>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</si>
  <si>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</si>
  <si>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</si>
  <si>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</si>
  <si>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</si>
  <si>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</si>
  <si>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</si>
  <si>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</si>
  <si>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</si>
  <si>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</si>
  <si>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</si>
  <si>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</si>
  <si>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</si>
  <si>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</si>
  <si>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</si>
  <si>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</si>
  <si>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</si>
  <si>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</si>
  <si>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</si>
  <si>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</si>
  <si>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</si>
  <si>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</si>
  <si>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</si>
  <si>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</si>
  <si>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</si>
  <si>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</si>
  <si>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</si>
  <si>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</si>
  <si>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</si>
  <si>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</si>
  <si>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</si>
  <si>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</si>
  <si>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</si>
  <si>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</si>
  <si>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</si>
  <si>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</si>
  <si>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</si>
  <si>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</si>
  <si>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</si>
  <si>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</si>
  <si>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</si>
  <si>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</si>
  <si>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</si>
  <si>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</si>
  <si>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</si>
  <si>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3.11</t>
  </si>
  <si>
    <t>後期高齢者医療特別会計</t>
  </si>
  <si>
    <t>▲ 0.00</t>
  </si>
  <si>
    <t>一般会計</t>
  </si>
  <si>
    <t>水道事業特別会計</t>
  </si>
  <si>
    <t>国民健康保険事業特別会計</t>
  </si>
  <si>
    <t>介護保険特別会計</t>
  </si>
  <si>
    <t>農業集落排水事業特別会計</t>
  </si>
  <si>
    <t>再生可能エネルギー運営事業特別会計</t>
  </si>
  <si>
    <t>漁業集落排水事業特別会計</t>
  </si>
  <si>
    <t>その他会計（赤字）</t>
  </si>
  <si>
    <t>▲ 0.01</t>
  </si>
  <si>
    <t>その他会計（黒字）</t>
  </si>
  <si>
    <t>（百万円）</t>
    <phoneticPr fontId="5"/>
  </si>
  <si>
    <t>H27末</t>
    <phoneticPr fontId="5"/>
  </si>
  <si>
    <t>H28末</t>
    <phoneticPr fontId="5"/>
  </si>
  <si>
    <t>H29末</t>
    <phoneticPr fontId="5"/>
  </si>
  <si>
    <t>H30末</t>
    <phoneticPr fontId="5"/>
  </si>
  <si>
    <t>R01末</t>
    <phoneticPr fontId="5"/>
  </si>
  <si>
    <t>-</t>
    <phoneticPr fontId="2"/>
  </si>
  <si>
    <t>合併振興基金</t>
    <rPh sb="0" eb="2">
      <t>ガッペイ</t>
    </rPh>
    <rPh sb="2" eb="4">
      <t>シンコウ</t>
    </rPh>
    <rPh sb="4" eb="6">
      <t>キキン</t>
    </rPh>
    <phoneticPr fontId="5"/>
  </si>
  <si>
    <t>ふるさとまちづくり応援基金</t>
    <rPh sb="9" eb="11">
      <t>オウエン</t>
    </rPh>
    <rPh sb="11" eb="13">
      <t>キキン</t>
    </rPh>
    <phoneticPr fontId="5"/>
  </si>
  <si>
    <t>ワイドー基金</t>
    <rPh sb="4" eb="6">
      <t>キキン</t>
    </rPh>
    <phoneticPr fontId="5"/>
  </si>
  <si>
    <t>庁舎等建設基金</t>
    <rPh sb="0" eb="2">
      <t>チョウシャ</t>
    </rPh>
    <rPh sb="2" eb="3">
      <t>トウ</t>
    </rPh>
    <rPh sb="3" eb="5">
      <t>ケンセツ</t>
    </rPh>
    <rPh sb="5" eb="7">
      <t>キキン</t>
    </rPh>
    <phoneticPr fontId="5"/>
  </si>
  <si>
    <t>再生可能エネルギー運営事業財政調整基金</t>
    <rPh sb="0" eb="2">
      <t>サイセイ</t>
    </rPh>
    <rPh sb="2" eb="4">
      <t>カノウ</t>
    </rPh>
    <rPh sb="9" eb="11">
      <t>ウンエイ</t>
    </rPh>
    <rPh sb="11" eb="13">
      <t>ジギョウ</t>
    </rPh>
    <rPh sb="13" eb="15">
      <t>ザイセイ</t>
    </rPh>
    <rPh sb="15" eb="17">
      <t>チョウセイ</t>
    </rPh>
    <rPh sb="17" eb="1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</si>
  <si>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</si>
  <si>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</si>
  <si>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</si>
  <si>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</si>
  <si>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</si>
  <si>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</si>
  <si>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</si>
  <si>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</si>
  <si>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</si>
  <si>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</si>
  <si>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学校教育施設整備事業や総合庁舎整備事業などの大型事業実施に伴う「基金残高の減少」、「市債の増加」により将来負担比率と実質公債費比率は増加傾向にある。今後は計画的な基金の積立てや繰上償還を実施し、健全な財政運営に努めていく。</t>
    <rPh sb="1" eb="3">
      <t>ガッコウ</t>
    </rPh>
    <rPh sb="3" eb="5">
      <t>キョウイク</t>
    </rPh>
    <rPh sb="5" eb="7">
      <t>シセツ</t>
    </rPh>
    <rPh sb="7" eb="9">
      <t>セイビ</t>
    </rPh>
    <rPh sb="9" eb="11">
      <t>ジギョウ</t>
    </rPh>
    <rPh sb="12" eb="14">
      <t>ソウゴウ</t>
    </rPh>
    <rPh sb="14" eb="16">
      <t>チョウシャ</t>
    </rPh>
    <rPh sb="16" eb="18">
      <t>セイビ</t>
    </rPh>
    <rPh sb="18" eb="20">
      <t>ジギョウ</t>
    </rPh>
    <rPh sb="23" eb="25">
      <t>オオガタ</t>
    </rPh>
    <rPh sb="25" eb="27">
      <t>ジギョウ</t>
    </rPh>
    <rPh sb="27" eb="29">
      <t>ジッシ</t>
    </rPh>
    <rPh sb="30" eb="31">
      <t>トモナ</t>
    </rPh>
    <rPh sb="33" eb="35">
      <t>キキン</t>
    </rPh>
    <rPh sb="35" eb="37">
      <t>ザンダカ</t>
    </rPh>
    <rPh sb="38" eb="40">
      <t>ゲンショウ</t>
    </rPh>
    <rPh sb="43" eb="45">
      <t>シサイ</t>
    </rPh>
    <rPh sb="46" eb="48">
      <t>ゾウカ</t>
    </rPh>
    <rPh sb="52" eb="54">
      <t>ショウライ</t>
    </rPh>
    <rPh sb="54" eb="56">
      <t>フタン</t>
    </rPh>
    <rPh sb="56" eb="58">
      <t>ヒリツ</t>
    </rPh>
    <rPh sb="59" eb="61">
      <t>ジッシツ</t>
    </rPh>
    <rPh sb="61" eb="64">
      <t>コウサイヒ</t>
    </rPh>
    <rPh sb="64" eb="66">
      <t>ヒリツ</t>
    </rPh>
    <rPh sb="67" eb="69">
      <t>ゾウカ</t>
    </rPh>
    <rPh sb="69" eb="71">
      <t>ケイコウ</t>
    </rPh>
    <rPh sb="75" eb="77">
      <t>コンゴ</t>
    </rPh>
    <rPh sb="78" eb="80">
      <t>ケイカク</t>
    </rPh>
    <rPh sb="80" eb="81">
      <t>テキ</t>
    </rPh>
    <rPh sb="82" eb="84">
      <t>キキン</t>
    </rPh>
    <rPh sb="85" eb="87">
      <t>ツミタテ</t>
    </rPh>
    <rPh sb="89" eb="90">
      <t>ク</t>
    </rPh>
    <rPh sb="90" eb="91">
      <t>ア</t>
    </rPh>
    <rPh sb="91" eb="93">
      <t>ショウカン</t>
    </rPh>
    <rPh sb="94" eb="96">
      <t>ジッシ</t>
    </rPh>
    <rPh sb="98" eb="100">
      <t>ケンゼン</t>
    </rPh>
    <rPh sb="101" eb="103">
      <t>ザイセイ</t>
    </rPh>
    <rPh sb="103" eb="105">
      <t>ウンエイ</t>
    </rPh>
    <rPh sb="106" eb="107">
      <t>ツト</t>
    </rPh>
    <phoneticPr fontId="5"/>
  </si>
  <si>
    <t>　学校教育施設整備事業や総合庁舎整備事業などの大型事業実施に伴う「基金残高の減少」、「市債の増加」により、将来負担比率は類似団体と比較して高い水準にある。一方で、有形固定資産減価償却率については、公共施設等総合管理計画に基づく施設の集約化・複合化の実施により、類似団体と比較して低い水準となっている。
　今後は、同計画に基づいた施設の適切な維持管理に努めていくとともに、計画的な基金の積立てや繰り上げ償還の実施等により健全な財政運営に努めていく。</t>
    <rPh sb="1" eb="3">
      <t>ガッコウ</t>
    </rPh>
    <rPh sb="3" eb="5">
      <t>キョウイク</t>
    </rPh>
    <rPh sb="5" eb="7">
      <t>シセツ</t>
    </rPh>
    <rPh sb="7" eb="9">
      <t>セイビ</t>
    </rPh>
    <rPh sb="9" eb="11">
      <t>ジギョウ</t>
    </rPh>
    <rPh sb="12" eb="14">
      <t>ソウゴウ</t>
    </rPh>
    <rPh sb="14" eb="16">
      <t>チョウシャ</t>
    </rPh>
    <rPh sb="16" eb="18">
      <t>セイビ</t>
    </rPh>
    <rPh sb="18" eb="20">
      <t>ジギョウ</t>
    </rPh>
    <rPh sb="23" eb="25">
      <t>オオガタ</t>
    </rPh>
    <rPh sb="25" eb="27">
      <t>ジギョウ</t>
    </rPh>
    <rPh sb="27" eb="29">
      <t>ジッシ</t>
    </rPh>
    <rPh sb="30" eb="31">
      <t>トモナ</t>
    </rPh>
    <rPh sb="33" eb="35">
      <t>キキン</t>
    </rPh>
    <rPh sb="35" eb="37">
      <t>ザンダカ</t>
    </rPh>
    <rPh sb="38" eb="40">
      <t>ゲンショウ</t>
    </rPh>
    <rPh sb="43" eb="45">
      <t>シサイ</t>
    </rPh>
    <rPh sb="46" eb="48">
      <t>ゾウカ</t>
    </rPh>
    <rPh sb="53" eb="55">
      <t>ショウライ</t>
    </rPh>
    <rPh sb="55" eb="57">
      <t>フタン</t>
    </rPh>
    <rPh sb="57" eb="59">
      <t>ヒリツ</t>
    </rPh>
    <rPh sb="65" eb="67">
      <t>ヒカク</t>
    </rPh>
    <rPh sb="69" eb="70">
      <t>タカ</t>
    </rPh>
    <rPh sb="71" eb="73">
      <t>スイジュン</t>
    </rPh>
    <rPh sb="77" eb="79">
      <t>イッポウ</t>
    </rPh>
    <rPh sb="81" eb="92">
      <t>ユウケイコテイシサンゲンカショウキャクリツ</t>
    </rPh>
    <rPh sb="100" eb="102">
      <t>シセツ</t>
    </rPh>
    <rPh sb="102" eb="103">
      <t>トウ</t>
    </rPh>
    <rPh sb="103" eb="105">
      <t>ソウゴウ</t>
    </rPh>
    <rPh sb="105" eb="107">
      <t>カンリ</t>
    </rPh>
    <rPh sb="107" eb="109">
      <t>ケイカク</t>
    </rPh>
    <rPh sb="110" eb="111">
      <t>モト</t>
    </rPh>
    <rPh sb="113" eb="115">
      <t>シセツ</t>
    </rPh>
    <rPh sb="116" eb="119">
      <t>シュウヤクカ</t>
    </rPh>
    <rPh sb="120" eb="123">
      <t>フクゴウカ</t>
    </rPh>
    <rPh sb="124" eb="126">
      <t>ジッシ</t>
    </rPh>
    <rPh sb="130" eb="132">
      <t>ルイジ</t>
    </rPh>
    <rPh sb="132" eb="134">
      <t>ダンタイ</t>
    </rPh>
    <rPh sb="135" eb="137">
      <t>ヒカク</t>
    </rPh>
    <rPh sb="139" eb="140">
      <t>ヒク</t>
    </rPh>
    <rPh sb="141" eb="143">
      <t>スイジュン</t>
    </rPh>
    <rPh sb="152" eb="154">
      <t>コンゴ</t>
    </rPh>
    <rPh sb="156" eb="157">
      <t>ドウ</t>
    </rPh>
    <rPh sb="157" eb="159">
      <t>ケイカク</t>
    </rPh>
    <rPh sb="160" eb="161">
      <t>モト</t>
    </rPh>
    <rPh sb="164" eb="166">
      <t>シセツ</t>
    </rPh>
    <rPh sb="167" eb="169">
      <t>テキセツ</t>
    </rPh>
    <rPh sb="170" eb="172">
      <t>イジ</t>
    </rPh>
    <rPh sb="172" eb="174">
      <t>カンリ</t>
    </rPh>
    <rPh sb="175" eb="176">
      <t>ツト</t>
    </rPh>
    <rPh sb="185" eb="188">
      <t>ケイカクテキ</t>
    </rPh>
    <rPh sb="189" eb="191">
      <t>キキン</t>
    </rPh>
    <rPh sb="192" eb="194">
      <t>ツミタテ</t>
    </rPh>
    <rPh sb="196" eb="197">
      <t>ク</t>
    </rPh>
    <rPh sb="198" eb="199">
      <t>ア</t>
    </rPh>
    <rPh sb="200" eb="202">
      <t>ショウカン</t>
    </rPh>
    <rPh sb="203" eb="205">
      <t>ジッシ</t>
    </rPh>
    <rPh sb="205" eb="206">
      <t>トウ</t>
    </rPh>
    <rPh sb="209" eb="211">
      <t>ケンゼン</t>
    </rPh>
    <rPh sb="212" eb="214">
      <t>ザイセイ</t>
    </rPh>
    <rPh sb="214" eb="216">
      <t>ウンエイ</t>
    </rPh>
    <rPh sb="217" eb="21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</si>
</sst>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756E057-15E3-4030-A47E-DA0B858FDE0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C3F7-4FD9-A445-8B35DA64B0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189659</c:v>
                </c:pt>
                <c:pt idx="1">
                  <c:v>158879</c:v>
                </c:pt>
                <c:pt idx="2">
                  <c:v>164666</c:v>
                </c:pt>
                <c:pt idx="3">
                  <c:v>224972</c:v>
                </c:pt>
                <c:pt idx="4">
                  <c:v>269662</c:v>
                </c:pt>
              </c:numCache>
            </c:numRef>
          </c:val>
          <c:smooth val="0"/>
          <c:extLst>
            <c:ext xmlns:c16="http://schemas.microsoft.com/office/drawing/2014/chart" uri="{C3380CC4-5D6E-409C-BE32-E72D297353CC}">
              <c16:uniqueId val="{00000001-C3F7-4FD9-A445-8B35DA64B0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10.6</c:v>
                </c:pt>
                <c:pt idx="1">
                  <c:v>11.1</c:v>
                </c:pt>
                <c:pt idx="2">
                  <c:v>8.6199999999999992</c:v>
                </c:pt>
                <c:pt idx="3">
                  <c:v>9.83</c:v>
                </c:pt>
                <c:pt idx="4">
                  <c:v>10.79</c:v>
                </c:pt>
              </c:numCache>
            </c:numRef>
          </c:val>
          <c:extLst>
            <c:ext xmlns:c16="http://schemas.microsoft.com/office/drawing/2014/chart" uri="{C3380CC4-5D6E-409C-BE32-E72D297353CC}">
              <c16:uniqueId val="{00000000-5632-4085-A92A-BD0A2C17D2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41.48</c:v>
                </c:pt>
                <c:pt idx="1">
                  <c:v>47.35</c:v>
                </c:pt>
                <c:pt idx="2">
                  <c:v>53.86</c:v>
                </c:pt>
                <c:pt idx="3">
                  <c:v>53.43</c:v>
                </c:pt>
                <c:pt idx="4">
                  <c:v>48.43</c:v>
                </c:pt>
              </c:numCache>
            </c:numRef>
          </c:val>
          <c:extLst>
            <c:ext xmlns:c16="http://schemas.microsoft.com/office/drawing/2014/chart" uri="{C3380CC4-5D6E-409C-BE32-E72D297353CC}">
              <c16:uniqueId val="{00000001-5632-4085-A92A-BD0A2C17D2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8.73</c:v>
                </c:pt>
                <c:pt idx="1">
                  <c:v>5.76</c:v>
                </c:pt>
                <c:pt idx="2">
                  <c:v>3.03</c:v>
                </c:pt>
                <c:pt idx="3">
                  <c:v>4.5199999999999996</c:v>
                </c:pt>
                <c:pt idx="4">
                  <c:v>-3.11</c:v>
                </c:pt>
              </c:numCache>
            </c:numRef>
          </c:val>
          <c:smooth val="0"/>
          <c:extLst>
            <c:ext xmlns:c16="http://schemas.microsoft.com/office/drawing/2014/chart" uri="{C3380CC4-5D6E-409C-BE32-E72D297353CC}">
              <c16:uniqueId val="{00000002-5632-4085-A92A-BD0A2C17D2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0.66</c:v>
                </c:pt>
                <c:pt idx="2">
                  <c:v>#N/A</c:v>
                </c:pt>
                <c:pt idx="3">
                  <c:v>0.22</c:v>
                </c:pt>
                <c:pt idx="4">
                  <c:v>#N/A</c:v>
                </c:pt>
                <c:pt idx="5">
                  <c:v>0</c:v>
                </c:pt>
                <c:pt idx="6">
                  <c:v>#N/A</c:v>
                </c:pt>
                <c:pt idx="7">
                  <c:v>2.54</c:v>
                </c:pt>
                <c:pt idx="8">
                  <c:v>#N/A</c:v>
                </c:pt>
                <c:pt idx="9">
                  <c:v>0</c:v>
                </c:pt>
              </c:numCache>
            </c:numRef>
          </c:val>
          <c:extLst>
            <c:ext xmlns:c16="http://schemas.microsoft.com/office/drawing/2014/chart" uri="{C3380CC4-5D6E-409C-BE32-E72D297353CC}">
              <c16:uniqueId val="{00000000-50D8-4E80-83BB-2D569314CB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0.01</c:v>
                </c:pt>
                <c:pt idx="7">
                  <c:v>#N/A</c:v>
                </c:pt>
                <c:pt idx="8">
                  <c:v>0</c:v>
                </c:pt>
                <c:pt idx="9">
                  <c:v>0</c:v>
                </c:pt>
              </c:numCache>
            </c:numRef>
          </c:val>
          <c:extLst>
            <c:ext xmlns:c16="http://schemas.microsoft.com/office/drawing/2014/chart" uri="{C3380CC4-5D6E-409C-BE32-E72D297353CC}">
              <c16:uniqueId val="{00000001-50D8-4E80-83BB-2D569314CB84}"/>
            </c:ext>
          </c:extLst>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c:ext xmlns:c16="http://schemas.microsoft.com/office/drawing/2014/chart" uri="{C3380CC4-5D6E-409C-BE32-E72D297353CC}">
              <c16:uniqueId val="{00000002-50D8-4E80-83BB-2D569314CB84}"/>
            </c:ext>
          </c:extLst>
        </c:ser>
        <c:ser>
          <c:idx val="3"/>
          <c:order val="3"/>
          <c:tx>
            <c:strRef>
              <c:f>データシート!$A$30</c:f>
              <c:strCache>
                <c:ptCount val="1"/>
                <c:pt idx="0">
                  <c:v>再生可能エネルギー運営事業特別会計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50D8-4E80-83BB-2D569314CB8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c:ext xmlns:c16="http://schemas.microsoft.com/office/drawing/2014/chart" uri="{C3380CC4-5D6E-409C-BE32-E72D297353CC}">
              <c16:uniqueId val="{00000004-50D8-4E80-83BB-2D569314CB8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0.15</c:v>
                </c:pt>
                <c:pt idx="2">
                  <c:v>#N/A</c:v>
                </c:pt>
                <c:pt idx="3">
                  <c:v>0.15</c:v>
                </c:pt>
                <c:pt idx="4">
                  <c:v>#N/A</c:v>
                </c:pt>
                <c:pt idx="5">
                  <c:v>0.59</c:v>
                </c:pt>
                <c:pt idx="6">
                  <c:v>#N/A</c:v>
                </c:pt>
                <c:pt idx="7">
                  <c:v>0.59</c:v>
                </c:pt>
                <c:pt idx="8">
                  <c:v>#N/A</c:v>
                </c:pt>
                <c:pt idx="9">
                  <c:v>0.95</c:v>
                </c:pt>
              </c:numCache>
            </c:numRef>
          </c:val>
          <c:extLst>
            <c:ext xmlns:c16="http://schemas.microsoft.com/office/drawing/2014/chart" uri="{C3380CC4-5D6E-409C-BE32-E72D297353CC}">
              <c16:uniqueId val="{00000005-50D8-4E80-83BB-2D569314CB8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0.64</c:v>
                </c:pt>
                <c:pt idx="6">
                  <c:v>#N/A</c:v>
                </c:pt>
                <c:pt idx="7">
                  <c:v>0</c:v>
                </c:pt>
                <c:pt idx="8">
                  <c:v>#N/A</c:v>
                </c:pt>
                <c:pt idx="9">
                  <c:v>1.28</c:v>
                </c:pt>
              </c:numCache>
            </c:numRef>
          </c:val>
          <c:extLst>
            <c:ext xmlns:c16="http://schemas.microsoft.com/office/drawing/2014/chart" uri="{C3380CC4-5D6E-409C-BE32-E72D297353CC}">
              <c16:uniqueId val="{00000006-50D8-4E80-83BB-2D569314CB84}"/>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4.93</c:v>
                </c:pt>
                <c:pt idx="2">
                  <c:v>#N/A</c:v>
                </c:pt>
                <c:pt idx="3">
                  <c:v>5.17</c:v>
                </c:pt>
                <c:pt idx="4">
                  <c:v>#N/A</c:v>
                </c:pt>
                <c:pt idx="5">
                  <c:v>4.22</c:v>
                </c:pt>
                <c:pt idx="6">
                  <c:v>#N/A</c:v>
                </c:pt>
                <c:pt idx="7">
                  <c:v>5.03</c:v>
                </c:pt>
                <c:pt idx="8">
                  <c:v>#N/A</c:v>
                </c:pt>
                <c:pt idx="9">
                  <c:v>5.39</c:v>
                </c:pt>
              </c:numCache>
            </c:numRef>
          </c:val>
          <c:extLst>
            <c:ext xmlns:c16="http://schemas.microsoft.com/office/drawing/2014/chart" uri="{C3380CC4-5D6E-409C-BE32-E72D297353CC}">
              <c16:uniqueId val="{00000007-50D8-4E80-83BB-2D569314CB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10.6</c:v>
                </c:pt>
                <c:pt idx="2">
                  <c:v>#N/A</c:v>
                </c:pt>
                <c:pt idx="3">
                  <c:v>11.11</c:v>
                </c:pt>
                <c:pt idx="4">
                  <c:v>#N/A</c:v>
                </c:pt>
                <c:pt idx="5">
                  <c:v>8.61</c:v>
                </c:pt>
                <c:pt idx="6">
                  <c:v>#N/A</c:v>
                </c:pt>
                <c:pt idx="7">
                  <c:v>9.82</c:v>
                </c:pt>
                <c:pt idx="8">
                  <c:v>#N/A</c:v>
                </c:pt>
                <c:pt idx="9">
                  <c:v>10.77</c:v>
                </c:pt>
              </c:numCache>
            </c:numRef>
          </c:val>
          <c:extLst>
            <c:ext xmlns:c16="http://schemas.microsoft.com/office/drawing/2014/chart" uri="{C3380CC4-5D6E-409C-BE32-E72D297353CC}">
              <c16:uniqueId val="{00000008-50D8-4E80-83BB-2D569314CB84}"/>
            </c:ext>
          </c:extLst>
        </c:ser>
        <c:ser>
          <c:idx val="9"/>
          <c:order val="9"/>
          <c:tx>
            <c:strRef>
              <c:f>データシート!$A$36</c:f>
              <c:strCache>
                <c:ptCount val="1"/>
                <c:pt idx="0">
                  <c:v>後期高齢者医療特別会計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9-50D8-4E80-83BB-2D569314CB8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2579</c:v>
                </c:pt>
                <c:pt idx="5">
                  <c:v>2616</c:v>
                </c:pt>
                <c:pt idx="8">
                  <c:v>2635</c:v>
                </c:pt>
                <c:pt idx="11">
                  <c:v>2824</c:v>
                </c:pt>
                <c:pt idx="14">
                  <c:v>2889</c:v>
                </c:pt>
              </c:numCache>
            </c:numRef>
          </c:val>
          <c:extLst>
            <c:ext xmlns:c16="http://schemas.microsoft.com/office/drawing/2014/chart" uri="{C3380CC4-5D6E-409C-BE32-E72D297353CC}">
              <c16:uniqueId val="{00000000-9783-4BE2-B331-7CC90737B8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83-4BE2-B331-7CC90737B8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1</c:v>
                </c:pt>
                <c:pt idx="6">
                  <c:v>0</c:v>
                </c:pt>
                <c:pt idx="9">
                  <c:v>0</c:v>
                </c:pt>
                <c:pt idx="12">
                  <c:v>0</c:v>
                </c:pt>
              </c:numCache>
            </c:numRef>
          </c:val>
          <c:extLst>
            <c:ext xmlns:c16="http://schemas.microsoft.com/office/drawing/2014/chart" uri="{C3380CC4-5D6E-409C-BE32-E72D297353CC}">
              <c16:uniqueId val="{00000002-9783-4BE2-B331-7CC90737B8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83-4BE2-B331-7CC90737B8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183</c:v>
                </c:pt>
                <c:pt idx="3">
                  <c:v>228</c:v>
                </c:pt>
                <c:pt idx="6">
                  <c:v>191</c:v>
                </c:pt>
                <c:pt idx="9">
                  <c:v>187</c:v>
                </c:pt>
                <c:pt idx="12">
                  <c:v>208</c:v>
                </c:pt>
              </c:numCache>
            </c:numRef>
          </c:val>
          <c:extLst>
            <c:ext xmlns:c16="http://schemas.microsoft.com/office/drawing/2014/chart" uri="{C3380CC4-5D6E-409C-BE32-E72D297353CC}">
              <c16:uniqueId val="{00000004-9783-4BE2-B331-7CC90737B8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83-4BE2-B331-7CC90737B8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83-4BE2-B331-7CC90737B8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3633</c:v>
                </c:pt>
                <c:pt idx="3">
                  <c:v>3570</c:v>
                </c:pt>
                <c:pt idx="6">
                  <c:v>3635</c:v>
                </c:pt>
                <c:pt idx="9">
                  <c:v>3851</c:v>
                </c:pt>
                <c:pt idx="12">
                  <c:v>3965</c:v>
                </c:pt>
              </c:numCache>
            </c:numRef>
          </c:val>
          <c:extLst>
            <c:ext xmlns:c16="http://schemas.microsoft.com/office/drawing/2014/chart" uri="{C3380CC4-5D6E-409C-BE32-E72D297353CC}">
              <c16:uniqueId val="{00000007-9783-4BE2-B331-7CC90737B8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1241</c:v>
                </c:pt>
                <c:pt idx="2">
                  <c:v>#N/A</c:v>
                </c:pt>
                <c:pt idx="3">
                  <c:v>#N/A</c:v>
                </c:pt>
                <c:pt idx="4">
                  <c:v>1183</c:v>
                </c:pt>
                <c:pt idx="5">
                  <c:v>#N/A</c:v>
                </c:pt>
                <c:pt idx="6">
                  <c:v>#N/A</c:v>
                </c:pt>
                <c:pt idx="7">
                  <c:v>1191</c:v>
                </c:pt>
                <c:pt idx="8">
                  <c:v>#N/A</c:v>
                </c:pt>
                <c:pt idx="9">
                  <c:v>#N/A</c:v>
                </c:pt>
                <c:pt idx="10">
                  <c:v>1214</c:v>
                </c:pt>
                <c:pt idx="11">
                  <c:v>#N/A</c:v>
                </c:pt>
                <c:pt idx="12">
                  <c:v>#N/A</c:v>
                </c:pt>
                <c:pt idx="13">
                  <c:v>1284</c:v>
                </c:pt>
                <c:pt idx="14">
                  <c:v>#N/A</c:v>
                </c:pt>
              </c:numCache>
            </c:numRef>
          </c:val>
          <c:smooth val="0"/>
          <c:extLst>
            <c:ext xmlns:c16="http://schemas.microsoft.com/office/drawing/2014/chart" uri="{C3380CC4-5D6E-409C-BE32-E72D297353CC}">
              <c16:uniqueId val="{00000008-9783-4BE2-B331-7CC90737B8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26838</c:v>
                </c:pt>
                <c:pt idx="5">
                  <c:v>27190</c:v>
                </c:pt>
                <c:pt idx="8">
                  <c:v>28765</c:v>
                </c:pt>
                <c:pt idx="11">
                  <c:v>30532</c:v>
                </c:pt>
                <c:pt idx="14">
                  <c:v>29933</c:v>
                </c:pt>
              </c:numCache>
            </c:numRef>
          </c:val>
          <c:extLst>
            <c:ext xmlns:c16="http://schemas.microsoft.com/office/drawing/2014/chart" uri="{C3380CC4-5D6E-409C-BE32-E72D297353CC}">
              <c16:uniqueId val="{00000000-A4CE-4167-8DA7-FD44D0BFE2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1328</c:v>
                </c:pt>
                <c:pt idx="5">
                  <c:v>1112</c:v>
                </c:pt>
                <c:pt idx="8">
                  <c:v>1047</c:v>
                </c:pt>
                <c:pt idx="11">
                  <c:v>1146</c:v>
                </c:pt>
                <c:pt idx="14">
                  <c:v>988</c:v>
                </c:pt>
              </c:numCache>
            </c:numRef>
          </c:val>
          <c:extLst>
            <c:ext xmlns:c16="http://schemas.microsoft.com/office/drawing/2014/chart" uri="{C3380CC4-5D6E-409C-BE32-E72D297353CC}">
              <c16:uniqueId val="{00000001-A4CE-4167-8DA7-FD44D0BFE2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12171</c:v>
                </c:pt>
                <c:pt idx="5">
                  <c:v>10079</c:v>
                </c:pt>
                <c:pt idx="8">
                  <c:v>11263</c:v>
                </c:pt>
                <c:pt idx="11">
                  <c:v>10396</c:v>
                </c:pt>
                <c:pt idx="14">
                  <c:v>9699</c:v>
                </c:pt>
              </c:numCache>
            </c:numRef>
          </c:val>
          <c:extLst>
            <c:ext xmlns:c16="http://schemas.microsoft.com/office/drawing/2014/chart" uri="{C3380CC4-5D6E-409C-BE32-E72D297353CC}">
              <c16:uniqueId val="{00000002-A4CE-4167-8DA7-FD44D0BFE2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CE-4167-8DA7-FD44D0BFE2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CE-4167-8DA7-FD44D0BFE2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19</c:v>
                </c:pt>
                <c:pt idx="3">
                  <c:v>19</c:v>
                </c:pt>
                <c:pt idx="6">
                  <c:v>3</c:v>
                </c:pt>
                <c:pt idx="9">
                  <c:v>1</c:v>
                </c:pt>
                <c:pt idx="12">
                  <c:v>0</c:v>
                </c:pt>
              </c:numCache>
            </c:numRef>
          </c:val>
          <c:extLst>
            <c:ext xmlns:c16="http://schemas.microsoft.com/office/drawing/2014/chart" uri="{C3380CC4-5D6E-409C-BE32-E72D297353CC}">
              <c16:uniqueId val="{00000005-A4CE-4167-8DA7-FD44D0BFE2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2877</c:v>
                </c:pt>
                <c:pt idx="3">
                  <c:v>2027</c:v>
                </c:pt>
                <c:pt idx="6">
                  <c:v>1971</c:v>
                </c:pt>
                <c:pt idx="9">
                  <c:v>1554</c:v>
                </c:pt>
                <c:pt idx="12">
                  <c:v>1414</c:v>
                </c:pt>
              </c:numCache>
            </c:numRef>
          </c:val>
          <c:extLst>
            <c:ext xmlns:c16="http://schemas.microsoft.com/office/drawing/2014/chart" uri="{C3380CC4-5D6E-409C-BE32-E72D297353CC}">
              <c16:uniqueId val="{00000006-A4CE-4167-8DA7-FD44D0BFE2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4CE-4167-8DA7-FD44D0BFE2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2567</c:v>
                </c:pt>
                <c:pt idx="3">
                  <c:v>3066</c:v>
                </c:pt>
                <c:pt idx="6">
                  <c:v>3103</c:v>
                </c:pt>
                <c:pt idx="9">
                  <c:v>3108</c:v>
                </c:pt>
                <c:pt idx="12">
                  <c:v>2112</c:v>
                </c:pt>
              </c:numCache>
            </c:numRef>
          </c:val>
          <c:extLst>
            <c:ext xmlns:c16="http://schemas.microsoft.com/office/drawing/2014/chart" uri="{C3380CC4-5D6E-409C-BE32-E72D297353CC}">
              <c16:uniqueId val="{00000008-A4CE-4167-8DA7-FD44D0BFE2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9-A4CE-4167-8DA7-FD44D0BFE2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36711</c:v>
                </c:pt>
                <c:pt idx="3">
                  <c:v>37076</c:v>
                </c:pt>
                <c:pt idx="6">
                  <c:v>38578</c:v>
                </c:pt>
                <c:pt idx="9">
                  <c:v>40713</c:v>
                </c:pt>
                <c:pt idx="12">
                  <c:v>45103</c:v>
                </c:pt>
              </c:numCache>
            </c:numRef>
          </c:val>
          <c:extLst>
            <c:ext xmlns:c16="http://schemas.microsoft.com/office/drawing/2014/chart" uri="{C3380CC4-5D6E-409C-BE32-E72D297353CC}">
              <c16:uniqueId val="{0000000A-A4CE-4167-8DA7-FD44D0BFE20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1838</c:v>
                </c:pt>
                <c:pt idx="2">
                  <c:v>#N/A</c:v>
                </c:pt>
                <c:pt idx="3">
                  <c:v>#N/A</c:v>
                </c:pt>
                <c:pt idx="4">
                  <c:v>3807</c:v>
                </c:pt>
                <c:pt idx="5">
                  <c:v>#N/A</c:v>
                </c:pt>
                <c:pt idx="6">
                  <c:v>#N/A</c:v>
                </c:pt>
                <c:pt idx="7">
                  <c:v>2581</c:v>
                </c:pt>
                <c:pt idx="8">
                  <c:v>#N/A</c:v>
                </c:pt>
                <c:pt idx="9">
                  <c:v>#N/A</c:v>
                </c:pt>
                <c:pt idx="10">
                  <c:v>3302</c:v>
                </c:pt>
                <c:pt idx="11">
                  <c:v>#N/A</c:v>
                </c:pt>
                <c:pt idx="12">
                  <c:v>#N/A</c:v>
                </c:pt>
                <c:pt idx="13">
                  <c:v>8008</c:v>
                </c:pt>
                <c:pt idx="14">
                  <c:v>#N/A</c:v>
                </c:pt>
              </c:numCache>
            </c:numRef>
          </c:val>
          <c:smooth val="0"/>
          <c:extLst>
            <c:ext xmlns:c16="http://schemas.microsoft.com/office/drawing/2014/chart" uri="{C3380CC4-5D6E-409C-BE32-E72D297353CC}">
              <c16:uniqueId val="{0000000B-A4CE-4167-8DA7-FD44D0BFE20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10242</c:v>
                </c:pt>
                <c:pt idx="1">
                  <c:v>9952</c:v>
                </c:pt>
                <c:pt idx="2">
                  <c:v>9154</c:v>
                </c:pt>
              </c:numCache>
            </c:numRef>
          </c:val>
          <c:extLst>
            <c:ext xmlns:c16="http://schemas.microsoft.com/office/drawing/2014/chart" uri="{C3380CC4-5D6E-409C-BE32-E72D297353CC}">
              <c16:uniqueId val="{00000000-304E-4694-97AE-B656E4A64B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1021</c:v>
                </c:pt>
                <c:pt idx="1">
                  <c:v>445</c:v>
                </c:pt>
                <c:pt idx="2">
                  <c:v>545</c:v>
                </c:pt>
              </c:numCache>
            </c:numRef>
          </c:val>
          <c:extLst>
            <c:ext xmlns:c16="http://schemas.microsoft.com/office/drawing/2014/chart" uri="{C3380CC4-5D6E-409C-BE32-E72D297353CC}">
              <c16:uniqueId val="{00000001-304E-4694-97AE-B656E4A64B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5527</c:v>
                </c:pt>
                <c:pt idx="1">
                  <c:v>4718</c:v>
                </c:pt>
                <c:pt idx="2">
                  <c:v>2832</c:v>
                </c:pt>
              </c:numCache>
            </c:numRef>
          </c:val>
          <c:extLst>
            <c:ext xmlns:c16="http://schemas.microsoft.com/office/drawing/2014/chart" uri="{C3380CC4-5D6E-409C-BE32-E72D297353CC}">
              <c16:uniqueId val="{00000002-304E-4694-97AE-B656E4A64BE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{0919B7D7-BB08-4625-B5EC-EFE812F143A7}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744-4A91-8A0A-A41AF3BFBD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{521D0249-C19A-4484-9A9F-62425149C4C0}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44-4A91-8A0A-A41AF3BFBD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{2E8C2C36-57FD-45FA-A471-DDA248CFF27E}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44-4A91-8A0A-A41AF3BFBD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{DDCB6426-BCF4-47AB-9394-0445959D45A3}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44-4A91-8A0A-A41AF3BFBD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{27654246-453A-4497-9304-3C0FADA2B3FB}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44-4A91-8A0A-A41AF3BFBD1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{C64C331A-147C-49E6-AF4B-A375482EE6BE}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744-4A91-8A0A-A41AF3BFBD1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{DC55E824-B653-4BC8-84BC-C3E26018EDA7}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744-4A91-8A0A-A41AF3BFBD1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{61AC9AD0-0733-4E64-9F38-F738FA268E14}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744-4A91-8A0A-A41AF3BFBD1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{EB48AB33-42EB-4C9B-B8CF-1AE4933B0DA7}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744-4A91-8A0A-A41AF3BFBD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51.6</c:v>
                </c:pt>
                <c:pt idx="8">
                  <c:v>42.3</c:v>
                </c:pt>
                <c:pt idx="16">
                  <c:v>43.6</c:v>
                </c:pt>
                <c:pt idx="24">
                  <c:v>55.8</c:v>
                </c:pt>
                <c:pt idx="32">
                  <c:v>54.9</c:v>
                </c:pt>
              </c:numCache>
            </c:numRef>
          </c:xVal>
          <c:yVal>
            <c:numRef>
              <c:f>公会計指標分析・財政指標組合せ分析表!$BP$51:$DC$51</c:f>
              <c:numCache>
                <c:formatCode>#,##0.0;"▲ "#,##0.0</c:formatCode>
                <c:ptCount val="40"/>
                <c:pt idx="0">
                  <c:v>10.7</c:v>
                </c:pt>
                <c:pt idx="8">
                  <c:v>22.4</c:v>
                </c:pt>
                <c:pt idx="16">
                  <c:v>15.5</c:v>
                </c:pt>
                <c:pt idx="24">
                  <c:v>20.6</c:v>
                </c:pt>
                <c:pt idx="32">
                  <c:v>49.5</c:v>
                </c:pt>
              </c:numCache>
            </c:numRef>
          </c:yVal>
          <c:smooth val="0"/>
          <c:extLst>
            <c:ext xmlns:c16="http://schemas.microsoft.com/office/drawing/2014/chart" uri="{C3380CC4-5D6E-409C-BE32-E72D297353CC}">
              <c16:uniqueId val="{00000009-6744-4A91-8A0A-A41AF3BFBD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{B4B8EAA5-9DEB-48BB-AC63-788BC389DE12}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744-4A91-8A0A-A41AF3BFBD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{B11BBCA9-F7C9-4027-A79E-BD647F6CC7C3}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44-4A91-8A0A-A41AF3BFBD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{20890CEC-7254-43C3-91C7-1283EE09EFC3}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44-4A91-8A0A-A41AF3BFBD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{36DC4EA8-BC67-4131-BE37-7559D8E404EB}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44-4A91-8A0A-A41AF3BFBD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{3B3D684A-60F6-4E6C-8092-6263CA1F95FB}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44-4A91-8A0A-A41AF3BFBD1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{A7A19DAE-A371-4AED-B896-7EC6BDDA0C71}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744-4A91-8A0A-A41AF3BFBD1C}"/>
                </c:ext>
              </c:extLst>
            </c:dLbl>
            <c:dLbl>
              <c:idx val="16"/>
              <c:layout>
                <c:manualLayout>
                  <c:x val="-2.700572229358876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{8C8CE572-5EA2-49B4-9EBA-79526BA12E50}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744-4A91-8A0A-A41AF3BFBD1C}"/>
                </c:ext>
              </c:extLst>
            </c:dLbl>
            <c:dLbl>
              <c:idx val="24"/>
              <c:layout>
                <c:manualLayout>
                  <c:x val="-3.715522882621783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{DBE3ECF5-4054-442C-876C-C770DAE8751D}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744-4A91-8A0A-A41AF3BFBD1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{5C402EA1-5C1E-430D-A7C2-CA9BC21DB63B}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744-4A91-8A0A-A41AF3BFBD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6744-4A91-8A0A-A41AF3BFBD1C}"/>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{B7CAFB19-22B1-4E54-80EB-574C393552AA}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E60-42FD-9440-EFA6BFAFA7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{64AF87DE-21BD-4E62-896E-24DD948A27B6}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60-42FD-9440-EFA6BFAFA7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{AE1233CD-ED56-4595-B6A4-58722A050461}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60-42FD-9440-EFA6BFAFA7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{41C98A8F-47F1-45C5-93E3-B571755C3018}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60-42FD-9440-EFA6BFAFA7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{49C428CC-70CA-4F4E-A1D8-95ED53779A1E}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60-42FD-9440-EFA6BFAFA70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{B720CCB8-D1B4-47B2-8757-7D17AF6043CD}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E60-42FD-9440-EFA6BFAFA70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{3BC95D70-542A-42BC-B1F5-38B54AC96845}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E60-42FD-9440-EFA6BFAFA70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{45AD169B-FE2D-43CD-920A-F01F94E60564}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E60-42FD-9440-EFA6BFAFA70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{FFFE7438-5DC1-4416-A7C4-984E79D31650}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E60-42FD-9440-EFA6BFAFA7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7.1</c:v>
                </c:pt>
                <c:pt idx="16">
                  <c:v>7.1</c:v>
                </c:pt>
                <c:pt idx="24">
                  <c:v>7.2</c:v>
                </c:pt>
                <c:pt idx="32">
                  <c:v>7.5</c:v>
                </c:pt>
              </c:numCache>
            </c:numRef>
          </c:xVal>
          <c:yVal>
            <c:numRef>
              <c:f>公会計指標分析・財政指標組合せ分析表!$BP$73:$DC$73</c:f>
              <c:numCache>
                <c:formatCode>#,##0.0;"▲ "#,##0.0</c:formatCode>
                <c:ptCount val="40"/>
                <c:pt idx="0">
                  <c:v>10.7</c:v>
                </c:pt>
                <c:pt idx="8">
                  <c:v>22.4</c:v>
                </c:pt>
                <c:pt idx="16">
                  <c:v>15.5</c:v>
                </c:pt>
                <c:pt idx="24">
                  <c:v>20.6</c:v>
                </c:pt>
                <c:pt idx="32">
                  <c:v>49.5</c:v>
                </c:pt>
              </c:numCache>
            </c:numRef>
          </c:yVal>
          <c:smooth val="0"/>
          <c:extLst>
            <c:ext xmlns:c16="http://schemas.microsoft.com/office/drawing/2014/chart" uri="{C3380CC4-5D6E-409C-BE32-E72D297353CC}">
              <c16:uniqueId val="{00000009-1E60-42FD-9440-EFA6BFAFA7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{374EA56F-AC91-4650-8950-68EC013E913D}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E60-42FD-9440-EFA6BFAFA70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{06BF3C2B-E2D6-40AB-974F-6213A3748A94}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60-42FD-9440-EFA6BFAFA7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{4E1255D3-6CE9-40F6-9F2B-47542DDC686C}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60-42FD-9440-EFA6BFAFA7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{D8DE310D-DB98-40F3-8FF6-CBBA2A17AE8B}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60-42FD-9440-EFA6BFAFA7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{D86CE64D-FEF0-481B-9861-C2C79D52A434}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60-42FD-9440-EFA6BFAFA70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{22DD7C19-5AD0-4E59-A35D-2F00E3523912}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E60-42FD-9440-EFA6BFAFA70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{ED6C63EF-A495-43BE-A058-4396F966B255}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E60-42FD-9440-EFA6BFAFA70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{F45B19AB-5E46-4102-A45C-EDBD357D648C}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E60-42FD-9440-EFA6BFAFA70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{8AA5DD91-E770-4371-AFE1-D05E87C4D26A}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E60-42FD-9440-EFA6BFAFA7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1E60-42FD-9440-EFA6BFAFA703}"/>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算入公債費等、元利償還金等については概ね横ばいの状況で推移しているが、今後は合併特例債を活用した大型事業実施による公債費の増が見込まれることから、「起債の質」及び「発行の量」の計画管理徹底を継続し、繰上償還も考慮しながら適正な財政運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地方債現在高が増加傾向となっているが、合併特例債を活用した大型事業（総合庁舎建設等）を展開していることによるものである。この傾向は、合併特例債活用による大型事業を終える令和２年度までで、令和２年度をピークに令和３年度から減少に転じる見込みである。</a:t>
          </a:r>
        </a:p>
        <a:p>
          <a:r>
            <a:rPr kumimoji="1" lang="ja-JP" altLang="en-US" sz="1400">
              <a:latin typeface="+mn-ea"/>
              <a:ea typeface="+mn-ea"/>
            </a:rPr>
            <a:t>　普通交付税算定替の終了と合併特例債活用による大型事業の実施を踏まえ、人件費をはじめとした各歳出抑制による基金残高管理、また「起債の質」及び「発行の量」の計画管理徹底による起債残高管理をしっかりと行い、健全でバランスの良い財政を保っていけ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沖縄県宮古島市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p>
        <a:p>
          <a:r>
            <a:rPr kumimoji="1" lang="ja-JP" altLang="en-US" sz="1100">
              <a:solidFill>
                <a:schemeClr val="dk1"/>
              </a:solidFill>
              <a:effectLst/>
              <a:latin typeface="+mn-ea"/>
              <a:ea typeface="+mn-ea"/>
              <a:cs typeface="+mn-cs"/>
            </a:rPr>
            <a:t>・総合庁舎整備事業等の大型事業の実施に伴い財政調整基金、庁舎等建設基金、合併振興基金等を取り崩して活用したため、約</a:t>
          </a:r>
          <a:r>
            <a:rPr kumimoji="1" lang="en-US" altLang="ja-JP" sz="1100">
              <a:solidFill>
                <a:schemeClr val="dk1"/>
              </a:solidFill>
              <a:effectLst/>
              <a:latin typeface="+mn-ea"/>
              <a:ea typeface="+mn-ea"/>
              <a:cs typeface="+mn-cs"/>
            </a:rPr>
            <a:t>50</a:t>
          </a:r>
          <a:r>
            <a:rPr kumimoji="1" lang="ja-JP" altLang="en-US"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千万円取り崩した。</a:t>
          </a:r>
        </a:p>
        <a:p>
          <a:r>
            <a:rPr kumimoji="1" lang="ja-JP" altLang="en-US" sz="1100">
              <a:solidFill>
                <a:schemeClr val="dk1"/>
              </a:solidFill>
              <a:effectLst/>
              <a:latin typeface="+mn-ea"/>
              <a:ea typeface="+mn-ea"/>
              <a:cs typeface="+mn-cs"/>
            </a:rPr>
            <a:t>　また、余剰金等を約</a:t>
          </a:r>
          <a:r>
            <a:rPr kumimoji="1" lang="en-US" altLang="ja-JP" sz="1100">
              <a:solidFill>
                <a:schemeClr val="dk1"/>
              </a:solidFill>
              <a:effectLst/>
              <a:latin typeface="+mn-ea"/>
              <a:ea typeface="+mn-ea"/>
              <a:cs typeface="+mn-cs"/>
            </a:rPr>
            <a:t>24</a:t>
          </a:r>
          <a:r>
            <a:rPr kumimoji="1" lang="ja-JP" altLang="en-US"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4</a:t>
          </a:r>
          <a:r>
            <a:rPr kumimoji="1" lang="ja-JP" altLang="en-US" sz="1100">
              <a:solidFill>
                <a:schemeClr val="dk1"/>
              </a:solidFill>
              <a:effectLst/>
              <a:latin typeface="+mn-ea"/>
              <a:ea typeface="+mn-ea"/>
              <a:cs typeface="+mn-cs"/>
            </a:rPr>
            <a:t>千万円を積み立てた。</a:t>
          </a:r>
        </a:p>
        <a:p>
          <a:r>
            <a:rPr kumimoji="1" lang="ja-JP" altLang="en-US" sz="1100">
              <a:solidFill>
                <a:schemeClr val="dk1"/>
              </a:solidFill>
              <a:effectLst/>
              <a:latin typeface="+mn-ea"/>
              <a:ea typeface="+mn-ea"/>
              <a:cs typeface="+mn-cs"/>
            </a:rPr>
            <a:t>・減債基金は、余剰金等を</a:t>
          </a:r>
          <a:r>
            <a:rPr kumimoji="1" lang="en-US" altLang="ja-JP" sz="1100">
              <a:solidFill>
                <a:schemeClr val="dk1"/>
              </a:solidFill>
              <a:effectLst/>
              <a:latin typeface="+mn-ea"/>
              <a:ea typeface="+mn-ea"/>
              <a:cs typeface="+mn-cs"/>
            </a:rPr>
            <a:t>1</a:t>
          </a:r>
          <a:r>
            <a:rPr kumimoji="1" lang="ja-JP" altLang="en-US" sz="1100">
              <a:solidFill>
                <a:schemeClr val="dk1"/>
              </a:solidFill>
              <a:effectLst/>
              <a:latin typeface="+mn-ea"/>
              <a:ea typeface="+mn-ea"/>
              <a:cs typeface="+mn-cs"/>
            </a:rPr>
            <a:t>億円積み立てた。</a:t>
          </a:r>
        </a:p>
        <a:p>
          <a:endParaRPr kumimoji="1" lang="ja-JP" altLang="en-US" sz="1100">
            <a:solidFill>
              <a:schemeClr val="dk1"/>
            </a:solidFill>
            <a:effectLst/>
            <a:latin typeface="+mn-ea"/>
            <a:ea typeface="+mn-ea"/>
            <a:cs typeface="+mn-cs"/>
          </a:endParaRPr>
        </a:p>
        <a:p>
          <a:endParaRPr kumimoji="1" lang="ja-JP" altLang="en-US"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p>
        <a:p>
          <a:r>
            <a:rPr kumimoji="1" lang="ja-JP" altLang="en-US"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年度から普通交付税が合併算定替から一本算定となり、一般財源の不足が見込まれるため、計画的な基金積立を進めていくこととしている。</a:t>
          </a:r>
        </a:p>
        <a:p>
          <a:endParaRPr kumimoji="1" lang="ja-JP" altLang="en-US" sz="1100">
            <a:solidFill>
              <a:schemeClr val="dk1"/>
            </a:solidFill>
            <a:effectLst/>
            <a:latin typeface="+mn-ea"/>
            <a:ea typeface="+mn-ea"/>
            <a:cs typeface="+mn-cs"/>
          </a:endParaRPr>
        </a:p>
        <a:p>
          <a:endParaRPr kumimoji="1" lang="ja-JP" altLang="en-US" sz="1100">
            <a:solidFill>
              <a:schemeClr val="dk1"/>
            </a:solidFill>
            <a:effectLst/>
            <a:latin typeface="+mn-ea"/>
            <a:ea typeface="+mn-ea"/>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・庁舎等積立基金：庁舎等建設事業資金に充てるため。</a:t>
          </a:r>
          <a:endParaRPr lang="ja-JP" altLang="ja-JP" sz="1400">
            <a:effectLst/>
          </a:endParaRPr>
        </a:p>
        <a:p>
          <a:r>
            <a:rPr kumimoji="1" lang="ja-JP" altLang="ja-JP" sz="1100">
              <a:solidFill>
                <a:schemeClr val="dk1"/>
              </a:solidFill>
              <a:effectLst/>
              <a:latin typeface="+mn-lt"/>
              <a:ea typeface="+mn-ea"/>
              <a:cs typeface="+mn-cs"/>
            </a:rPr>
            <a:t>・合併振興基金：宮古島市における市民の連携強化又は地域振興に資するため。</a:t>
          </a:r>
          <a:endParaRPr lang="ja-JP" altLang="ja-JP" sz="1400">
            <a:effectLst/>
          </a:endParaRPr>
        </a:p>
        <a:p>
          <a:r>
            <a:rPr kumimoji="1" lang="ja-JP" altLang="ja-JP" sz="1100">
              <a:solidFill>
                <a:schemeClr val="dk1"/>
              </a:solidFill>
              <a:effectLst/>
              <a:latin typeface="+mn-lt"/>
              <a:ea typeface="+mn-ea"/>
              <a:cs typeface="+mn-cs"/>
            </a:rPr>
            <a:t>・ワイド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基金：振興整備のための事業（ただし、公共施設及び公用の建設事業並びに土地の購入を除く。）の推進のため</a:t>
          </a:r>
          <a:endParaRPr lang="ja-JP" altLang="ja-JP" sz="1400">
            <a:effectLst/>
          </a:endParaRPr>
        </a:p>
        <a:p>
          <a:r>
            <a:rPr kumimoji="1" lang="ja-JP" altLang="ja-JP" sz="1100">
              <a:solidFill>
                <a:schemeClr val="dk1"/>
              </a:solidFill>
              <a:effectLst/>
              <a:latin typeface="+mn-lt"/>
              <a:ea typeface="+mn-ea"/>
              <a:cs typeface="+mn-cs"/>
            </a:rPr>
            <a:t>・ふるさとまちづくり応援基金：エコアイランドに関する事業、スポーツアイランドに関する事業、子育て支援に関する事業、人材育成に関</a:t>
          </a:r>
          <a:endParaRPr lang="ja-JP" altLang="ja-JP" sz="1400">
            <a:effectLst/>
          </a:endParaRPr>
        </a:p>
        <a:p>
          <a:r>
            <a:rPr kumimoji="1" lang="ja-JP" altLang="ja-JP" sz="1100">
              <a:solidFill>
                <a:schemeClr val="dk1"/>
              </a:solidFill>
              <a:effectLst/>
              <a:latin typeface="+mn-lt"/>
              <a:ea typeface="+mn-ea"/>
              <a:cs typeface="+mn-cs"/>
            </a:rPr>
            <a:t>　する事業、がんずう（健康）に関する事業、芸術・文化振興に関する事業に充てるため。</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再生可能エネルギー運営事業財政調整基金：宮古島市再生可能エネルギー運営事業の健全な運営に資するため。</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・庁舎等積立基金：総合庁舎等の整備</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千万円を取り崩した。また、</a:t>
          </a:r>
          <a:r>
            <a:rPr kumimoji="1" lang="ja-JP" altLang="en-US" sz="1100">
              <a:solidFill>
                <a:schemeClr val="dk1"/>
              </a:solidFill>
              <a:effectLst/>
              <a:latin typeface="+mn-lt"/>
              <a:ea typeface="+mn-ea"/>
              <a:cs typeface="+mn-cs"/>
            </a:rPr>
            <a:t>余剰</a:t>
          </a:r>
          <a:r>
            <a:rPr kumimoji="1" lang="ja-JP" altLang="ja-JP" sz="1100">
              <a:solidFill>
                <a:schemeClr val="dk1"/>
              </a:solidFill>
              <a:effectLst/>
              <a:latin typeface="+mn-lt"/>
              <a:ea typeface="+mn-ea"/>
              <a:cs typeface="+mn-cs"/>
            </a:rPr>
            <a:t>金等を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円積み立てた。</a:t>
          </a:r>
          <a:endParaRPr lang="ja-JP" altLang="ja-JP" sz="1400">
            <a:effectLst/>
          </a:endParaRPr>
        </a:p>
        <a:p>
          <a:r>
            <a:rPr kumimoji="1" lang="ja-JP" altLang="ja-JP" sz="1100">
              <a:solidFill>
                <a:schemeClr val="dk1"/>
              </a:solidFill>
              <a:effectLst/>
              <a:latin typeface="+mn-lt"/>
              <a:ea typeface="+mn-ea"/>
              <a:cs typeface="+mn-cs"/>
            </a:rPr>
            <a:t>・合併振興基金　：総合庁舎の什器等（備品）購入に充てるため取り崩した。</a:t>
          </a:r>
          <a:endParaRPr lang="ja-JP" altLang="ja-JP" sz="1400">
            <a:effectLst/>
          </a:endParaRPr>
        </a:p>
        <a:p>
          <a:r>
            <a:rPr kumimoji="1" lang="ja-JP" altLang="ja-JP" sz="1100">
              <a:solidFill>
                <a:schemeClr val="dk1"/>
              </a:solidFill>
              <a:effectLst/>
              <a:latin typeface="+mn-lt"/>
              <a:ea typeface="+mn-ea"/>
              <a:cs typeface="+mn-cs"/>
            </a:rPr>
            <a:t>・ふるさとまちづくり応援基金：ふるさと納税の各コースの目的に沿った事業へ約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千万円を充てるため取り崩した。また、ふるさと納税</a:t>
          </a:r>
          <a:endParaRPr lang="ja-JP" altLang="ja-JP" sz="1400">
            <a:effectLst/>
          </a:endParaRPr>
        </a:p>
        <a:p>
          <a:r>
            <a:rPr kumimoji="1" lang="ja-JP" altLang="ja-JP" sz="1100">
              <a:solidFill>
                <a:schemeClr val="dk1"/>
              </a:solidFill>
              <a:effectLst/>
              <a:latin typeface="+mn-lt"/>
              <a:ea typeface="+mn-ea"/>
              <a:cs typeface="+mn-cs"/>
            </a:rPr>
            <a:t>　額が伸びたため、約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千万円を基金に積み立てた。</a:t>
          </a:r>
          <a:endParaRPr kumimoji="1" lang="en-US" altLang="ja-JP" sz="1100">
            <a:solidFill>
              <a:schemeClr val="dk1"/>
            </a:solidFill>
            <a:effectLst/>
            <a:latin typeface="+mn-lt"/>
            <a:ea typeface="+mn-ea"/>
            <a:cs typeface="+mn-cs"/>
          </a:endParaRPr>
        </a:p>
        <a:p>
          <a:r>
            <a:rPr lang="ja-JP" altLang="en-US" sz="1400">
              <a:effectLst/>
            </a:rPr>
            <a:t>・</a:t>
          </a:r>
          <a:r>
            <a:rPr kumimoji="1" lang="ja-JP" altLang="ja-JP" sz="1100">
              <a:solidFill>
                <a:schemeClr val="dk1"/>
              </a:solidFill>
              <a:effectLst/>
              <a:latin typeface="+mn-lt"/>
              <a:ea typeface="+mn-ea"/>
              <a:cs typeface="+mn-cs"/>
            </a:rPr>
            <a:t>再生可能エネルギー運営事業財政調整基金：</a:t>
          </a:r>
          <a:r>
            <a:rPr kumimoji="1" lang="ja-JP" altLang="en-US" sz="1100">
              <a:solidFill>
                <a:schemeClr val="dk1"/>
              </a:solidFill>
              <a:effectLst/>
              <a:latin typeface="+mn-lt"/>
              <a:ea typeface="+mn-ea"/>
              <a:cs typeface="+mn-cs"/>
            </a:rPr>
            <a:t>余剰金等を積み立てた。</a:t>
          </a:r>
          <a:endParaRPr lang="ja-JP" altLang="ja-JP" sz="1400">
            <a:effectLst/>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・それぞれの特定目的基金の事業目的に沿った取崩をしていく。</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総合庁舎整備事業等の</a:t>
          </a:r>
          <a:r>
            <a:rPr kumimoji="1" lang="ja-JP" altLang="ja-JP" sz="1100">
              <a:solidFill>
                <a:schemeClr val="dk1"/>
              </a:solidFill>
              <a:effectLst/>
              <a:latin typeface="+mn-lt"/>
              <a:ea typeface="+mn-ea"/>
              <a:cs typeface="+mn-cs"/>
            </a:rPr>
            <a:t>大型事業の実施により一時的に不足する財源の補完として約</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千万円を取り崩した。</a:t>
          </a:r>
          <a:endParaRPr lang="ja-JP" altLang="ja-JP" sz="1400">
            <a:effectLst/>
          </a:endParaRPr>
        </a:p>
        <a:p>
          <a:r>
            <a:rPr kumimoji="1" lang="ja-JP" altLang="ja-JP" sz="1100">
              <a:solidFill>
                <a:schemeClr val="dk1"/>
              </a:solidFill>
              <a:effectLst/>
              <a:latin typeface="+mn-lt"/>
              <a:ea typeface="+mn-ea"/>
              <a:cs typeface="+mn-cs"/>
            </a:rPr>
            <a:t>　また、余剰金等を約</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千万円積み立てた。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年度から普通交付税が合併算定替から一本算定となり、一般財源の不足が見込まれるため、計画的な基金積立を進めていくこととしている。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（増減理由）</a:t>
          </a:r>
          <a:endParaRPr lang="ja-JP" altLang="ja-JP" sz="1400">
            <a:effectLst/>
            <a:latin typeface="+mn-ea"/>
            <a:ea typeface="+mn-ea"/>
          </a:endParaRPr>
        </a:p>
        <a:p>
          <a:r>
            <a:rPr kumimoji="1" lang="ja-JP" altLang="ja-JP" sz="1100">
              <a:solidFill>
                <a:schemeClr val="dk1"/>
              </a:solidFill>
              <a:effectLst/>
              <a:latin typeface="+mn-ea"/>
              <a:ea typeface="+mn-ea"/>
              <a:cs typeface="+mn-cs"/>
            </a:rPr>
            <a:t>・余剰金等を</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億円積み立てた。</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lang="ja-JP" altLang="ja-JP" sz="1400">
            <a:effectLst/>
            <a:latin typeface="+mn-ea"/>
            <a:ea typeface="+mn-ea"/>
          </a:endParaRPr>
        </a:p>
        <a:p>
          <a:r>
            <a:rPr kumimoji="1" lang="ja-JP" altLang="ja-JP" sz="1100">
              <a:solidFill>
                <a:schemeClr val="dk1"/>
              </a:solidFill>
              <a:effectLst/>
              <a:latin typeface="+mn-ea"/>
              <a:ea typeface="+mn-ea"/>
              <a:cs typeface="+mn-cs"/>
            </a:rPr>
            <a:t>（今後の方針）</a:t>
          </a:r>
          <a:endParaRPr lang="ja-JP" altLang="ja-JP" sz="1400">
            <a:effectLst/>
            <a:latin typeface="+mn-ea"/>
            <a:ea typeface="+mn-ea"/>
          </a:endParaRPr>
        </a:p>
        <a:p>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今後も（仮称）総合体育館整備事業等の大型</a:t>
          </a:r>
          <a:r>
            <a:rPr kumimoji="1" lang="ja-JP" altLang="ja-JP" sz="1100">
              <a:solidFill>
                <a:schemeClr val="dk1"/>
              </a:solidFill>
              <a:effectLst/>
              <a:latin typeface="+mn-ea"/>
              <a:ea typeface="+mn-ea"/>
              <a:cs typeface="+mn-cs"/>
            </a:rPr>
            <a:t>事業の展開が見込まれている</a:t>
          </a:r>
          <a:r>
            <a:rPr kumimoji="1" lang="ja-JP" altLang="en-US" sz="1100">
              <a:solidFill>
                <a:schemeClr val="dk1"/>
              </a:solidFill>
              <a:effectLst/>
              <a:latin typeface="+mn-ea"/>
              <a:ea typeface="+mn-ea"/>
              <a:cs typeface="+mn-cs"/>
            </a:rPr>
            <a:t>ため、</a:t>
          </a:r>
          <a:r>
            <a:rPr kumimoji="1" lang="ja-JP" altLang="ja-JP" sz="1100">
              <a:solidFill>
                <a:schemeClr val="dk1"/>
              </a:solidFill>
              <a:effectLst/>
              <a:latin typeface="+mn-ea"/>
              <a:ea typeface="+mn-ea"/>
              <a:cs typeface="+mn-cs"/>
            </a:rPr>
            <a:t>公債費の増による将来の負担を軽減するため、積み増しを行うとともに計画的な繰上償還も進めていく事としている。</a:t>
          </a:r>
          <a:endParaRPr lang="ja-JP" altLang="ja-JP" sz="14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E39DC5B-2803-46FD-B12B-27FD23FE32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BB94183-B37F-4FB4-BBB1-87529BB5DE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DA40FE2-505F-41F9-B90E-5C3FBA3D7EEF}"/>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5C5A25B-599C-4C2F-B8F8-95A3CDEC947D}"/>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D063882-4CFE-498B-89D8-A2562FD9E098}"/>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B94500E-5177-42BF-A2FB-D47C99FCB9B1}"/>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EAE397F-0FF4-46FB-857B-60ADFC49B41F}"/>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7D01047-3AE6-4CF0-8874-8AD141D9AEB3}"/>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B028C8E-FC6E-4E83-8D86-9DE4692B94F9}"/>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05FF986-4F43-4D15-B96B-EBD377CC1F6E}"/>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575718E-7D1B-4ABF-9F6A-970099D558E1}"/>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FF0DD16-0AF9-4D16-8074-3ACD550F7672}"/>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55,577
55,009
204.27
56,128,148
53,697,791
2,040,631
18,903,790
45,102,624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896F728-3A29-45C5-9FAA-0BE7F5C77DCB}"/>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DABB782-498D-4491-8E74-F93B12CB3EEC}"/>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9973949-553B-46B2-B311-FC60C3BA7107}"/>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BD3D632-D0D4-43E8-9791-6AB52F60F44E}"/>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6686119-C518-44A6-A62F-F52F2111B048}"/>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C10EC71-53C7-4B96-91B7-DB0E5EB7A92C}"/>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FA9F3E9-6C7B-4C3C-AD0A-5F5A003EFAB9}"/>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D683984-D989-478B-80C0-5C9CCFC7E79C}"/>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A08DD9D-AAA6-4AF2-AA4E-A94D623A8838}"/>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1BC2ACE-3647-4C7A-BFEB-8C578B2A7B2F}"/>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6C4BF3E-0E82-42B3-9F4A-5FC4D92015E9}"/>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4522952-3F93-4A30-BAC0-6BB4CCC815EA}"/>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20AB4A8-E037-4E0D-A270-9689B882553E}"/>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B7A365A-DE3E-4C16-A21D-F983454B3452}"/>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FE48F86-4A83-47FF-B12D-48EF5CA1C3C5}"/>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A3E0CF8-A21A-4269-BFB9-88CE1B64D7A5}"/>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9E779EF-C112-4B32-A4A2-2B61B6B83561}"/>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46014448-6B48-4F33-873B-35A146880892}"/>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4494BE4-27D7-4025-8AE7-3BA798B6D423}"/>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ED49D13-0580-49EE-BCC4-4CDEBD56D6D4}"/>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EC27805-96E6-433A-BE26-F24A30BA711D}"/>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92050F7-A4B5-48C0-85F4-E96B8BD430E4}"/>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16B95D3-B037-4E33-B2FF-788AC650E747}"/>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428529A-7B1C-4955-966A-A8DD2C5AD7BF}"/>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847CB80-AB88-4DB8-946F-2F2107E3BFF4}"/>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B970424-A2EA-4881-992B-0C75DC8DA8D3}"/>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50A580C-C81B-42D8-98B9-A77D646BC52E}"/>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17B5513-BBAA-42AC-AD16-DF561CBB69C8}"/>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39BA531-C320-4DB7-92E6-8E1AFAC08C84}"/>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04CB265-99DE-48D8-B7DF-63ADBD9A9FDD}"/>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2374419-C5DB-486E-A170-CD4D18C33434}"/>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FC91C4A-043C-4F0C-A577-EBB5A4549E73}"/>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F49BD84-080E-4DBA-99A2-9A80BA664EBD}"/>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4FEDA00-ABAA-42FE-85C8-47928BF526D7}"/>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B87D761-F013-42BC-8EAC-4353AC7D84ED}"/>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％削減するという目標を掲げて老朽化した施設の集約化・複合化や除却を進めている。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有形固定資産減価償却率は、類似団体と比較して低い水準にある。今後も総合管理計画に基づいた施設の維持管理を適切に進めていく。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DFF2326-F483-4283-B0DE-29524C41D5E7}"/>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602A24F-A756-43AE-97AA-23024E430B7F}"/>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E14349E2-6167-4058-A5CC-596744544A03}"/>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29B13700-8F6B-4602-B06F-4805C45293ED}"/>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B21B6019-14BF-419F-848F-54FD848ED9D1}"/>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64F797FC-4271-4D22-9BEB-E4CCAF27CB83}"/>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D8B8C0D-EEB5-4C10-8DFA-8A778BBDBA4B}"/>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3C2C892D-D4BD-419D-9F5C-1E2C781FD3DA}"/>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DD3AEC3-D95A-4BA3-A766-4266110DF42B}"/>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2D9747FC-E7E5-4579-9C96-71150EEB6CA6}"/>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7E215D22-BAA6-4B68-9988-06400FE45189}"/>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A21F1B2E-9FC3-428F-BDA9-708825D88FF5}"/>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CFAB0038-CBAE-46F5-A194-C820AB78E0A2}"/>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A7CF776A-D8DC-4F8E-A14F-DBB9CC8CDF7F}"/>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6983CF82-A530-469A-95CE-882086A5634E}"/>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8F818020-758C-4B36-A4DD-ED8A4A79C965}"/>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35C176-EA8C-4B7D-97A5-DDC823EFC879}"/>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6CA1D144-4CA5-4FBC-9548-E0D7D8D2B2A5}"/>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a:extLst>
            <a:ext uri="{FF2B5EF4-FFF2-40B4-BE49-F238E27FC236}">
              <a16:creationId xmlns:a16="http://schemas.microsoft.com/office/drawing/2014/main" id="{88B5282D-084E-47D8-AF73-EF0F2B286742}"/>
            </a:ext>
          </a:extLst>
        </xdr:cNvPr>
        <xdr:cNvCxnSpPr/>
      </xdr:nvCxnSpPr>
      <xdr:spPr>
        <a:xfrm flipV="1">
          <a:off x="4206240" y="5132887"/>
          <a:ext cx="1270" cy="131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a:extLst>
            <a:ext uri="{FF2B5EF4-FFF2-40B4-BE49-F238E27FC236}">
              <a16:creationId xmlns:a16="http://schemas.microsoft.com/office/drawing/2014/main" id="{F8C3301B-6801-4173-BC67-925D11BA0411}"/>
            </a:ext>
          </a:extLst>
        </xdr:cNvPr>
        <xdr:cNvSpPr txBox="1"/>
      </xdr:nvSpPr>
      <xdr:spPr>
        <a:xfrm>
          <a:off x="4258945" y="6451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a:extLst>
            <a:ext uri="{FF2B5EF4-FFF2-40B4-BE49-F238E27FC236}">
              <a16:creationId xmlns:a16="http://schemas.microsoft.com/office/drawing/2014/main" id="{20531BFF-04AA-4D1B-9A1C-72B5B7BC5581}"/>
            </a:ext>
          </a:extLst>
        </xdr:cNvPr>
        <xdr:cNvCxnSpPr/>
      </xdr:nvCxnSpPr>
      <xdr:spPr>
        <a:xfrm>
          <a:off x="4119245" y="644788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a:extLst>
            <a:ext uri="{FF2B5EF4-FFF2-40B4-BE49-F238E27FC236}">
              <a16:creationId xmlns:a16="http://schemas.microsoft.com/office/drawing/2014/main" id="{FB949E6E-6389-439A-AF61-A6D67C1DFB05}"/>
            </a:ext>
          </a:extLst>
        </xdr:cNvPr>
        <xdr:cNvSpPr txBox="1"/>
      </xdr:nvSpPr>
      <xdr:spPr>
        <a:xfrm>
          <a:off x="4258945" y="491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a:extLst>
            <a:ext uri="{FF2B5EF4-FFF2-40B4-BE49-F238E27FC236}">
              <a16:creationId xmlns:a16="http://schemas.microsoft.com/office/drawing/2014/main" id="{ECD40193-6C10-40B0-9C19-8F643263FC36}"/>
            </a:ext>
          </a:extLst>
        </xdr:cNvPr>
        <xdr:cNvCxnSpPr/>
      </xdr:nvCxnSpPr>
      <xdr:spPr>
        <a:xfrm>
          <a:off x="4119245" y="513288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2" name="有形固定資産減価償却率平均値テキスト">
          <a:extLst>
            <a:ext uri="{FF2B5EF4-FFF2-40B4-BE49-F238E27FC236}">
              <a16:creationId xmlns:a16="http://schemas.microsoft.com/office/drawing/2014/main" id="{BB62FB0C-4CCD-4B0C-8BB6-667CC7714A60}"/>
            </a:ext>
          </a:extLst>
        </xdr:cNvPr>
        <xdr:cNvSpPr txBox="1"/>
      </xdr:nvSpPr>
      <xdr:spPr>
        <a:xfrm>
          <a:off x="4258945" y="5749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a:extLst>
            <a:ext uri="{FF2B5EF4-FFF2-40B4-BE49-F238E27FC236}">
              <a16:creationId xmlns:a16="http://schemas.microsoft.com/office/drawing/2014/main" id="{09BFA2CD-0048-4A13-84F8-2C33450437A9}"/>
            </a:ext>
          </a:extLst>
        </xdr:cNvPr>
        <xdr:cNvSpPr/>
      </xdr:nvSpPr>
      <xdr:spPr>
        <a:xfrm>
          <a:off x="4157345" y="57707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a:extLst>
            <a:ext uri="{FF2B5EF4-FFF2-40B4-BE49-F238E27FC236}">
              <a16:creationId xmlns:a16="http://schemas.microsoft.com/office/drawing/2014/main" id="{6520E20F-A384-4203-822A-7C55A1A13CDF}"/>
            </a:ext>
          </a:extLst>
        </xdr:cNvPr>
        <xdr:cNvSpPr/>
      </xdr:nvSpPr>
      <xdr:spPr>
        <a:xfrm>
          <a:off x="3537585" y="57183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a:extLst>
            <a:ext uri="{FF2B5EF4-FFF2-40B4-BE49-F238E27FC236}">
              <a16:creationId xmlns:a16="http://schemas.microsoft.com/office/drawing/2014/main" id="{6389BE94-A731-4352-95FA-BC8EC4C4091C}"/>
            </a:ext>
          </a:extLst>
        </xdr:cNvPr>
        <xdr:cNvSpPr/>
      </xdr:nvSpPr>
      <xdr:spPr>
        <a:xfrm>
          <a:off x="2867025" y="56998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a:extLst>
            <a:ext uri="{FF2B5EF4-FFF2-40B4-BE49-F238E27FC236}">
              <a16:creationId xmlns:a16="http://schemas.microsoft.com/office/drawing/2014/main" id="{0F17018B-2B2F-42F2-AE84-C8EE87C62EA9}"/>
            </a:ext>
          </a:extLst>
        </xdr:cNvPr>
        <xdr:cNvSpPr/>
      </xdr:nvSpPr>
      <xdr:spPr>
        <a:xfrm>
          <a:off x="2196465" y="5665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a:extLst>
            <a:ext uri="{FF2B5EF4-FFF2-40B4-BE49-F238E27FC236}">
              <a16:creationId xmlns:a16="http://schemas.microsoft.com/office/drawing/2014/main" id="{081227CF-DFB1-4C61-A9A1-4460A8FC9437}"/>
            </a:ext>
          </a:extLst>
        </xdr:cNvPr>
        <xdr:cNvSpPr/>
      </xdr:nvSpPr>
      <xdr:spPr>
        <a:xfrm>
          <a:off x="1525905" y="56111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2486AEE-113D-4852-9A0B-E3FAEE648896}"/>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C5194CE-A171-412D-AB25-486BC67C118C}"/>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6893F85-3744-4612-AC6C-585361A71DED}"/>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C8002B-1931-4314-835F-DD69E927E847}"/>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D5055A9-B9B5-4892-989D-182C6C41F4AE}"/>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98062</xdr:rowOff>
    </xdr:from>
    <xdr:to>
      <xdr:col>23</xdr:col>
      <xdr:colOff>136525</xdr:colOff>
      <xdr:row>29</xdr:row>
      <xdr:rowOff>28212</xdr:rowOff>
    </xdr:to>
    <xdr:sp macro="" textlink="">
      <xdr:nvSpPr>
        <xdr:cNvPr id="83" name="楕円 82">
          <a:extLst>
            <a:ext uri="{FF2B5EF4-FFF2-40B4-BE49-F238E27FC236}">
              <a16:creationId xmlns:a16="http://schemas.microsoft.com/office/drawing/2014/main" id="{C8B9F8CE-A468-4E34-AEA6-F1AD0EE41A97}"/>
            </a:ext>
          </a:extLst>
        </xdr:cNvPr>
        <xdr:cNvSpPr/>
      </xdr:nvSpPr>
      <xdr:spPr>
        <a:xfrm>
          <a:off x="4157345" y="5546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120939</xdr:rowOff>
    </xdr:from>
    <xdr:ext cx="405111" cy="259045"/>
    <xdr:sp macro="" textlink="">
      <xdr:nvSpPr>
        <xdr:cNvPr id="84" name="有形固定資産減価償却率該当値テキスト">
          <a:extLst>
            <a:ext uri="{FF2B5EF4-FFF2-40B4-BE49-F238E27FC236}">
              <a16:creationId xmlns:a16="http://schemas.microsoft.com/office/drawing/2014/main" id="{C1F8D6AA-0B87-4035-A2B9-CD659D39C1B3}"/>
            </a:ext>
          </a:extLst>
        </xdr:cNvPr>
        <xdr:cNvSpPr txBox="1"/>
      </xdr:nvSpPr>
      <xdr:spPr>
        <a:xfrm>
          <a:off x="4258945" y="5401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125821</xdr:rowOff>
    </xdr:from>
    <xdr:to>
      <xdr:col>19</xdr:col>
      <xdr:colOff>187325</xdr:colOff>
      <xdr:row>29</xdr:row>
      <xdr:rowOff>55971</xdr:rowOff>
    </xdr:to>
    <xdr:sp macro="" textlink="">
      <xdr:nvSpPr>
        <xdr:cNvPr id="85" name="楕円 84">
          <a:extLst>
            <a:ext uri="{FF2B5EF4-FFF2-40B4-BE49-F238E27FC236}">
              <a16:creationId xmlns:a16="http://schemas.microsoft.com/office/drawing/2014/main" id="{4ADF6B12-DD1E-4B62-943D-D96CC30A7464}"/>
            </a:ext>
          </a:extLst>
        </xdr:cNvPr>
        <xdr:cNvSpPr/>
      </xdr:nvSpPr>
      <xdr:spPr>
        <a:xfrm>
          <a:off x="3537585" y="5574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148862</xdr:rowOff>
    </xdr:from>
    <xdr:to>
      <xdr:col>23</xdr:col>
      <xdr:colOff>85725</xdr:colOff>
      <xdr:row>29</xdr:row>
      <xdr:rowOff>5171</xdr:rowOff>
    </xdr:to>
    <xdr:cxnSp macro="">
      <xdr:nvCxnSpPr>
        <xdr:cNvPr id="86" name="直線コネクタ 85">
          <a:extLst>
            <a:ext uri="{FF2B5EF4-FFF2-40B4-BE49-F238E27FC236}">
              <a16:creationId xmlns:a16="http://schemas.microsoft.com/office/drawing/2014/main" id="{F94C46A5-BBC2-4E43-A66B-E7B6D82DD916}"/>
            </a:ext>
          </a:extLst>
        </xdr:cNvPr>
        <xdr:cNvCxnSpPr/>
      </xdr:nvCxnSpPr>
      <xdr:spPr>
        <a:xfrm flipV="1">
          <a:off x="3588385" y="5597162"/>
          <a:ext cx="61976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92438</xdr:rowOff>
    </xdr:from>
    <xdr:to>
      <xdr:col>15</xdr:col>
      <xdr:colOff>187325</xdr:colOff>
      <xdr:row>27</xdr:row>
      <xdr:rowOff>22588</xdr:rowOff>
    </xdr:to>
    <xdr:sp macro="" textlink="">
      <xdr:nvSpPr>
        <xdr:cNvPr id="87" name="楕円 86">
          <a:extLst>
            <a:ext uri="{FF2B5EF4-FFF2-40B4-BE49-F238E27FC236}">
              <a16:creationId xmlns:a16="http://schemas.microsoft.com/office/drawing/2014/main" id="{D22A581B-5572-46C1-AC81-0CA05DDC60BA}"/>
            </a:ext>
          </a:extLst>
        </xdr:cNvPr>
        <xdr:cNvSpPr/>
      </xdr:nvSpPr>
      <xdr:spPr>
        <a:xfrm>
          <a:off x="2867025" y="52054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143238</xdr:rowOff>
    </xdr:from>
    <xdr:to>
      <xdr:col>19</xdr:col>
      <xdr:colOff>136525</xdr:colOff>
      <xdr:row>29</xdr:row>
      <xdr:rowOff>5171</xdr:rowOff>
    </xdr:to>
    <xdr:cxnSp macro="">
      <xdr:nvCxnSpPr>
        <xdr:cNvPr id="88" name="直線コネクタ 87">
          <a:extLst>
            <a:ext uri="{FF2B5EF4-FFF2-40B4-BE49-F238E27FC236}">
              <a16:creationId xmlns:a16="http://schemas.microsoft.com/office/drawing/2014/main" id="{F9FB5FC8-0E1D-40A1-954A-441993CF86B6}"/>
            </a:ext>
          </a:extLst>
        </xdr:cNvPr>
        <xdr:cNvCxnSpPr/>
      </xdr:nvCxnSpPr>
      <xdr:spPr>
        <a:xfrm>
          <a:off x="2917825" y="5256258"/>
          <a:ext cx="670560" cy="36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52342</xdr:rowOff>
    </xdr:from>
    <xdr:to>
      <xdr:col>11</xdr:col>
      <xdr:colOff>187325</xdr:colOff>
      <xdr:row>26</xdr:row>
      <xdr:rowOff>153942</xdr:rowOff>
    </xdr:to>
    <xdr:sp macro="" textlink="">
      <xdr:nvSpPr>
        <xdr:cNvPr id="89" name="楕円 88">
          <a:extLst>
            <a:ext uri="{FF2B5EF4-FFF2-40B4-BE49-F238E27FC236}">
              <a16:creationId xmlns:a16="http://schemas.microsoft.com/office/drawing/2014/main" id="{F842CCDF-8BA3-4608-B812-2ECBA7FD2498}"/>
            </a:ext>
          </a:extLst>
        </xdr:cNvPr>
        <xdr:cNvSpPr/>
      </xdr:nvSpPr>
      <xdr:spPr>
        <a:xfrm>
          <a:off x="2196465" y="51653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103142</xdr:rowOff>
    </xdr:from>
    <xdr:to>
      <xdr:col>15</xdr:col>
      <xdr:colOff>136525</xdr:colOff>
      <xdr:row>26</xdr:row>
      <xdr:rowOff>143238</xdr:rowOff>
    </xdr:to>
    <xdr:cxnSp macro="">
      <xdr:nvCxnSpPr>
        <xdr:cNvPr id="90" name="直線コネクタ 89">
          <a:extLst>
            <a:ext uri="{FF2B5EF4-FFF2-40B4-BE49-F238E27FC236}">
              <a16:creationId xmlns:a16="http://schemas.microsoft.com/office/drawing/2014/main" id="{E3774058-06F5-4E9E-AF1A-F061A38279A1}"/>
            </a:ext>
          </a:extLst>
        </xdr:cNvPr>
        <xdr:cNvCxnSpPr/>
      </xdr:nvCxnSpPr>
      <xdr:spPr>
        <a:xfrm>
          <a:off x="2247265" y="5216162"/>
          <a:ext cx="67056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167731</xdr:rowOff>
    </xdr:from>
    <xdr:to>
      <xdr:col>7</xdr:col>
      <xdr:colOff>187325</xdr:colOff>
      <xdr:row>28</xdr:row>
      <xdr:rowOff>97881</xdr:rowOff>
    </xdr:to>
    <xdr:sp macro="" textlink="">
      <xdr:nvSpPr>
        <xdr:cNvPr id="91" name="楕円 90">
          <a:extLst>
            <a:ext uri="{FF2B5EF4-FFF2-40B4-BE49-F238E27FC236}">
              <a16:creationId xmlns:a16="http://schemas.microsoft.com/office/drawing/2014/main" id="{9F28002B-A432-4772-914C-40842A441920}"/>
            </a:ext>
          </a:extLst>
        </xdr:cNvPr>
        <xdr:cNvSpPr/>
      </xdr:nvSpPr>
      <xdr:spPr>
        <a:xfrm>
          <a:off x="1525905" y="54483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103142</xdr:rowOff>
    </xdr:from>
    <xdr:to>
      <xdr:col>11</xdr:col>
      <xdr:colOff>136525</xdr:colOff>
      <xdr:row>28</xdr:row>
      <xdr:rowOff>47081</xdr:rowOff>
    </xdr:to>
    <xdr:cxnSp macro="">
      <xdr:nvCxnSpPr>
        <xdr:cNvPr id="92" name="直線コネクタ 91">
          <a:extLst>
            <a:ext uri="{FF2B5EF4-FFF2-40B4-BE49-F238E27FC236}">
              <a16:creationId xmlns:a16="http://schemas.microsoft.com/office/drawing/2014/main" id="{86150C8F-0DF9-4B1D-BA6E-5104FEC4E40C}"/>
            </a:ext>
          </a:extLst>
        </xdr:cNvPr>
        <xdr:cNvCxnSpPr/>
      </xdr:nvCxnSpPr>
      <xdr:spPr>
        <a:xfrm flipV="1">
          <a:off x="1576705" y="5216162"/>
          <a:ext cx="67056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93" name="n_1aveValue有形固定資産減価償却率">
          <a:extLst>
            <a:ext uri="{FF2B5EF4-FFF2-40B4-BE49-F238E27FC236}">
              <a16:creationId xmlns:a16="http://schemas.microsoft.com/office/drawing/2014/main" id="{60081CC8-8AE8-436A-9EAD-3D4DA0EC5583}"/>
            </a:ext>
          </a:extLst>
        </xdr:cNvPr>
        <xdr:cNvSpPr txBox="1"/>
      </xdr:nvSpPr>
      <xdr:spPr>
        <a:xfrm>
          <a:off x="3395989" y="580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94" name="n_2aveValue有形固定資産減価償却率">
          <a:extLst>
            <a:ext uri="{FF2B5EF4-FFF2-40B4-BE49-F238E27FC236}">
              <a16:creationId xmlns:a16="http://schemas.microsoft.com/office/drawing/2014/main" id="{DF427800-2878-4C1C-995C-8CD2ECE4B295}"/>
            </a:ext>
          </a:extLst>
        </xdr:cNvPr>
        <xdr:cNvSpPr txBox="1"/>
      </xdr:nvSpPr>
      <xdr:spPr>
        <a:xfrm>
          <a:off x="2738129" y="578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95" name="n_3aveValue有形固定資産減価償却率">
          <a:extLst>
            <a:ext uri="{FF2B5EF4-FFF2-40B4-BE49-F238E27FC236}">
              <a16:creationId xmlns:a16="http://schemas.microsoft.com/office/drawing/2014/main" id="{FDE8DB69-6BE5-48A9-AA72-AB013FAA3EDE}"/>
            </a:ext>
          </a:extLst>
        </xdr:cNvPr>
        <xdr:cNvSpPr txBox="1"/>
      </xdr:nvSpPr>
      <xdr:spPr>
        <a:xfrm>
          <a:off x="2067569" y="575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96" name="n_4aveValue有形固定資産減価償却率">
          <a:extLst>
            <a:ext uri="{FF2B5EF4-FFF2-40B4-BE49-F238E27FC236}">
              <a16:creationId xmlns:a16="http://schemas.microsoft.com/office/drawing/2014/main" id="{92821A4A-9DE0-4EDE-971D-8323590B03F5}"/>
            </a:ext>
          </a:extLst>
        </xdr:cNvPr>
        <xdr:cNvSpPr txBox="1"/>
      </xdr:nvSpPr>
      <xdr:spPr>
        <a:xfrm>
          <a:off x="1397009" y="5700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72498</xdr:rowOff>
    </xdr:from>
    <xdr:ext cx="405111" cy="259045"/>
    <xdr:sp macro="" textlink="">
      <xdr:nvSpPr>
        <xdr:cNvPr id="97" name="n_1mainValue有形固定資産減価償却率">
          <a:extLst>
            <a:ext uri="{FF2B5EF4-FFF2-40B4-BE49-F238E27FC236}">
              <a16:creationId xmlns:a16="http://schemas.microsoft.com/office/drawing/2014/main" id="{EC1CB778-3D82-49C1-9534-978B7A2F61CC}"/>
            </a:ext>
          </a:extLst>
        </xdr:cNvPr>
        <xdr:cNvSpPr txBox="1"/>
      </xdr:nvSpPr>
      <xdr:spPr>
        <a:xfrm>
          <a:off x="3395989" y="535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39115</xdr:rowOff>
    </xdr:from>
    <xdr:ext cx="405111" cy="259045"/>
    <xdr:sp macro="" textlink="">
      <xdr:nvSpPr>
        <xdr:cNvPr id="98" name="n_2mainValue有形固定資産減価償却率">
          <a:extLst>
            <a:ext uri="{FF2B5EF4-FFF2-40B4-BE49-F238E27FC236}">
              <a16:creationId xmlns:a16="http://schemas.microsoft.com/office/drawing/2014/main" id="{AA1E6537-AF76-4624-8190-1E0F92F6A78B}"/>
            </a:ext>
          </a:extLst>
        </xdr:cNvPr>
        <xdr:cNvSpPr txBox="1"/>
      </xdr:nvSpPr>
      <xdr:spPr>
        <a:xfrm>
          <a:off x="2738129" y="498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170469</xdr:rowOff>
    </xdr:from>
    <xdr:ext cx="405111" cy="259045"/>
    <xdr:sp macro="" textlink="">
      <xdr:nvSpPr>
        <xdr:cNvPr id="99" name="n_3mainValue有形固定資産減価償却率">
          <a:extLst>
            <a:ext uri="{FF2B5EF4-FFF2-40B4-BE49-F238E27FC236}">
              <a16:creationId xmlns:a16="http://schemas.microsoft.com/office/drawing/2014/main" id="{C4537DDA-8B38-43DA-80D2-C439788DB24E}"/>
            </a:ext>
          </a:extLst>
        </xdr:cNvPr>
        <xdr:cNvSpPr txBox="1"/>
      </xdr:nvSpPr>
      <xdr:spPr>
        <a:xfrm>
          <a:off x="2067569" y="4948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114408</xdr:rowOff>
    </xdr:from>
    <xdr:ext cx="405111" cy="259045"/>
    <xdr:sp macro="" textlink="">
      <xdr:nvSpPr>
        <xdr:cNvPr id="100" name="n_4mainValue有形固定資産減価償却率">
          <a:extLst>
            <a:ext uri="{FF2B5EF4-FFF2-40B4-BE49-F238E27FC236}">
              <a16:creationId xmlns:a16="http://schemas.microsoft.com/office/drawing/2014/main" id="{887F7666-DEFC-4168-8DEA-25EA8F1E1C7C}"/>
            </a:ext>
          </a:extLst>
        </xdr:cNvPr>
        <xdr:cNvSpPr txBox="1"/>
      </xdr:nvSpPr>
      <xdr:spPr>
        <a:xfrm>
          <a:off x="1397009" y="5227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A9B9BCEB-5F08-46D6-853A-EC028A50ABA1}"/>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20A195FB-20A7-4347-AB1E-3211ACE5D60C}"/>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696C101D-7E5E-4C5A-80AF-51B82B01C308}"/>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10DD4317-01E6-4974-B063-3B13B500F507}"/>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D4159716-EECF-4A37-B143-C26E5E66C51F}"/>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BE4406B4-A5BB-4FB6-96B0-E5396E693CE5}"/>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F6326D56-A2DF-47D2-9946-BC4CF9196645}"/>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F0A9F123-7A73-4A09-A802-988B8181ED81}"/>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11F3FEEF-81EE-41A9-850C-570AC19570D9}"/>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F7DE266-2003-4195-A8F9-1ACB7DADE1F1}"/>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855FA35D-A8FD-4D0F-B8A2-BB978B7F7E31}"/>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792AC22-2B2C-4C37-B9E2-09E103CA03B7}"/>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E25D8497-8BE9-4525-81BD-3CA4707EDAA7}"/>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学校教育施設整備事業や総合庁舎整備事業などの大型事業実施に伴う「基金残高の減少」　、「市債の増加」により債務償還比率は</a:t>
          </a:r>
          <a:r>
            <a:rPr kumimoji="1" lang="en-US" altLang="ja-JP" sz="1100">
              <a:latin typeface="ＭＳ Ｐゴシック" panose="020B0600070205080204" pitchFamily="50" charset="-128"/>
              <a:ea typeface="ＭＳ Ｐゴシック" panose="020B0600070205080204" pitchFamily="50" charset="-128"/>
            </a:rPr>
            <a:t>626.8</a:t>
          </a:r>
          <a:r>
            <a:rPr kumimoji="1" lang="ja-JP" altLang="en-US" sz="1100">
              <a:latin typeface="ＭＳ Ｐゴシック" panose="020B0600070205080204" pitchFamily="50" charset="-128"/>
              <a:ea typeface="ＭＳ Ｐゴシック" panose="020B0600070205080204" pitchFamily="50" charset="-128"/>
            </a:rPr>
            <a:t>％と高くなっている。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今後は計画的な基金の積立てや繰上償還を実施し、健全な財政運営に努めていく。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8C1ED126-7C7C-4900-8E81-F327029B1079}"/>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6131C050-88BA-4751-A44C-27DA24F2D723}"/>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EF3F98BE-D2DA-4545-B5D1-3F12C7ABCCD6}"/>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D4BCC6C6-D6D8-4263-8C31-D069F1ED6E7C}"/>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9C80063-47DB-4944-B77A-ABA5260EFC3B}"/>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F02B86E6-ED82-4493-88D9-4CE2EC5B5246}"/>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ED9983CB-802B-4E89-A5B8-E55211C46E29}"/>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97378A4B-1EC8-454F-98DE-A8BBD976A2F1}"/>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AED0293-55FA-4EF3-B33C-5B7220082BEC}"/>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B9DE22B4-9608-44AE-A5DF-012736549935}"/>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BAEA5032-F6A4-4E6C-B7F5-72F4593036F1}"/>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B7035D5B-5789-4D42-AFB4-262202490919}"/>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BE61A12-415D-4000-8D2E-D8BB2181B81F}"/>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B1494657-0F22-4AA2-BDCB-3670FD70CDA2}"/>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54AA748C-19B2-4EEF-90E6-CCFC03A108D1}"/>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a:extLst>
            <a:ext uri="{FF2B5EF4-FFF2-40B4-BE49-F238E27FC236}">
              <a16:creationId xmlns:a16="http://schemas.microsoft.com/office/drawing/2014/main" id="{092C314F-2C84-41B4-B026-56EE6BF258F1}"/>
            </a:ext>
          </a:extLst>
        </xdr:cNvPr>
        <xdr:cNvCxnSpPr/>
      </xdr:nvCxnSpPr>
      <xdr:spPr>
        <a:xfrm flipV="1">
          <a:off x="13027660" y="5196628"/>
          <a:ext cx="1269" cy="132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a:extLst>
            <a:ext uri="{FF2B5EF4-FFF2-40B4-BE49-F238E27FC236}">
              <a16:creationId xmlns:a16="http://schemas.microsoft.com/office/drawing/2014/main" id="{838BA17B-0CC7-4CBD-AAC8-A0AD045AE9BB}"/>
            </a:ext>
          </a:extLst>
        </xdr:cNvPr>
        <xdr:cNvSpPr txBox="1"/>
      </xdr:nvSpPr>
      <xdr:spPr>
        <a:xfrm>
          <a:off x="13080365" y="65237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a:extLst>
            <a:ext uri="{FF2B5EF4-FFF2-40B4-BE49-F238E27FC236}">
              <a16:creationId xmlns:a16="http://schemas.microsoft.com/office/drawing/2014/main" id="{DC6E5DE6-0EFC-43E3-8DB6-C21B1584DC10}"/>
            </a:ext>
          </a:extLst>
        </xdr:cNvPr>
        <xdr:cNvCxnSpPr/>
      </xdr:nvCxnSpPr>
      <xdr:spPr>
        <a:xfrm>
          <a:off x="12963525" y="6519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DB1E221B-4CB2-4B36-A43B-6F9D8EDF9E0F}"/>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943719D6-0A5B-4C1E-ABF3-B96B305AFBD4}"/>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34" name="債務償還比率平均値テキスト">
          <a:extLst>
            <a:ext uri="{FF2B5EF4-FFF2-40B4-BE49-F238E27FC236}">
              <a16:creationId xmlns:a16="http://schemas.microsoft.com/office/drawing/2014/main" id="{78B7FED9-A726-4CA4-B8CF-7852651EDDCF}"/>
            </a:ext>
          </a:extLst>
        </xdr:cNvPr>
        <xdr:cNvSpPr txBox="1"/>
      </xdr:nvSpPr>
      <xdr:spPr>
        <a:xfrm>
          <a:off x="13080365" y="5880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a:extLst>
            <a:ext uri="{FF2B5EF4-FFF2-40B4-BE49-F238E27FC236}">
              <a16:creationId xmlns:a16="http://schemas.microsoft.com/office/drawing/2014/main" id="{D5CD7D06-71F9-4D13-89ED-5A8E81EEA0F9}"/>
            </a:ext>
          </a:extLst>
        </xdr:cNvPr>
        <xdr:cNvSpPr/>
      </xdr:nvSpPr>
      <xdr:spPr>
        <a:xfrm>
          <a:off x="13001625" y="59015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a:extLst>
            <a:ext uri="{FF2B5EF4-FFF2-40B4-BE49-F238E27FC236}">
              <a16:creationId xmlns:a16="http://schemas.microsoft.com/office/drawing/2014/main" id="{B4818FDD-F15C-49BE-B509-BCAE2CF69420}"/>
            </a:ext>
          </a:extLst>
        </xdr:cNvPr>
        <xdr:cNvSpPr/>
      </xdr:nvSpPr>
      <xdr:spPr>
        <a:xfrm>
          <a:off x="12359005" y="59008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a:extLst>
            <a:ext uri="{FF2B5EF4-FFF2-40B4-BE49-F238E27FC236}">
              <a16:creationId xmlns:a16="http://schemas.microsoft.com/office/drawing/2014/main" id="{FA2B5A5F-A2CB-4DAE-BA39-C5BFA933BEBC}"/>
            </a:ext>
          </a:extLst>
        </xdr:cNvPr>
        <xdr:cNvSpPr/>
      </xdr:nvSpPr>
      <xdr:spPr>
        <a:xfrm>
          <a:off x="11688445" y="5901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a:extLst>
            <a:ext uri="{FF2B5EF4-FFF2-40B4-BE49-F238E27FC236}">
              <a16:creationId xmlns:a16="http://schemas.microsoft.com/office/drawing/2014/main" id="{A2F48615-A6F2-4F1E-8961-4F2948C6B4A8}"/>
            </a:ext>
          </a:extLst>
        </xdr:cNvPr>
        <xdr:cNvSpPr/>
      </xdr:nvSpPr>
      <xdr:spPr>
        <a:xfrm>
          <a:off x="11017885" y="58972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a:extLst>
            <a:ext uri="{FF2B5EF4-FFF2-40B4-BE49-F238E27FC236}">
              <a16:creationId xmlns:a16="http://schemas.microsoft.com/office/drawing/2014/main" id="{FE642E18-D5E8-482D-AA87-32548A25A2F7}"/>
            </a:ext>
          </a:extLst>
        </xdr:cNvPr>
        <xdr:cNvSpPr/>
      </xdr:nvSpPr>
      <xdr:spPr>
        <a:xfrm>
          <a:off x="10347325" y="58901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729F8D7-7EB2-4CC4-BC2E-124E2253A17D}"/>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DA736DB-9EE7-467A-BD5D-424B11BBF7A9}"/>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F17DFF9-49B1-4939-B368-C347378157B6}"/>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278D564-A7D8-49F0-A5B2-C725E84FA067}"/>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4A2BE59-E8FD-4CB6-AB58-107762641B18}"/>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98820</xdr:rowOff>
    </xdr:from>
    <xdr:to>
      <xdr:col>76</xdr:col>
      <xdr:colOff>73025</xdr:colOff>
      <xdr:row>31</xdr:row>
      <xdr:rowOff>28970</xdr:rowOff>
    </xdr:to>
    <xdr:sp macro="" textlink="">
      <xdr:nvSpPr>
        <xdr:cNvPr id="145" name="楕円 144">
          <a:extLst>
            <a:ext uri="{FF2B5EF4-FFF2-40B4-BE49-F238E27FC236}">
              <a16:creationId xmlns:a16="http://schemas.microsoft.com/office/drawing/2014/main" id="{902717B1-52F9-4488-AC5C-844E87CDEDC6}"/>
            </a:ext>
          </a:extLst>
        </xdr:cNvPr>
        <xdr:cNvSpPr/>
      </xdr:nvSpPr>
      <xdr:spPr>
        <a:xfrm>
          <a:off x="13001625" y="5882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121697</xdr:rowOff>
    </xdr:from>
    <xdr:ext cx="469744" cy="259045"/>
    <xdr:sp macro="" textlink="">
      <xdr:nvSpPr>
        <xdr:cNvPr id="146" name="債務償還比率該当値テキスト">
          <a:extLst>
            <a:ext uri="{FF2B5EF4-FFF2-40B4-BE49-F238E27FC236}">
              <a16:creationId xmlns:a16="http://schemas.microsoft.com/office/drawing/2014/main" id="{4FF05E10-B676-4DC4-9B7F-C4942131E767}"/>
            </a:ext>
          </a:extLst>
        </xdr:cNvPr>
        <xdr:cNvSpPr txBox="1"/>
      </xdr:nvSpPr>
      <xdr:spPr>
        <a:xfrm>
          <a:off x="13080365" y="573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152125</xdr:rowOff>
    </xdr:from>
    <xdr:to>
      <xdr:col>72</xdr:col>
      <xdr:colOff>123825</xdr:colOff>
      <xdr:row>30</xdr:row>
      <xdr:rowOff>82275</xdr:rowOff>
    </xdr:to>
    <xdr:sp macro="" textlink="">
      <xdr:nvSpPr>
        <xdr:cNvPr id="147" name="楕円 146">
          <a:extLst>
            <a:ext uri="{FF2B5EF4-FFF2-40B4-BE49-F238E27FC236}">
              <a16:creationId xmlns:a16="http://schemas.microsoft.com/office/drawing/2014/main" id="{658F8219-ECDD-4D36-B9E8-FFB87C2924BB}"/>
            </a:ext>
          </a:extLst>
        </xdr:cNvPr>
        <xdr:cNvSpPr/>
      </xdr:nvSpPr>
      <xdr:spPr>
        <a:xfrm>
          <a:off x="12359005" y="5768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31475</xdr:rowOff>
    </xdr:from>
    <xdr:to>
      <xdr:col>76</xdr:col>
      <xdr:colOff>22225</xdr:colOff>
      <xdr:row>30</xdr:row>
      <xdr:rowOff>149620</xdr:rowOff>
    </xdr:to>
    <xdr:cxnSp macro="">
      <xdr:nvCxnSpPr>
        <xdr:cNvPr id="148" name="直線コネクタ 147">
          <a:extLst>
            <a:ext uri="{FF2B5EF4-FFF2-40B4-BE49-F238E27FC236}">
              <a16:creationId xmlns:a16="http://schemas.microsoft.com/office/drawing/2014/main" id="{DE4BF195-5DE6-4CAD-9E05-99DED0047B41}"/>
            </a:ext>
          </a:extLst>
        </xdr:cNvPr>
        <xdr:cNvCxnSpPr/>
      </xdr:nvCxnSpPr>
      <xdr:spPr>
        <a:xfrm>
          <a:off x="12409805" y="5815055"/>
          <a:ext cx="619760" cy="11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128616</xdr:rowOff>
    </xdr:from>
    <xdr:to>
      <xdr:col>68</xdr:col>
      <xdr:colOff>123825</xdr:colOff>
      <xdr:row>30</xdr:row>
      <xdr:rowOff>58766</xdr:rowOff>
    </xdr:to>
    <xdr:sp macro="" textlink="">
      <xdr:nvSpPr>
        <xdr:cNvPr id="149" name="楕円 148">
          <a:extLst>
            <a:ext uri="{FF2B5EF4-FFF2-40B4-BE49-F238E27FC236}">
              <a16:creationId xmlns:a16="http://schemas.microsoft.com/office/drawing/2014/main" id="{45022759-ACB3-4780-82FF-E58441850914}"/>
            </a:ext>
          </a:extLst>
        </xdr:cNvPr>
        <xdr:cNvSpPr/>
      </xdr:nvSpPr>
      <xdr:spPr>
        <a:xfrm>
          <a:off x="11688445" y="5744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7966</xdr:rowOff>
    </xdr:from>
    <xdr:to>
      <xdr:col>72</xdr:col>
      <xdr:colOff>73025</xdr:colOff>
      <xdr:row>30</xdr:row>
      <xdr:rowOff>31475</xdr:rowOff>
    </xdr:to>
    <xdr:cxnSp macro="">
      <xdr:nvCxnSpPr>
        <xdr:cNvPr id="150" name="直線コネクタ 149">
          <a:extLst>
            <a:ext uri="{FF2B5EF4-FFF2-40B4-BE49-F238E27FC236}">
              <a16:creationId xmlns:a16="http://schemas.microsoft.com/office/drawing/2014/main" id="{5C56531B-1D1B-4A7B-85F1-48045D6B4575}"/>
            </a:ext>
          </a:extLst>
        </xdr:cNvPr>
        <xdr:cNvCxnSpPr/>
      </xdr:nvCxnSpPr>
      <xdr:spPr>
        <a:xfrm>
          <a:off x="11739245" y="5791546"/>
          <a:ext cx="670560" cy="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48733</xdr:rowOff>
    </xdr:from>
    <xdr:to>
      <xdr:col>64</xdr:col>
      <xdr:colOff>123825</xdr:colOff>
      <xdr:row>29</xdr:row>
      <xdr:rowOff>150333</xdr:rowOff>
    </xdr:to>
    <xdr:sp macro="" textlink="">
      <xdr:nvSpPr>
        <xdr:cNvPr id="151" name="楕円 150">
          <a:extLst>
            <a:ext uri="{FF2B5EF4-FFF2-40B4-BE49-F238E27FC236}">
              <a16:creationId xmlns:a16="http://schemas.microsoft.com/office/drawing/2014/main" id="{7465D16F-5BD6-4385-AC35-451092A90BCC}"/>
            </a:ext>
          </a:extLst>
        </xdr:cNvPr>
        <xdr:cNvSpPr/>
      </xdr:nvSpPr>
      <xdr:spPr>
        <a:xfrm>
          <a:off x="11017885" y="566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99533</xdr:rowOff>
    </xdr:from>
    <xdr:to>
      <xdr:col>68</xdr:col>
      <xdr:colOff>73025</xdr:colOff>
      <xdr:row>30</xdr:row>
      <xdr:rowOff>7966</xdr:rowOff>
    </xdr:to>
    <xdr:cxnSp macro="">
      <xdr:nvCxnSpPr>
        <xdr:cNvPr id="152" name="直線コネクタ 151">
          <a:extLst>
            <a:ext uri="{FF2B5EF4-FFF2-40B4-BE49-F238E27FC236}">
              <a16:creationId xmlns:a16="http://schemas.microsoft.com/office/drawing/2014/main" id="{1BC24DE9-77ED-429F-9FDA-2D3A640979CD}"/>
            </a:ext>
          </a:extLst>
        </xdr:cNvPr>
        <xdr:cNvCxnSpPr/>
      </xdr:nvCxnSpPr>
      <xdr:spPr>
        <a:xfrm>
          <a:off x="11068685" y="5715473"/>
          <a:ext cx="670560" cy="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18507</xdr:rowOff>
    </xdr:from>
    <xdr:to>
      <xdr:col>60</xdr:col>
      <xdr:colOff>123825</xdr:colOff>
      <xdr:row>29</xdr:row>
      <xdr:rowOff>120107</xdr:rowOff>
    </xdr:to>
    <xdr:sp macro="" textlink="">
      <xdr:nvSpPr>
        <xdr:cNvPr id="153" name="楕円 152">
          <a:extLst>
            <a:ext uri="{FF2B5EF4-FFF2-40B4-BE49-F238E27FC236}">
              <a16:creationId xmlns:a16="http://schemas.microsoft.com/office/drawing/2014/main" id="{07B8C428-6DAF-4D6A-A121-B17B8085A2F5}"/>
            </a:ext>
          </a:extLst>
        </xdr:cNvPr>
        <xdr:cNvSpPr/>
      </xdr:nvSpPr>
      <xdr:spPr>
        <a:xfrm>
          <a:off x="10347325" y="56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69307</xdr:rowOff>
    </xdr:from>
    <xdr:to>
      <xdr:col>64</xdr:col>
      <xdr:colOff>73025</xdr:colOff>
      <xdr:row>29</xdr:row>
      <xdr:rowOff>99533</xdr:rowOff>
    </xdr:to>
    <xdr:cxnSp macro="">
      <xdr:nvCxnSpPr>
        <xdr:cNvPr id="154" name="直線コネクタ 153">
          <a:extLst>
            <a:ext uri="{FF2B5EF4-FFF2-40B4-BE49-F238E27FC236}">
              <a16:creationId xmlns:a16="http://schemas.microsoft.com/office/drawing/2014/main" id="{B95E2DFC-4E28-46B8-9634-47D3D3898C6F}"/>
            </a:ext>
          </a:extLst>
        </xdr:cNvPr>
        <xdr:cNvCxnSpPr/>
      </xdr:nvCxnSpPr>
      <xdr:spPr>
        <a:xfrm>
          <a:off x="10398125" y="5685247"/>
          <a:ext cx="67056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55" name="n_1aveValue債務償還比率">
          <a:extLst>
            <a:ext uri="{FF2B5EF4-FFF2-40B4-BE49-F238E27FC236}">
              <a16:creationId xmlns:a16="http://schemas.microsoft.com/office/drawing/2014/main" id="{67725961-3AE1-46C4-84E7-2BAA1DF90630}"/>
            </a:ext>
          </a:extLst>
        </xdr:cNvPr>
        <xdr:cNvSpPr txBox="1"/>
      </xdr:nvSpPr>
      <xdr:spPr>
        <a:xfrm>
          <a:off x="12185092" y="598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56" name="n_2aveValue債務償還比率">
          <a:extLst>
            <a:ext uri="{FF2B5EF4-FFF2-40B4-BE49-F238E27FC236}">
              <a16:creationId xmlns:a16="http://schemas.microsoft.com/office/drawing/2014/main" id="{490C77B5-07FE-4A48-ACF0-71530883E514}"/>
            </a:ext>
          </a:extLst>
        </xdr:cNvPr>
        <xdr:cNvSpPr txBox="1"/>
      </xdr:nvSpPr>
      <xdr:spPr>
        <a:xfrm>
          <a:off x="11527232" y="599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57" name="n_3aveValue債務償還比率">
          <a:extLst>
            <a:ext uri="{FF2B5EF4-FFF2-40B4-BE49-F238E27FC236}">
              <a16:creationId xmlns:a16="http://schemas.microsoft.com/office/drawing/2014/main" id="{97DC4D36-D461-4C77-B2D2-300912762919}"/>
            </a:ext>
          </a:extLst>
        </xdr:cNvPr>
        <xdr:cNvSpPr txBox="1"/>
      </xdr:nvSpPr>
      <xdr:spPr>
        <a:xfrm>
          <a:off x="10856672" y="598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58" name="n_4aveValue債務償還比率">
          <a:extLst>
            <a:ext uri="{FF2B5EF4-FFF2-40B4-BE49-F238E27FC236}">
              <a16:creationId xmlns:a16="http://schemas.microsoft.com/office/drawing/2014/main" id="{4B65BB20-5995-444E-A51A-58F42C63C1CC}"/>
            </a:ext>
          </a:extLst>
        </xdr:cNvPr>
        <xdr:cNvSpPr txBox="1"/>
      </xdr:nvSpPr>
      <xdr:spPr>
        <a:xfrm>
          <a:off x="10186112" y="597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98802</xdr:rowOff>
    </xdr:from>
    <xdr:ext cx="469744" cy="259045"/>
    <xdr:sp macro="" textlink="">
      <xdr:nvSpPr>
        <xdr:cNvPr id="159" name="n_1mainValue債務償還比率">
          <a:extLst>
            <a:ext uri="{FF2B5EF4-FFF2-40B4-BE49-F238E27FC236}">
              <a16:creationId xmlns:a16="http://schemas.microsoft.com/office/drawing/2014/main" id="{0E34DE6A-1A4B-4F00-B862-F450FD092561}"/>
            </a:ext>
          </a:extLst>
        </xdr:cNvPr>
        <xdr:cNvSpPr txBox="1"/>
      </xdr:nvSpPr>
      <xdr:spPr>
        <a:xfrm>
          <a:off x="12185092" y="554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75293</xdr:rowOff>
    </xdr:from>
    <xdr:ext cx="469744" cy="259045"/>
    <xdr:sp macro="" textlink="">
      <xdr:nvSpPr>
        <xdr:cNvPr id="160" name="n_2mainValue債務償還比率">
          <a:extLst>
            <a:ext uri="{FF2B5EF4-FFF2-40B4-BE49-F238E27FC236}">
              <a16:creationId xmlns:a16="http://schemas.microsoft.com/office/drawing/2014/main" id="{392CB4EE-4EA8-45CF-99D2-426554706F14}"/>
            </a:ext>
          </a:extLst>
        </xdr:cNvPr>
        <xdr:cNvSpPr txBox="1"/>
      </xdr:nvSpPr>
      <xdr:spPr>
        <a:xfrm>
          <a:off x="11527232" y="55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166860</xdr:rowOff>
    </xdr:from>
    <xdr:ext cx="469744" cy="259045"/>
    <xdr:sp macro="" textlink="">
      <xdr:nvSpPr>
        <xdr:cNvPr id="161" name="n_3mainValue債務償還比率">
          <a:extLst>
            <a:ext uri="{FF2B5EF4-FFF2-40B4-BE49-F238E27FC236}">
              <a16:creationId xmlns:a16="http://schemas.microsoft.com/office/drawing/2014/main" id="{00C7248B-7721-476D-B33D-CD7BB3233829}"/>
            </a:ext>
          </a:extLst>
        </xdr:cNvPr>
        <xdr:cNvSpPr txBox="1"/>
      </xdr:nvSpPr>
      <xdr:spPr>
        <a:xfrm>
          <a:off x="10856672" y="544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136634</xdr:rowOff>
    </xdr:from>
    <xdr:ext cx="469744" cy="259045"/>
    <xdr:sp macro="" textlink="">
      <xdr:nvSpPr>
        <xdr:cNvPr id="162" name="n_4mainValue債務償還比率">
          <a:extLst>
            <a:ext uri="{FF2B5EF4-FFF2-40B4-BE49-F238E27FC236}">
              <a16:creationId xmlns:a16="http://schemas.microsoft.com/office/drawing/2014/main" id="{90AA8C8A-B195-47A5-B13E-F1CBF5CBEC22}"/>
            </a:ext>
          </a:extLst>
        </xdr:cNvPr>
        <xdr:cNvSpPr txBox="1"/>
      </xdr:nvSpPr>
      <xdr:spPr>
        <a:xfrm>
          <a:off x="10186112" y="541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68C11E63-A018-4ED4-AEA3-860D576062E6}"/>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DD243EF7-D360-4645-A384-1D5ABA8C9077}"/>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9D115E87-2C98-4609-A6B1-52E836BDE6E8}"/>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E75D887F-1FFB-4069-A39A-D91E09A5CFF4}"/>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2BAE6C8A-E9D9-4ACA-A60E-25DE252DCEC8}"/>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6F64CB8E-3528-4A3F-BD63-0191369EA591}"/>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618DE9F-6A5F-4C8C-BAA0-4C040694991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F050968-F742-419E-AAA8-59A5DFBED6F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74BE50D-80A2-4C5E-B9DB-022AABA28769}"/>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7F3F64A-267B-4026-9D59-66F9BA72B459}"/>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54AD8CC-FE86-489F-BA31-2459D677465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D9987E-F836-4530-8367-E6D97BE80FC2}"/>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C574425-8AA7-42B2-A7BE-F6AE8274A8C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3A2F0DD-2D5F-450C-A311-9A98D7AE936E}"/>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F6477A1-0E62-43F3-BDE7-3A3676CCF02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04F7252-A449-40C2-BEE0-B01035673F13}"/>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55,577
55,009
204.27
56,128,148
53,697,791
2,040,631
18,903,790
45,102,624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2451665-7EB9-439E-B25E-AAB5B5C7B9C1}"/>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06A0EC5-E549-4E4C-9EE6-460A0D8BC3F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63C37D2-9513-481F-B6FB-9305A9523E4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DCD5A98-1780-4F8F-AD70-02FB1082C9C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8DC8FE5-A1CF-43D4-9610-9BCE90968C54}"/>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15FE3CF-FB68-483E-9452-88B85BFDAD47}"/>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E11719B-337D-41D0-8722-8FAA2C79260B}"/>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8EE0A3E-F9A3-4ABE-AD8B-D96F63408FA4}"/>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28AF2EC-CCA4-46B9-9F5A-102FE831ABA9}"/>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E4593A6-73A8-4144-A953-ABD063E284EE}"/>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4EB7311-02DA-45BA-9D17-3C0F98B12F7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09C36BE-E1C7-4A4B-BFB6-6B4B1796F78D}"/>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FC9D05A-F542-4B3C-B202-451582C14D52}"/>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30C6203-1B3B-4FDA-AF5D-843C8CA6BA6E}"/>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569AFF4-3449-4172-AE1C-F93A09E220A2}"/>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72BF8D8-26AD-468E-A33C-C6C9FC9F05BC}"/>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E1743CD-9E92-4FD3-811D-DFBF6E8DCCED}"/>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A0DD175-2AF7-4190-83C5-CA6AA2294D9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980AD5A-80CB-4A3C-971C-41947138B0DA}"/>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95CF085-23F5-4EAF-8B2B-E00D96868046}"/>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52DD10C-97B7-4FA6-A25D-8CCE2831EA5A}"/>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E5FA704-6FFE-482E-93D3-2CC2D9CB7F2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50D24F4-DB9D-4C3B-AA5F-8E942CB85CE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67025CA-BB66-49F5-B566-2F648D417FCB}"/>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006AF3D-4E80-4D80-8D77-704984D870B6}"/>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2BDB146-C043-4660-A3E0-069C9FDE604B}"/>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65FA634-D6B4-414C-888A-5F2476AA9359}"/>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355A9DB-EE81-4369-852B-0E4C7CF048D8}"/>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504EBE5-E320-428F-AC9B-483977F13885}"/>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7499E7F-9981-41D6-8704-09F9F177DC96}"/>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E2A3055-4CBE-4789-BE80-0562CB374613}"/>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14168</xdr:colOff>
      <xdr:row>43</xdr:row>
      <xdr:rowOff>105427</xdr:rowOff>
    </xdr:from>
    <xdr:ext cx="557332" cy="259045"/>
    <xdr:sp macro="" textlink="">
      <xdr:nvSpPr>
        <xdr:cNvPr id="43" name="テキスト ボックス 42">
          <a:extLst>
            <a:ext uri="{FF2B5EF4-FFF2-40B4-BE49-F238E27FC236}">
              <a16:creationId xmlns:a16="http://schemas.microsoft.com/office/drawing/2014/main" id="{AA0B12D5-A4DB-4962-9D70-184C62751917}"/>
            </a:ext>
          </a:extLst>
        </xdr:cNvPr>
        <xdr:cNvSpPr txBox="1"/>
      </xdr:nvSpPr>
      <xdr:spPr>
        <a:xfrm>
          <a:off x="181808" y="7313947"/>
          <a:ext cx="5573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AE10A34-C510-423C-B735-A2072DE0DF43}"/>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14168</xdr:colOff>
      <xdr:row>40</xdr:row>
      <xdr:rowOff>162577</xdr:rowOff>
    </xdr:from>
    <xdr:ext cx="557332" cy="259045"/>
    <xdr:sp macro="" textlink="">
      <xdr:nvSpPr>
        <xdr:cNvPr id="45" name="テキスト ボックス 44">
          <a:extLst>
            <a:ext uri="{FF2B5EF4-FFF2-40B4-BE49-F238E27FC236}">
              <a16:creationId xmlns:a16="http://schemas.microsoft.com/office/drawing/2014/main" id="{1F488AFF-D5A3-4823-B426-D53CF07E7824}"/>
            </a:ext>
          </a:extLst>
        </xdr:cNvPr>
        <xdr:cNvSpPr txBox="1"/>
      </xdr:nvSpPr>
      <xdr:spPr>
        <a:xfrm>
          <a:off x="181808" y="6868177"/>
          <a:ext cx="5573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A6E95951-569D-444D-A9AC-5AC08EA59BF9}"/>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14168</xdr:colOff>
      <xdr:row>38</xdr:row>
      <xdr:rowOff>48277</xdr:rowOff>
    </xdr:from>
    <xdr:ext cx="557332" cy="259045"/>
    <xdr:sp macro="" textlink="">
      <xdr:nvSpPr>
        <xdr:cNvPr id="47" name="テキスト ボックス 46">
          <a:extLst>
            <a:ext uri="{FF2B5EF4-FFF2-40B4-BE49-F238E27FC236}">
              <a16:creationId xmlns:a16="http://schemas.microsoft.com/office/drawing/2014/main" id="{30BAA8D1-B11A-4005-9850-548B63FD4F3C}"/>
            </a:ext>
          </a:extLst>
        </xdr:cNvPr>
        <xdr:cNvSpPr txBox="1"/>
      </xdr:nvSpPr>
      <xdr:spPr>
        <a:xfrm>
          <a:off x="181808" y="6418597"/>
          <a:ext cx="5573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3C542794-EDDF-4886-B0B6-E9946704EF33}"/>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14168</xdr:colOff>
      <xdr:row>35</xdr:row>
      <xdr:rowOff>105427</xdr:rowOff>
    </xdr:from>
    <xdr:ext cx="557332" cy="259045"/>
    <xdr:sp macro="" textlink="">
      <xdr:nvSpPr>
        <xdr:cNvPr id="49" name="テキスト ボックス 48">
          <a:extLst>
            <a:ext uri="{FF2B5EF4-FFF2-40B4-BE49-F238E27FC236}">
              <a16:creationId xmlns:a16="http://schemas.microsoft.com/office/drawing/2014/main" id="{1D69DB4F-29DD-4B07-A508-898F2C19DD91}"/>
            </a:ext>
          </a:extLst>
        </xdr:cNvPr>
        <xdr:cNvSpPr txBox="1"/>
      </xdr:nvSpPr>
      <xdr:spPr>
        <a:xfrm>
          <a:off x="181808" y="5972827"/>
          <a:ext cx="5573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41A971F-10E9-4354-8CFD-4F3929C46A3C}"/>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162577</xdr:rowOff>
    </xdr:from>
    <xdr:ext cx="338939" cy="259045"/>
    <xdr:sp macro="" textlink="">
      <xdr:nvSpPr>
        <xdr:cNvPr id="51" name="テキスト ボックス 50">
          <a:extLst>
            <a:ext uri="{FF2B5EF4-FFF2-40B4-BE49-F238E27FC236}">
              <a16:creationId xmlns:a16="http://schemas.microsoft.com/office/drawing/2014/main" id="{3A1D0404-39FF-415F-81D3-AD19E9B8FC94}"/>
            </a:ext>
          </a:extLst>
        </xdr:cNvPr>
        <xdr:cNvSpPr txBox="1"/>
      </xdr:nvSpPr>
      <xdr:spPr>
        <a:xfrm>
          <a:off x="377341" y="55270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621BE89B-455B-46BF-A445-2BDB4F74C8F3}"/>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2678FA80-FBDB-48EC-99D6-6C540865200B}"/>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138311</xdr:rowOff>
    </xdr:from>
    <xdr:to>
      <xdr:col>24</xdr:col>
      <xdr:colOff>62865</xdr:colOff>
      <xdr:row>33</xdr:row>
      <xdr:rowOff>152186</xdr:rowOff>
    </xdr:to>
    <xdr:cxnSp macro="">
      <xdr:nvCxnSpPr>
        <xdr:cNvPr id="54" name="直線コネクタ 53">
          <a:extLst>
            <a:ext uri="{FF2B5EF4-FFF2-40B4-BE49-F238E27FC236}">
              <a16:creationId xmlns:a16="http://schemas.microsoft.com/office/drawing/2014/main" id="{55604664-E958-415D-8A07-E0F516BB21AA}"/>
            </a:ext>
          </a:extLst>
        </xdr:cNvPr>
        <xdr:cNvCxnSpPr/>
      </xdr:nvCxnSpPr>
      <xdr:spPr>
        <a:xfrm flipV="1">
          <a:off x="4086225" y="5670431"/>
          <a:ext cx="0" cy="1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123087</xdr:rowOff>
    </xdr:from>
    <xdr:ext cx="405111" cy="259045"/>
    <xdr:sp macro="" textlink="">
      <xdr:nvSpPr>
        <xdr:cNvPr id="55" name="【道路】&#10;有形固定資産減価償却率最小値テキスト">
          <a:extLst>
            <a:ext uri="{FF2B5EF4-FFF2-40B4-BE49-F238E27FC236}">
              <a16:creationId xmlns:a16="http://schemas.microsoft.com/office/drawing/2014/main" id="{A7203E31-6C39-4E05-83FA-925D2282BBED}"/>
            </a:ext>
          </a:extLst>
        </xdr:cNvPr>
        <xdr:cNvSpPr txBox="1"/>
      </xdr:nvSpPr>
      <xdr:spPr>
        <a:xfrm>
          <a:off x="4124960" y="582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152186</xdr:rowOff>
    </xdr:from>
    <xdr:to>
      <xdr:col>24</xdr:col>
      <xdr:colOff>152400</xdr:colOff>
      <xdr:row>33</xdr:row>
      <xdr:rowOff>152186</xdr:rowOff>
    </xdr:to>
    <xdr:cxnSp macro="">
      <xdr:nvCxnSpPr>
        <xdr:cNvPr id="56" name="直線コネクタ 55">
          <a:extLst>
            <a:ext uri="{FF2B5EF4-FFF2-40B4-BE49-F238E27FC236}">
              <a16:creationId xmlns:a16="http://schemas.microsoft.com/office/drawing/2014/main" id="{626A0AEA-A21D-445B-AFEC-CDA11CE5ADEF}"/>
            </a:ext>
          </a:extLst>
        </xdr:cNvPr>
        <xdr:cNvCxnSpPr/>
      </xdr:nvCxnSpPr>
      <xdr:spPr>
        <a:xfrm>
          <a:off x="4020820" y="5684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84988</xdr:rowOff>
    </xdr:from>
    <xdr:ext cx="405111" cy="259045"/>
    <xdr:sp macro="" textlink="">
      <xdr:nvSpPr>
        <xdr:cNvPr id="57" name="【道路】&#10;有形固定資産減価償却率最大値テキスト">
          <a:extLst>
            <a:ext uri="{FF2B5EF4-FFF2-40B4-BE49-F238E27FC236}">
              <a16:creationId xmlns:a16="http://schemas.microsoft.com/office/drawing/2014/main" id="{F5BD771D-4086-48B5-8D21-3329DF16B279}"/>
            </a:ext>
          </a:extLst>
        </xdr:cNvPr>
        <xdr:cNvSpPr txBox="1"/>
      </xdr:nvSpPr>
      <xdr:spPr>
        <a:xfrm>
          <a:off x="4124960" y="5449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138311</xdr:rowOff>
    </xdr:from>
    <xdr:to>
      <xdr:col>24</xdr:col>
      <xdr:colOff>152400</xdr:colOff>
      <xdr:row>33</xdr:row>
      <xdr:rowOff>138311</xdr:rowOff>
    </xdr:to>
    <xdr:cxnSp macro="">
      <xdr:nvCxnSpPr>
        <xdr:cNvPr id="58" name="直線コネクタ 57">
          <a:extLst>
            <a:ext uri="{FF2B5EF4-FFF2-40B4-BE49-F238E27FC236}">
              <a16:creationId xmlns:a16="http://schemas.microsoft.com/office/drawing/2014/main" id="{53837DE9-351F-4D8C-889D-8BE59B652AAF}"/>
            </a:ext>
          </a:extLst>
        </xdr:cNvPr>
        <xdr:cNvCxnSpPr/>
      </xdr:nvCxnSpPr>
      <xdr:spPr>
        <a:xfrm>
          <a:off x="4020820" y="56704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40538</xdr:rowOff>
    </xdr:from>
    <xdr:ext cx="405111" cy="259045"/>
    <xdr:sp macro="" textlink="">
      <xdr:nvSpPr>
        <xdr:cNvPr id="59" name="【道路】&#10;有形固定資産減価償却率平均値テキスト">
          <a:extLst>
            <a:ext uri="{FF2B5EF4-FFF2-40B4-BE49-F238E27FC236}">
              <a16:creationId xmlns:a16="http://schemas.microsoft.com/office/drawing/2014/main" id="{6D34151A-9FA0-4FCE-A68D-C0A5942601E6}"/>
            </a:ext>
          </a:extLst>
        </xdr:cNvPr>
        <xdr:cNvSpPr txBox="1"/>
      </xdr:nvSpPr>
      <xdr:spPr>
        <a:xfrm>
          <a:off x="4124960" y="55726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97089</xdr:rowOff>
    </xdr:from>
    <xdr:to>
      <xdr:col>24</xdr:col>
      <xdr:colOff>114300</xdr:colOff>
      <xdr:row>34</xdr:row>
      <xdr:rowOff>27239</xdr:rowOff>
    </xdr:to>
    <xdr:sp macro="" textlink="">
      <xdr:nvSpPr>
        <xdr:cNvPr id="60" name="フローチャート: 判断 59">
          <a:extLst>
            <a:ext uri="{FF2B5EF4-FFF2-40B4-BE49-F238E27FC236}">
              <a16:creationId xmlns:a16="http://schemas.microsoft.com/office/drawing/2014/main" id="{30C5FB69-3C16-43B5-96FE-DD5CC3F50C06}"/>
            </a:ext>
          </a:extLst>
        </xdr:cNvPr>
        <xdr:cNvSpPr/>
      </xdr:nvSpPr>
      <xdr:spPr>
        <a:xfrm>
          <a:off x="4036060" y="56292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33</xdr:row>
      <xdr:rowOff>96609</xdr:rowOff>
    </xdr:from>
    <xdr:to>
      <xdr:col>20</xdr:col>
      <xdr:colOff>38100</xdr:colOff>
      <xdr:row>34</xdr:row>
      <xdr:rowOff>26759</xdr:rowOff>
    </xdr:to>
    <xdr:sp macro="" textlink="">
      <xdr:nvSpPr>
        <xdr:cNvPr id="61" name="フローチャート: 判断 60">
          <a:extLst>
            <a:ext uri="{FF2B5EF4-FFF2-40B4-BE49-F238E27FC236}">
              <a16:creationId xmlns:a16="http://schemas.microsoft.com/office/drawing/2014/main" id="{41313247-12C8-4F44-9EE5-548692EFD397}"/>
            </a:ext>
          </a:extLst>
        </xdr:cNvPr>
        <xdr:cNvSpPr/>
      </xdr:nvSpPr>
      <xdr:spPr>
        <a:xfrm>
          <a:off x="3312160" y="56287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96517</xdr:rowOff>
    </xdr:from>
    <xdr:to>
      <xdr:col>15</xdr:col>
      <xdr:colOff>101600</xdr:colOff>
      <xdr:row>34</xdr:row>
      <xdr:rowOff>26667</xdr:rowOff>
    </xdr:to>
    <xdr:sp macro="" textlink="">
      <xdr:nvSpPr>
        <xdr:cNvPr id="62" name="フローチャート: 判断 61">
          <a:extLst>
            <a:ext uri="{FF2B5EF4-FFF2-40B4-BE49-F238E27FC236}">
              <a16:creationId xmlns:a16="http://schemas.microsoft.com/office/drawing/2014/main" id="{31FA4DD0-8F9F-48EE-B727-097A1AB321B0}"/>
            </a:ext>
          </a:extLst>
        </xdr:cNvPr>
        <xdr:cNvSpPr/>
      </xdr:nvSpPr>
      <xdr:spPr>
        <a:xfrm>
          <a:off x="2514600" y="5628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96197</xdr:rowOff>
    </xdr:from>
    <xdr:to>
      <xdr:col>10</xdr:col>
      <xdr:colOff>165100</xdr:colOff>
      <xdr:row>34</xdr:row>
      <xdr:rowOff>26347</xdr:rowOff>
    </xdr:to>
    <xdr:sp macro="" textlink="">
      <xdr:nvSpPr>
        <xdr:cNvPr id="63" name="フローチャート: 判断 62">
          <a:extLst>
            <a:ext uri="{FF2B5EF4-FFF2-40B4-BE49-F238E27FC236}">
              <a16:creationId xmlns:a16="http://schemas.microsoft.com/office/drawing/2014/main" id="{16868D97-067E-4050-AF9B-4A8B3C102D1A}"/>
            </a:ext>
          </a:extLst>
        </xdr:cNvPr>
        <xdr:cNvSpPr/>
      </xdr:nvSpPr>
      <xdr:spPr>
        <a:xfrm>
          <a:off x="1739900" y="56283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95923</xdr:rowOff>
    </xdr:from>
    <xdr:to>
      <xdr:col>6</xdr:col>
      <xdr:colOff>38100</xdr:colOff>
      <xdr:row>34</xdr:row>
      <xdr:rowOff>26073</xdr:rowOff>
    </xdr:to>
    <xdr:sp macro="" textlink="">
      <xdr:nvSpPr>
        <xdr:cNvPr id="64" name="フローチャート: 判断 63">
          <a:extLst>
            <a:ext uri="{FF2B5EF4-FFF2-40B4-BE49-F238E27FC236}">
              <a16:creationId xmlns:a16="http://schemas.microsoft.com/office/drawing/2014/main" id="{B7692EBF-823B-4599-9B65-9045E234EC5B}"/>
            </a:ext>
          </a:extLst>
        </xdr:cNvPr>
        <xdr:cNvSpPr/>
      </xdr:nvSpPr>
      <xdr:spPr>
        <a:xfrm>
          <a:off x="965200" y="56280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A888E34C-CAB9-4136-9BA2-423BBACEBF8E}"/>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D2F1381-B17C-4B1D-AE41-B19D6507F8F5}"/>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E64A8CF-3E93-4E26-B9FD-98C82D3EAD27}"/>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41D87CA-AF8B-4184-AC8D-08B43848D99C}"/>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1253D40-1EEB-43CE-BB64-0B8261312295}"/>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97958</xdr:rowOff>
    </xdr:from>
    <xdr:to>
      <xdr:col>24</xdr:col>
      <xdr:colOff>114300</xdr:colOff>
      <xdr:row>34</xdr:row>
      <xdr:rowOff>28108</xdr:rowOff>
    </xdr:to>
    <xdr:sp macro="" textlink="">
      <xdr:nvSpPr>
        <xdr:cNvPr id="70" name="楕円 69">
          <a:extLst>
            <a:ext uri="{FF2B5EF4-FFF2-40B4-BE49-F238E27FC236}">
              <a16:creationId xmlns:a16="http://schemas.microsoft.com/office/drawing/2014/main" id="{92AE5B21-1C89-4826-87B6-469487D695AC}"/>
            </a:ext>
          </a:extLst>
        </xdr:cNvPr>
        <xdr:cNvSpPr/>
      </xdr:nvSpPr>
      <xdr:spPr>
        <a:xfrm>
          <a:off x="4036060" y="56300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167538</xdr:rowOff>
    </xdr:from>
    <xdr:ext cx="405111" cy="259045"/>
    <xdr:sp macro="" textlink="">
      <xdr:nvSpPr>
        <xdr:cNvPr id="71" name="【道路】&#10;有形固定資産減価償却率該当値テキスト">
          <a:extLst>
            <a:ext uri="{FF2B5EF4-FFF2-40B4-BE49-F238E27FC236}">
              <a16:creationId xmlns:a16="http://schemas.microsoft.com/office/drawing/2014/main" id="{30C736CD-E6E3-4FD2-A0C0-5BC790B2C647}"/>
            </a:ext>
          </a:extLst>
        </xdr:cNvPr>
        <xdr:cNvSpPr txBox="1"/>
      </xdr:nvSpPr>
      <xdr:spPr>
        <a:xfrm>
          <a:off x="4124960" y="5699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97683</xdr:rowOff>
    </xdr:from>
    <xdr:to>
      <xdr:col>20</xdr:col>
      <xdr:colOff>38100</xdr:colOff>
      <xdr:row>34</xdr:row>
      <xdr:rowOff>27833</xdr:rowOff>
    </xdr:to>
    <xdr:sp macro="" textlink="">
      <xdr:nvSpPr>
        <xdr:cNvPr id="72" name="楕円 71">
          <a:extLst>
            <a:ext uri="{FF2B5EF4-FFF2-40B4-BE49-F238E27FC236}">
              <a16:creationId xmlns:a16="http://schemas.microsoft.com/office/drawing/2014/main" id="{2CEB61ED-08C8-475F-B2EA-155CABCE077F}"/>
            </a:ext>
          </a:extLst>
        </xdr:cNvPr>
        <xdr:cNvSpPr/>
      </xdr:nvSpPr>
      <xdr:spPr>
        <a:xfrm>
          <a:off x="3312160" y="56298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148483</xdr:rowOff>
    </xdr:from>
    <xdr:to>
      <xdr:col>24</xdr:col>
      <xdr:colOff>63500</xdr:colOff>
      <xdr:row>33</xdr:row>
      <xdr:rowOff>148758</xdr:rowOff>
    </xdr:to>
    <xdr:cxnSp macro="">
      <xdr:nvCxnSpPr>
        <xdr:cNvPr id="73" name="直線コネクタ 72">
          <a:extLst>
            <a:ext uri="{FF2B5EF4-FFF2-40B4-BE49-F238E27FC236}">
              <a16:creationId xmlns:a16="http://schemas.microsoft.com/office/drawing/2014/main" id="{8E4FE068-3E26-4BEB-9772-E309B901AF1B}"/>
            </a:ext>
          </a:extLst>
        </xdr:cNvPr>
        <xdr:cNvCxnSpPr/>
      </xdr:nvCxnSpPr>
      <xdr:spPr>
        <a:xfrm>
          <a:off x="3355340" y="5680603"/>
          <a:ext cx="73152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97432</xdr:rowOff>
    </xdr:from>
    <xdr:to>
      <xdr:col>15</xdr:col>
      <xdr:colOff>101600</xdr:colOff>
      <xdr:row>34</xdr:row>
      <xdr:rowOff>27582</xdr:rowOff>
    </xdr:to>
    <xdr:sp macro="" textlink="">
      <xdr:nvSpPr>
        <xdr:cNvPr id="74" name="楕円 73">
          <a:extLst>
            <a:ext uri="{FF2B5EF4-FFF2-40B4-BE49-F238E27FC236}">
              <a16:creationId xmlns:a16="http://schemas.microsoft.com/office/drawing/2014/main" id="{41264C92-F031-49CF-9CBD-B72E09AD7710}"/>
            </a:ext>
          </a:extLst>
        </xdr:cNvPr>
        <xdr:cNvSpPr/>
      </xdr:nvSpPr>
      <xdr:spPr>
        <a:xfrm>
          <a:off x="2514600" y="56295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148232</xdr:rowOff>
    </xdr:from>
    <xdr:to>
      <xdr:col>19</xdr:col>
      <xdr:colOff>177800</xdr:colOff>
      <xdr:row>33</xdr:row>
      <xdr:rowOff>148483</xdr:rowOff>
    </xdr:to>
    <xdr:cxnSp macro="">
      <xdr:nvCxnSpPr>
        <xdr:cNvPr id="75" name="直線コネクタ 74">
          <a:extLst>
            <a:ext uri="{FF2B5EF4-FFF2-40B4-BE49-F238E27FC236}">
              <a16:creationId xmlns:a16="http://schemas.microsoft.com/office/drawing/2014/main" id="{879E466A-25E4-4D69-80E5-F4B094CDE749}"/>
            </a:ext>
          </a:extLst>
        </xdr:cNvPr>
        <xdr:cNvCxnSpPr/>
      </xdr:nvCxnSpPr>
      <xdr:spPr>
        <a:xfrm>
          <a:off x="2565400" y="5680352"/>
          <a:ext cx="78994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97089</xdr:rowOff>
    </xdr:from>
    <xdr:to>
      <xdr:col>10</xdr:col>
      <xdr:colOff>165100</xdr:colOff>
      <xdr:row>34</xdr:row>
      <xdr:rowOff>27239</xdr:rowOff>
    </xdr:to>
    <xdr:sp macro="" textlink="">
      <xdr:nvSpPr>
        <xdr:cNvPr id="76" name="楕円 75">
          <a:extLst>
            <a:ext uri="{FF2B5EF4-FFF2-40B4-BE49-F238E27FC236}">
              <a16:creationId xmlns:a16="http://schemas.microsoft.com/office/drawing/2014/main" id="{3D8322A6-1970-424A-9268-B2AAED5CEDBD}"/>
            </a:ext>
          </a:extLst>
        </xdr:cNvPr>
        <xdr:cNvSpPr/>
      </xdr:nvSpPr>
      <xdr:spPr>
        <a:xfrm>
          <a:off x="1739900" y="56292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147889</xdr:rowOff>
    </xdr:from>
    <xdr:to>
      <xdr:col>15</xdr:col>
      <xdr:colOff>50800</xdr:colOff>
      <xdr:row>33</xdr:row>
      <xdr:rowOff>148232</xdr:rowOff>
    </xdr:to>
    <xdr:cxnSp macro="">
      <xdr:nvCxnSpPr>
        <xdr:cNvPr id="77" name="直線コネクタ 76">
          <a:extLst>
            <a:ext uri="{FF2B5EF4-FFF2-40B4-BE49-F238E27FC236}">
              <a16:creationId xmlns:a16="http://schemas.microsoft.com/office/drawing/2014/main" id="{6DB1E168-C5C4-49CE-8855-7DD7482FE311}"/>
            </a:ext>
          </a:extLst>
        </xdr:cNvPr>
        <xdr:cNvCxnSpPr/>
      </xdr:nvCxnSpPr>
      <xdr:spPr>
        <a:xfrm>
          <a:off x="1790700" y="5680009"/>
          <a:ext cx="7747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103536</xdr:rowOff>
    </xdr:from>
    <xdr:to>
      <xdr:col>6</xdr:col>
      <xdr:colOff>38100</xdr:colOff>
      <xdr:row>41</xdr:row>
      <xdr:rowOff>33686</xdr:rowOff>
    </xdr:to>
    <xdr:sp macro="" textlink="">
      <xdr:nvSpPr>
        <xdr:cNvPr id="78" name="楕円 77">
          <a:extLst>
            <a:ext uri="{FF2B5EF4-FFF2-40B4-BE49-F238E27FC236}">
              <a16:creationId xmlns:a16="http://schemas.microsoft.com/office/drawing/2014/main" id="{A20012A6-F188-425E-ABD4-EF3339A5309D}"/>
            </a:ext>
          </a:extLst>
        </xdr:cNvPr>
        <xdr:cNvSpPr/>
      </xdr:nvSpPr>
      <xdr:spPr>
        <a:xfrm>
          <a:off x="965200" y="68091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147889</xdr:rowOff>
    </xdr:from>
    <xdr:to>
      <xdr:col>10</xdr:col>
      <xdr:colOff>114300</xdr:colOff>
      <xdr:row>40</xdr:row>
      <xdr:rowOff>154336</xdr:rowOff>
    </xdr:to>
    <xdr:cxnSp macro="">
      <xdr:nvCxnSpPr>
        <xdr:cNvPr id="79" name="直線コネクタ 78">
          <a:extLst>
            <a:ext uri="{FF2B5EF4-FFF2-40B4-BE49-F238E27FC236}">
              <a16:creationId xmlns:a16="http://schemas.microsoft.com/office/drawing/2014/main" id="{2EF80DC7-55BE-46D5-8B21-870C7B2F2B5B}"/>
            </a:ext>
          </a:extLst>
        </xdr:cNvPr>
        <xdr:cNvCxnSpPr/>
      </xdr:nvCxnSpPr>
      <xdr:spPr>
        <a:xfrm flipV="1">
          <a:off x="1008380" y="5680009"/>
          <a:ext cx="782320" cy="117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43286</xdr:rowOff>
    </xdr:from>
    <xdr:ext cx="405111" cy="259045"/>
    <xdr:sp macro="" textlink="">
      <xdr:nvSpPr>
        <xdr:cNvPr id="80" name="n_1aveValue【道路】&#10;有形固定資産減価償却率">
          <a:extLst>
            <a:ext uri="{FF2B5EF4-FFF2-40B4-BE49-F238E27FC236}">
              <a16:creationId xmlns:a16="http://schemas.microsoft.com/office/drawing/2014/main" id="{F69D379B-8570-4798-8805-0D0F691D345C}"/>
            </a:ext>
          </a:extLst>
        </xdr:cNvPr>
        <xdr:cNvSpPr txBox="1"/>
      </xdr:nvSpPr>
      <xdr:spPr>
        <a:xfrm>
          <a:off x="3170564" y="540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43194</xdr:rowOff>
    </xdr:from>
    <xdr:ext cx="405111" cy="259045"/>
    <xdr:sp macro="" textlink="">
      <xdr:nvSpPr>
        <xdr:cNvPr id="81" name="n_2aveValue【道路】&#10;有形固定資産減価償却率">
          <a:extLst>
            <a:ext uri="{FF2B5EF4-FFF2-40B4-BE49-F238E27FC236}">
              <a16:creationId xmlns:a16="http://schemas.microsoft.com/office/drawing/2014/main" id="{717243EE-C305-4C67-807C-669AE1FC3074}"/>
            </a:ext>
          </a:extLst>
        </xdr:cNvPr>
        <xdr:cNvSpPr txBox="1"/>
      </xdr:nvSpPr>
      <xdr:spPr>
        <a:xfrm>
          <a:off x="2385704" y="540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42874</xdr:rowOff>
    </xdr:from>
    <xdr:ext cx="405111" cy="259045"/>
    <xdr:sp macro="" textlink="">
      <xdr:nvSpPr>
        <xdr:cNvPr id="82" name="n_3aveValue【道路】&#10;有形固定資産減価償却率">
          <a:extLst>
            <a:ext uri="{FF2B5EF4-FFF2-40B4-BE49-F238E27FC236}">
              <a16:creationId xmlns:a16="http://schemas.microsoft.com/office/drawing/2014/main" id="{DE9BBC4C-BF14-40C0-B4C7-66B2F5523DA2}"/>
            </a:ext>
          </a:extLst>
        </xdr:cNvPr>
        <xdr:cNvSpPr txBox="1"/>
      </xdr:nvSpPr>
      <xdr:spPr>
        <a:xfrm>
          <a:off x="1611004" y="54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42600</xdr:rowOff>
    </xdr:from>
    <xdr:ext cx="405111" cy="259045"/>
    <xdr:sp macro="" textlink="">
      <xdr:nvSpPr>
        <xdr:cNvPr id="83" name="n_4aveValue【道路】&#10;有形固定資産減価償却率">
          <a:extLst>
            <a:ext uri="{FF2B5EF4-FFF2-40B4-BE49-F238E27FC236}">
              <a16:creationId xmlns:a16="http://schemas.microsoft.com/office/drawing/2014/main" id="{435AB1D6-6B4A-41D3-8863-1A3BD7DB584A}"/>
            </a:ext>
          </a:extLst>
        </xdr:cNvPr>
        <xdr:cNvSpPr txBox="1"/>
      </xdr:nvSpPr>
      <xdr:spPr>
        <a:xfrm>
          <a:off x="836304" y="5407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18960</xdr:rowOff>
    </xdr:from>
    <xdr:ext cx="405111" cy="259045"/>
    <xdr:sp macro="" textlink="">
      <xdr:nvSpPr>
        <xdr:cNvPr id="84" name="n_1mainValue【道路】&#10;有形固定資産減価償却率">
          <a:extLst>
            <a:ext uri="{FF2B5EF4-FFF2-40B4-BE49-F238E27FC236}">
              <a16:creationId xmlns:a16="http://schemas.microsoft.com/office/drawing/2014/main" id="{32C597BC-BDD9-4C58-938F-EB529FF1E255}"/>
            </a:ext>
          </a:extLst>
        </xdr:cNvPr>
        <xdr:cNvSpPr txBox="1"/>
      </xdr:nvSpPr>
      <xdr:spPr>
        <a:xfrm>
          <a:off x="3170564" y="571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18709</xdr:rowOff>
    </xdr:from>
    <xdr:ext cx="405111" cy="259045"/>
    <xdr:sp macro="" textlink="">
      <xdr:nvSpPr>
        <xdr:cNvPr id="85" name="n_2mainValue【道路】&#10;有形固定資産減価償却率">
          <a:extLst>
            <a:ext uri="{FF2B5EF4-FFF2-40B4-BE49-F238E27FC236}">
              <a16:creationId xmlns:a16="http://schemas.microsoft.com/office/drawing/2014/main" id="{FB15175B-4CF4-4E29-A383-5F845160DFDC}"/>
            </a:ext>
          </a:extLst>
        </xdr:cNvPr>
        <xdr:cNvSpPr txBox="1"/>
      </xdr:nvSpPr>
      <xdr:spPr>
        <a:xfrm>
          <a:off x="2385704" y="5718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18366</xdr:rowOff>
    </xdr:from>
    <xdr:ext cx="405111" cy="259045"/>
    <xdr:sp macro="" textlink="">
      <xdr:nvSpPr>
        <xdr:cNvPr id="86" name="n_3mainValue【道路】&#10;有形固定資産減価償却率">
          <a:extLst>
            <a:ext uri="{FF2B5EF4-FFF2-40B4-BE49-F238E27FC236}">
              <a16:creationId xmlns:a16="http://schemas.microsoft.com/office/drawing/2014/main" id="{F03385EA-23F0-47C4-B6D7-AD6EDE23F6C9}"/>
            </a:ext>
          </a:extLst>
        </xdr:cNvPr>
        <xdr:cNvSpPr txBox="1"/>
      </xdr:nvSpPr>
      <xdr:spPr>
        <a:xfrm>
          <a:off x="1611004" y="571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87838</xdr:colOff>
      <xdr:row>41</xdr:row>
      <xdr:rowOff>24813</xdr:rowOff>
    </xdr:from>
    <xdr:ext cx="560923" cy="259045"/>
    <xdr:sp macro="" textlink="">
      <xdr:nvSpPr>
        <xdr:cNvPr id="87" name="n_4mainValue【道路】&#10;有形固定資産減価償却率">
          <a:extLst>
            <a:ext uri="{FF2B5EF4-FFF2-40B4-BE49-F238E27FC236}">
              <a16:creationId xmlns:a16="http://schemas.microsoft.com/office/drawing/2014/main" id="{1548EBCE-EDA2-4A14-B572-67DF3F5FD304}"/>
            </a:ext>
          </a:extLst>
        </xdr:cNvPr>
        <xdr:cNvSpPr txBox="1"/>
      </xdr:nvSpPr>
      <xdr:spPr>
        <a:xfrm>
          <a:off x="758398" y="68980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1895F447-9E63-412D-A550-A31D95A71104}"/>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214C9D71-9D6F-45AC-9094-011BD5725903}"/>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EF25AF18-27E8-43E9-8E41-FA7D473D75B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8806C39B-7632-44C9-96A3-A3E29A5BE69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9C85650B-1386-4A89-AA77-C79EB8F52BB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3DB2C78C-FAF8-4647-A521-7971309E7B2A}"/>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1CC48CA2-41BC-4100-81A2-5951AFA21F0B}"/>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8D88E89A-375D-4152-B9C5-6D25B03FA84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2803FC67-973D-49FD-8048-B845276E3C7C}"/>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2274E0CB-FADB-475C-B6FA-B8ED8216D717}"/>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2300DEAA-6F05-4F64-85C9-F8FE67BB75A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F054E39F-A99D-496E-9693-C883BDE2AD51}"/>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8E5AD080-149B-4A61-ADAC-91B932D0533E}"/>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3318B4F6-4138-45A8-AD92-B2EC6E832E17}"/>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51DF91AB-3395-4FA5-AFED-8F9824705F15}"/>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EAEB957B-41CB-4D98-913B-8C96DE49C6A9}"/>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F28CE3BF-F713-427B-AF3D-B1EBFB94A2AF}"/>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9E6A789E-7A0B-4DD2-88F9-19A46B640533}"/>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C1B05EF-F316-411C-B276-56834B2BFEA8}"/>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F91E0F95-658D-4EC9-84D0-F10DDCD0640F}"/>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3A5B70B7-0ECD-4512-A667-8187122656B8}"/>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E13D48B5-7466-4F9F-A422-895C618A8687}"/>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5D4BE73B-3F77-4EB8-8A7F-CE8E198D5A7A}"/>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1" name="直線コネクタ 110">
          <a:extLst>
            <a:ext uri="{FF2B5EF4-FFF2-40B4-BE49-F238E27FC236}">
              <a16:creationId xmlns:a16="http://schemas.microsoft.com/office/drawing/2014/main" id="{803F23B7-A549-45C0-B93A-9FB795249E05}"/>
            </a:ext>
          </a:extLst>
        </xdr:cNvPr>
        <xdr:cNvCxnSpPr/>
      </xdr:nvCxnSpPr>
      <xdr:spPr>
        <a:xfrm flipV="1">
          <a:off x="9219565" y="5601767"/>
          <a:ext cx="0" cy="1427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2" name="【道路】&#10;一人当たり延長最小値テキスト">
          <a:extLst>
            <a:ext uri="{FF2B5EF4-FFF2-40B4-BE49-F238E27FC236}">
              <a16:creationId xmlns:a16="http://schemas.microsoft.com/office/drawing/2014/main" id="{42CB75BD-587C-4FB7-A272-8F6588D707EC}"/>
            </a:ext>
          </a:extLst>
        </xdr:cNvPr>
        <xdr:cNvSpPr txBox="1"/>
      </xdr:nvSpPr>
      <xdr:spPr>
        <a:xfrm>
          <a:off x="9258300" y="703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3" name="直線コネクタ 112">
          <a:extLst>
            <a:ext uri="{FF2B5EF4-FFF2-40B4-BE49-F238E27FC236}">
              <a16:creationId xmlns:a16="http://schemas.microsoft.com/office/drawing/2014/main" id="{59A52482-CE66-4E26-855D-343468F61A59}"/>
            </a:ext>
          </a:extLst>
        </xdr:cNvPr>
        <xdr:cNvCxnSpPr/>
      </xdr:nvCxnSpPr>
      <xdr:spPr>
        <a:xfrm>
          <a:off x="9154160" y="70288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4" name="【道路】&#10;一人当たり延長最大値テキスト">
          <a:extLst>
            <a:ext uri="{FF2B5EF4-FFF2-40B4-BE49-F238E27FC236}">
              <a16:creationId xmlns:a16="http://schemas.microsoft.com/office/drawing/2014/main" id="{B3E0959B-5B15-4A56-B763-E0BF4E76B050}"/>
            </a:ext>
          </a:extLst>
        </xdr:cNvPr>
        <xdr:cNvSpPr txBox="1"/>
      </xdr:nvSpPr>
      <xdr:spPr>
        <a:xfrm>
          <a:off x="9258300" y="538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5" name="直線コネクタ 114">
          <a:extLst>
            <a:ext uri="{FF2B5EF4-FFF2-40B4-BE49-F238E27FC236}">
              <a16:creationId xmlns:a16="http://schemas.microsoft.com/office/drawing/2014/main" id="{61CFC29C-FE65-4278-8737-CC23F2540910}"/>
            </a:ext>
          </a:extLst>
        </xdr:cNvPr>
        <xdr:cNvCxnSpPr/>
      </xdr:nvCxnSpPr>
      <xdr:spPr>
        <a:xfrm>
          <a:off x="9154160" y="56017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118470</xdr:rowOff>
    </xdr:from>
    <xdr:ext cx="534377" cy="259045"/>
    <xdr:sp macro="" textlink="">
      <xdr:nvSpPr>
        <xdr:cNvPr id="116" name="【道路】&#10;一人当たり延長平均値テキスト">
          <a:extLst>
            <a:ext uri="{FF2B5EF4-FFF2-40B4-BE49-F238E27FC236}">
              <a16:creationId xmlns:a16="http://schemas.microsoft.com/office/drawing/2014/main" id="{F2DE74DB-059E-43A2-A977-12D07A739ABC}"/>
            </a:ext>
          </a:extLst>
        </xdr:cNvPr>
        <xdr:cNvSpPr txBox="1"/>
      </xdr:nvSpPr>
      <xdr:spPr>
        <a:xfrm>
          <a:off x="9258300" y="6321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7" name="フローチャート: 判断 116">
          <a:extLst>
            <a:ext uri="{FF2B5EF4-FFF2-40B4-BE49-F238E27FC236}">
              <a16:creationId xmlns:a16="http://schemas.microsoft.com/office/drawing/2014/main" id="{3B1091D5-FEF0-4BA0-A2DA-1EEFA1B019FF}"/>
            </a:ext>
          </a:extLst>
        </xdr:cNvPr>
        <xdr:cNvSpPr/>
      </xdr:nvSpPr>
      <xdr:spPr>
        <a:xfrm>
          <a:off x="9192260" y="63427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8" name="フローチャート: 判断 117">
          <a:extLst>
            <a:ext uri="{FF2B5EF4-FFF2-40B4-BE49-F238E27FC236}">
              <a16:creationId xmlns:a16="http://schemas.microsoft.com/office/drawing/2014/main" id="{65E75559-27D7-41F0-BE7C-22842CE53FEC}"/>
            </a:ext>
          </a:extLst>
        </xdr:cNvPr>
        <xdr:cNvSpPr/>
      </xdr:nvSpPr>
      <xdr:spPr>
        <a:xfrm>
          <a:off x="8445500" y="6315139"/>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19" name="フローチャート: 判断 118">
          <a:extLst>
            <a:ext uri="{FF2B5EF4-FFF2-40B4-BE49-F238E27FC236}">
              <a16:creationId xmlns:a16="http://schemas.microsoft.com/office/drawing/2014/main" id="{18447A12-CB76-434E-8C17-0FF44E0F3376}"/>
            </a:ext>
          </a:extLst>
        </xdr:cNvPr>
        <xdr:cNvSpPr/>
      </xdr:nvSpPr>
      <xdr:spPr>
        <a:xfrm>
          <a:off x="7670800" y="6324968"/>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0" name="フローチャート: 判断 119">
          <a:extLst>
            <a:ext uri="{FF2B5EF4-FFF2-40B4-BE49-F238E27FC236}">
              <a16:creationId xmlns:a16="http://schemas.microsoft.com/office/drawing/2014/main" id="{B714CAD4-0CFA-4B76-890D-FA07E51804F0}"/>
            </a:ext>
          </a:extLst>
        </xdr:cNvPr>
        <xdr:cNvSpPr/>
      </xdr:nvSpPr>
      <xdr:spPr>
        <a:xfrm>
          <a:off x="6873240" y="63586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1" name="フローチャート: 判断 120">
          <a:extLst>
            <a:ext uri="{FF2B5EF4-FFF2-40B4-BE49-F238E27FC236}">
              <a16:creationId xmlns:a16="http://schemas.microsoft.com/office/drawing/2014/main" id="{21B0679B-77D2-4692-B849-F0F3DA41C7AB}"/>
            </a:ext>
          </a:extLst>
        </xdr:cNvPr>
        <xdr:cNvSpPr/>
      </xdr:nvSpPr>
      <xdr:spPr>
        <a:xfrm>
          <a:off x="6098540" y="61765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207DE0D-2586-4176-A977-C772FA5B3ECE}"/>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0E0C4BC-EA71-47E7-9B85-921637B27FC3}"/>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52136D5-CB4A-451D-A055-DA3FCA78BEDD}"/>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743A379-7A9A-427A-93CE-49DD63A8D07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566B60D-4740-4A0E-893D-0A1760E3073C}"/>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146520</xdr:rowOff>
    </xdr:from>
    <xdr:to>
      <xdr:col>55</xdr:col>
      <xdr:colOff>50800</xdr:colOff>
      <xdr:row>35</xdr:row>
      <xdr:rowOff>76670</xdr:rowOff>
    </xdr:to>
    <xdr:sp macro="" textlink="">
      <xdr:nvSpPr>
        <xdr:cNvPr id="127" name="楕円 126">
          <a:extLst>
            <a:ext uri="{FF2B5EF4-FFF2-40B4-BE49-F238E27FC236}">
              <a16:creationId xmlns:a16="http://schemas.microsoft.com/office/drawing/2014/main" id="{01885EC8-AD42-4FD5-AEC2-141BAB95E7B9}"/>
            </a:ext>
          </a:extLst>
        </xdr:cNvPr>
        <xdr:cNvSpPr/>
      </xdr:nvSpPr>
      <xdr:spPr>
        <a:xfrm>
          <a:off x="9192260" y="5846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169397</xdr:rowOff>
    </xdr:from>
    <xdr:ext cx="534377" cy="259045"/>
    <xdr:sp macro="" textlink="">
      <xdr:nvSpPr>
        <xdr:cNvPr id="128" name="【道路】&#10;一人当たり延長該当値テキスト">
          <a:extLst>
            <a:ext uri="{FF2B5EF4-FFF2-40B4-BE49-F238E27FC236}">
              <a16:creationId xmlns:a16="http://schemas.microsoft.com/office/drawing/2014/main" id="{17926C3D-3EF6-437B-A4CB-71C818C9C600}"/>
            </a:ext>
          </a:extLst>
        </xdr:cNvPr>
        <xdr:cNvSpPr txBox="1"/>
      </xdr:nvSpPr>
      <xdr:spPr>
        <a:xfrm>
          <a:off x="9258300" y="57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152273</xdr:rowOff>
    </xdr:from>
    <xdr:to>
      <xdr:col>50</xdr:col>
      <xdr:colOff>165100</xdr:colOff>
      <xdr:row>35</xdr:row>
      <xdr:rowOff>82423</xdr:rowOff>
    </xdr:to>
    <xdr:sp macro="" textlink="">
      <xdr:nvSpPr>
        <xdr:cNvPr id="129" name="楕円 128">
          <a:extLst>
            <a:ext uri="{FF2B5EF4-FFF2-40B4-BE49-F238E27FC236}">
              <a16:creationId xmlns:a16="http://schemas.microsoft.com/office/drawing/2014/main" id="{0BFE08A2-5849-4A16-BC63-C94ABAAC7A12}"/>
            </a:ext>
          </a:extLst>
        </xdr:cNvPr>
        <xdr:cNvSpPr/>
      </xdr:nvSpPr>
      <xdr:spPr>
        <a:xfrm>
          <a:off x="8445500" y="58520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25870</xdr:rowOff>
    </xdr:from>
    <xdr:to>
      <xdr:col>55</xdr:col>
      <xdr:colOff>0</xdr:colOff>
      <xdr:row>35</xdr:row>
      <xdr:rowOff>31623</xdr:rowOff>
    </xdr:to>
    <xdr:cxnSp macro="">
      <xdr:nvCxnSpPr>
        <xdr:cNvPr id="130" name="直線コネクタ 129">
          <a:extLst>
            <a:ext uri="{FF2B5EF4-FFF2-40B4-BE49-F238E27FC236}">
              <a16:creationId xmlns:a16="http://schemas.microsoft.com/office/drawing/2014/main" id="{E76E4929-873D-46C6-AEE6-04B04369CA20}"/>
            </a:ext>
          </a:extLst>
        </xdr:cNvPr>
        <xdr:cNvCxnSpPr/>
      </xdr:nvCxnSpPr>
      <xdr:spPr>
        <a:xfrm flipV="1">
          <a:off x="8496300" y="5893270"/>
          <a:ext cx="7239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128537</xdr:rowOff>
    </xdr:from>
    <xdr:to>
      <xdr:col>46</xdr:col>
      <xdr:colOff>38100</xdr:colOff>
      <xdr:row>35</xdr:row>
      <xdr:rowOff>58687</xdr:rowOff>
    </xdr:to>
    <xdr:sp macro="" textlink="">
      <xdr:nvSpPr>
        <xdr:cNvPr id="131" name="楕円 130">
          <a:extLst>
            <a:ext uri="{FF2B5EF4-FFF2-40B4-BE49-F238E27FC236}">
              <a16:creationId xmlns:a16="http://schemas.microsoft.com/office/drawing/2014/main" id="{6A0EB7D5-7B2B-4FD0-92BF-F3B3E71DC5EB}"/>
            </a:ext>
          </a:extLst>
        </xdr:cNvPr>
        <xdr:cNvSpPr/>
      </xdr:nvSpPr>
      <xdr:spPr>
        <a:xfrm>
          <a:off x="7670800" y="58282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7887</xdr:rowOff>
    </xdr:from>
    <xdr:to>
      <xdr:col>50</xdr:col>
      <xdr:colOff>114300</xdr:colOff>
      <xdr:row>35</xdr:row>
      <xdr:rowOff>31623</xdr:rowOff>
    </xdr:to>
    <xdr:cxnSp macro="">
      <xdr:nvCxnSpPr>
        <xdr:cNvPr id="132" name="直線コネクタ 131">
          <a:extLst>
            <a:ext uri="{FF2B5EF4-FFF2-40B4-BE49-F238E27FC236}">
              <a16:creationId xmlns:a16="http://schemas.microsoft.com/office/drawing/2014/main" id="{6E7FBC10-0FD6-43BC-AF1B-CF7607006A68}"/>
            </a:ext>
          </a:extLst>
        </xdr:cNvPr>
        <xdr:cNvCxnSpPr/>
      </xdr:nvCxnSpPr>
      <xdr:spPr>
        <a:xfrm>
          <a:off x="7713980" y="5875287"/>
          <a:ext cx="78232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152235</xdr:rowOff>
    </xdr:from>
    <xdr:to>
      <xdr:col>41</xdr:col>
      <xdr:colOff>101600</xdr:colOff>
      <xdr:row>35</xdr:row>
      <xdr:rowOff>82385</xdr:rowOff>
    </xdr:to>
    <xdr:sp macro="" textlink="">
      <xdr:nvSpPr>
        <xdr:cNvPr id="133" name="楕円 132">
          <a:extLst>
            <a:ext uri="{FF2B5EF4-FFF2-40B4-BE49-F238E27FC236}">
              <a16:creationId xmlns:a16="http://schemas.microsoft.com/office/drawing/2014/main" id="{18ED13D8-FDD3-41B0-B24F-34E60A777862}"/>
            </a:ext>
          </a:extLst>
        </xdr:cNvPr>
        <xdr:cNvSpPr/>
      </xdr:nvSpPr>
      <xdr:spPr>
        <a:xfrm>
          <a:off x="6873240" y="5851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7887</xdr:rowOff>
    </xdr:from>
    <xdr:to>
      <xdr:col>45</xdr:col>
      <xdr:colOff>177800</xdr:colOff>
      <xdr:row>35</xdr:row>
      <xdr:rowOff>31585</xdr:rowOff>
    </xdr:to>
    <xdr:cxnSp macro="">
      <xdr:nvCxnSpPr>
        <xdr:cNvPr id="134" name="直線コネクタ 133">
          <a:extLst>
            <a:ext uri="{FF2B5EF4-FFF2-40B4-BE49-F238E27FC236}">
              <a16:creationId xmlns:a16="http://schemas.microsoft.com/office/drawing/2014/main" id="{0D771C79-B1D7-4F69-848F-E5AFCA7B1556}"/>
            </a:ext>
          </a:extLst>
        </xdr:cNvPr>
        <xdr:cNvCxnSpPr/>
      </xdr:nvCxnSpPr>
      <xdr:spPr>
        <a:xfrm flipV="1">
          <a:off x="6924040" y="5875287"/>
          <a:ext cx="78994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22847</xdr:rowOff>
    </xdr:from>
    <xdr:to>
      <xdr:col>36</xdr:col>
      <xdr:colOff>165100</xdr:colOff>
      <xdr:row>36</xdr:row>
      <xdr:rowOff>124447</xdr:rowOff>
    </xdr:to>
    <xdr:sp macro="" textlink="">
      <xdr:nvSpPr>
        <xdr:cNvPr id="135" name="楕円 134">
          <a:extLst>
            <a:ext uri="{FF2B5EF4-FFF2-40B4-BE49-F238E27FC236}">
              <a16:creationId xmlns:a16="http://schemas.microsoft.com/office/drawing/2014/main" id="{64620266-AC07-44D1-8C88-4D4ABA5FD9EE}"/>
            </a:ext>
          </a:extLst>
        </xdr:cNvPr>
        <xdr:cNvSpPr/>
      </xdr:nvSpPr>
      <xdr:spPr>
        <a:xfrm>
          <a:off x="6098540" y="605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31585</xdr:rowOff>
    </xdr:from>
    <xdr:to>
      <xdr:col>41</xdr:col>
      <xdr:colOff>50800</xdr:colOff>
      <xdr:row>36</xdr:row>
      <xdr:rowOff>73647</xdr:rowOff>
    </xdr:to>
    <xdr:cxnSp macro="">
      <xdr:nvCxnSpPr>
        <xdr:cNvPr id="136" name="直線コネクタ 135">
          <a:extLst>
            <a:ext uri="{FF2B5EF4-FFF2-40B4-BE49-F238E27FC236}">
              <a16:creationId xmlns:a16="http://schemas.microsoft.com/office/drawing/2014/main" id="{B78AD1A0-8E00-4A8D-9DD4-60C38F03350B}"/>
            </a:ext>
          </a:extLst>
        </xdr:cNvPr>
        <xdr:cNvCxnSpPr/>
      </xdr:nvCxnSpPr>
      <xdr:spPr>
        <a:xfrm flipV="1">
          <a:off x="6149340" y="5898985"/>
          <a:ext cx="774700" cy="20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33735</xdr:rowOff>
    </xdr:from>
    <xdr:ext cx="534377" cy="259045"/>
    <xdr:sp macro="" textlink="">
      <xdr:nvSpPr>
        <xdr:cNvPr id="137" name="n_1aveValue【道路】&#10;一人当たり延長">
          <a:extLst>
            <a:ext uri="{FF2B5EF4-FFF2-40B4-BE49-F238E27FC236}">
              <a16:creationId xmlns:a16="http://schemas.microsoft.com/office/drawing/2014/main" id="{ED07959A-7B90-4EBE-AFA6-7692E5BD9EC3}"/>
            </a:ext>
          </a:extLst>
        </xdr:cNvPr>
        <xdr:cNvSpPr txBox="1"/>
      </xdr:nvSpPr>
      <xdr:spPr>
        <a:xfrm>
          <a:off x="8239271" y="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43566</xdr:rowOff>
    </xdr:from>
    <xdr:ext cx="534377" cy="259045"/>
    <xdr:sp macro="" textlink="">
      <xdr:nvSpPr>
        <xdr:cNvPr id="138" name="n_2aveValue【道路】&#10;一人当たり延長">
          <a:extLst>
            <a:ext uri="{FF2B5EF4-FFF2-40B4-BE49-F238E27FC236}">
              <a16:creationId xmlns:a16="http://schemas.microsoft.com/office/drawing/2014/main" id="{34034CED-2EAD-4083-968A-9E3935E55A44}"/>
            </a:ext>
          </a:extLst>
        </xdr:cNvPr>
        <xdr:cNvSpPr txBox="1"/>
      </xdr:nvSpPr>
      <xdr:spPr>
        <a:xfrm>
          <a:off x="7477271" y="641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77284</xdr:rowOff>
    </xdr:from>
    <xdr:ext cx="534377" cy="259045"/>
    <xdr:sp macro="" textlink="">
      <xdr:nvSpPr>
        <xdr:cNvPr id="139" name="n_3aveValue【道路】&#10;一人当たり延長">
          <a:extLst>
            <a:ext uri="{FF2B5EF4-FFF2-40B4-BE49-F238E27FC236}">
              <a16:creationId xmlns:a16="http://schemas.microsoft.com/office/drawing/2014/main" id="{5A219E77-4BE1-483B-8BFF-4E22F6A79F25}"/>
            </a:ext>
          </a:extLst>
        </xdr:cNvPr>
        <xdr:cNvSpPr txBox="1"/>
      </xdr:nvSpPr>
      <xdr:spPr>
        <a:xfrm>
          <a:off x="6702571" y="644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62768</xdr:rowOff>
    </xdr:from>
    <xdr:ext cx="534377" cy="259045"/>
    <xdr:sp macro="" textlink="">
      <xdr:nvSpPr>
        <xdr:cNvPr id="140" name="n_4aveValue【道路】&#10;一人当たり延長">
          <a:extLst>
            <a:ext uri="{FF2B5EF4-FFF2-40B4-BE49-F238E27FC236}">
              <a16:creationId xmlns:a16="http://schemas.microsoft.com/office/drawing/2014/main" id="{CAB5E0AD-999E-4547-BB1F-6F1D614A6371}"/>
            </a:ext>
          </a:extLst>
        </xdr:cNvPr>
        <xdr:cNvSpPr txBox="1"/>
      </xdr:nvSpPr>
      <xdr:spPr>
        <a:xfrm>
          <a:off x="5905011" y="626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98950</xdr:rowOff>
    </xdr:from>
    <xdr:ext cx="534377" cy="259045"/>
    <xdr:sp macro="" textlink="">
      <xdr:nvSpPr>
        <xdr:cNvPr id="141" name="n_1mainValue【道路】&#10;一人当たり延長">
          <a:extLst>
            <a:ext uri="{FF2B5EF4-FFF2-40B4-BE49-F238E27FC236}">
              <a16:creationId xmlns:a16="http://schemas.microsoft.com/office/drawing/2014/main" id="{EC8437A1-AC85-41BC-92E8-0E1E48DA0BB1}"/>
            </a:ext>
          </a:extLst>
        </xdr:cNvPr>
        <xdr:cNvSpPr txBox="1"/>
      </xdr:nvSpPr>
      <xdr:spPr>
        <a:xfrm>
          <a:off x="8239271" y="563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75214</xdr:rowOff>
    </xdr:from>
    <xdr:ext cx="534377" cy="259045"/>
    <xdr:sp macro="" textlink="">
      <xdr:nvSpPr>
        <xdr:cNvPr id="142" name="n_2mainValue【道路】&#10;一人当たり延長">
          <a:extLst>
            <a:ext uri="{FF2B5EF4-FFF2-40B4-BE49-F238E27FC236}">
              <a16:creationId xmlns:a16="http://schemas.microsoft.com/office/drawing/2014/main" id="{090288F0-7373-4887-80CE-2CA57CD55B69}"/>
            </a:ext>
          </a:extLst>
        </xdr:cNvPr>
        <xdr:cNvSpPr txBox="1"/>
      </xdr:nvSpPr>
      <xdr:spPr>
        <a:xfrm>
          <a:off x="7477271" y="560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98912</xdr:rowOff>
    </xdr:from>
    <xdr:ext cx="534377" cy="259045"/>
    <xdr:sp macro="" textlink="">
      <xdr:nvSpPr>
        <xdr:cNvPr id="143" name="n_3mainValue【道路】&#10;一人当たり延長">
          <a:extLst>
            <a:ext uri="{FF2B5EF4-FFF2-40B4-BE49-F238E27FC236}">
              <a16:creationId xmlns:a16="http://schemas.microsoft.com/office/drawing/2014/main" id="{330D117D-9250-4117-ABB4-29780D798004}"/>
            </a:ext>
          </a:extLst>
        </xdr:cNvPr>
        <xdr:cNvSpPr txBox="1"/>
      </xdr:nvSpPr>
      <xdr:spPr>
        <a:xfrm>
          <a:off x="6702571" y="563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140974</xdr:rowOff>
    </xdr:from>
    <xdr:ext cx="534377" cy="259045"/>
    <xdr:sp macro="" textlink="">
      <xdr:nvSpPr>
        <xdr:cNvPr id="144" name="n_4mainValue【道路】&#10;一人当たり延長">
          <a:extLst>
            <a:ext uri="{FF2B5EF4-FFF2-40B4-BE49-F238E27FC236}">
              <a16:creationId xmlns:a16="http://schemas.microsoft.com/office/drawing/2014/main" id="{22BFACB0-A460-4A8E-AC81-0653136E8AE0}"/>
            </a:ext>
          </a:extLst>
        </xdr:cNvPr>
        <xdr:cNvSpPr txBox="1"/>
      </xdr:nvSpPr>
      <xdr:spPr>
        <a:xfrm>
          <a:off x="5905011" y="584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99E34F43-3FFF-44A3-9ABD-F0AD11DF8043}"/>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A65BADAD-0098-48E0-86F7-D113DA56FAD2}"/>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9E4E90A8-A27E-49E5-AC9F-C6FCDB11FFF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FCB967A-3537-4CE4-9BBA-BDFFD006014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6111BF13-BFD3-4A2C-89A4-824EDF5ED21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E697AADD-A699-42E0-9939-0613C0ABE5B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F12A9667-58F6-4B0B-9ECE-9A5DBC8AE98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FDD51F6F-4FE9-4C01-A14F-C0646EAA665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1E2A3B55-84AF-45F7-88B7-3DCCA33C4C58}"/>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63BD1536-B0ED-46CE-98D3-4D5C3D43E79C}"/>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EA58636D-38A8-4E26-919F-4C5B91114608}"/>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a:extLst>
            <a:ext uri="{FF2B5EF4-FFF2-40B4-BE49-F238E27FC236}">
              <a16:creationId xmlns:a16="http://schemas.microsoft.com/office/drawing/2014/main" id="{0D547D80-0CE1-4C34-84E8-C041824CD9AE}"/>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a:extLst>
            <a:ext uri="{FF2B5EF4-FFF2-40B4-BE49-F238E27FC236}">
              <a16:creationId xmlns:a16="http://schemas.microsoft.com/office/drawing/2014/main" id="{7927E78D-6F23-4CB9-91F9-5C968DFB461D}"/>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a:extLst>
            <a:ext uri="{FF2B5EF4-FFF2-40B4-BE49-F238E27FC236}">
              <a16:creationId xmlns:a16="http://schemas.microsoft.com/office/drawing/2014/main" id="{E4EB3859-A18A-4B2F-A1AF-ED14F8E3E2DE}"/>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a:extLst>
            <a:ext uri="{FF2B5EF4-FFF2-40B4-BE49-F238E27FC236}">
              <a16:creationId xmlns:a16="http://schemas.microsoft.com/office/drawing/2014/main" id="{9909771E-362B-4E74-956E-9849ADBF945B}"/>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a:extLst>
            <a:ext uri="{FF2B5EF4-FFF2-40B4-BE49-F238E27FC236}">
              <a16:creationId xmlns:a16="http://schemas.microsoft.com/office/drawing/2014/main" id="{3C7574C4-3E02-4371-9716-69775C0F1245}"/>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a:extLst>
            <a:ext uri="{FF2B5EF4-FFF2-40B4-BE49-F238E27FC236}">
              <a16:creationId xmlns:a16="http://schemas.microsoft.com/office/drawing/2014/main" id="{AD051313-B32A-4B09-B0AB-A0C59036132A}"/>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a:extLst>
            <a:ext uri="{FF2B5EF4-FFF2-40B4-BE49-F238E27FC236}">
              <a16:creationId xmlns:a16="http://schemas.microsoft.com/office/drawing/2014/main" id="{B61E359A-2F0C-43F7-9001-381C2DA5F969}"/>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a:extLst>
            <a:ext uri="{FF2B5EF4-FFF2-40B4-BE49-F238E27FC236}">
              <a16:creationId xmlns:a16="http://schemas.microsoft.com/office/drawing/2014/main" id="{A5AE70B9-9410-4E02-A829-E6DC29ABCD87}"/>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a:extLst>
            <a:ext uri="{FF2B5EF4-FFF2-40B4-BE49-F238E27FC236}">
              <a16:creationId xmlns:a16="http://schemas.microsoft.com/office/drawing/2014/main" id="{69BD8E52-3B86-4AA2-B7E7-0FF26BE2A0FA}"/>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a:extLst>
            <a:ext uri="{FF2B5EF4-FFF2-40B4-BE49-F238E27FC236}">
              <a16:creationId xmlns:a16="http://schemas.microsoft.com/office/drawing/2014/main" id="{062CD8C4-748A-45A0-9666-39F424C79B02}"/>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a:extLst>
            <a:ext uri="{FF2B5EF4-FFF2-40B4-BE49-F238E27FC236}">
              <a16:creationId xmlns:a16="http://schemas.microsoft.com/office/drawing/2014/main" id="{70DC7B33-9A8F-4AB3-A10B-381E446B4B3F}"/>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a:extLst>
            <a:ext uri="{FF2B5EF4-FFF2-40B4-BE49-F238E27FC236}">
              <a16:creationId xmlns:a16="http://schemas.microsoft.com/office/drawing/2014/main" id="{BECB68F1-4253-497B-A7CA-C112575B42E7}"/>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61140F81-77D2-4471-9F5E-98E6CE41B06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D838F5-9837-47D3-B44F-A6597C38307E}"/>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0" name="直線コネクタ 169">
          <a:extLst>
            <a:ext uri="{FF2B5EF4-FFF2-40B4-BE49-F238E27FC236}">
              <a16:creationId xmlns:a16="http://schemas.microsoft.com/office/drawing/2014/main" id="{CDF60F69-27A5-48D8-98DB-CB9132A2AA42}"/>
            </a:ext>
          </a:extLst>
        </xdr:cNvPr>
        <xdr:cNvCxnSpPr/>
      </xdr:nvCxnSpPr>
      <xdr:spPr>
        <a:xfrm flipV="1">
          <a:off x="4086225" y="9272451"/>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C9707320-AA8D-4BBD-A5BB-EA2CEA9D0765}"/>
            </a:ext>
          </a:extLst>
        </xdr:cNvPr>
        <xdr:cNvSpPr txBox="1"/>
      </xdr:nvSpPr>
      <xdr:spPr>
        <a:xfrm>
          <a:off x="412496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2" name="直線コネクタ 171">
          <a:extLst>
            <a:ext uri="{FF2B5EF4-FFF2-40B4-BE49-F238E27FC236}">
              <a16:creationId xmlns:a16="http://schemas.microsoft.com/office/drawing/2014/main" id="{4811C3A4-F50B-4AB9-9BE1-51DCDFEE7B27}"/>
            </a:ext>
          </a:extLst>
        </xdr:cNvPr>
        <xdr:cNvCxnSpPr/>
      </xdr:nvCxnSpPr>
      <xdr:spPr>
        <a:xfrm>
          <a:off x="4020820" y="1072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91E163FE-1433-492E-B36E-C857EF80C799}"/>
            </a:ext>
          </a:extLst>
        </xdr:cNvPr>
        <xdr:cNvSpPr txBox="1"/>
      </xdr:nvSpPr>
      <xdr:spPr>
        <a:xfrm>
          <a:off x="4124960" y="9055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4" name="直線コネクタ 173">
          <a:extLst>
            <a:ext uri="{FF2B5EF4-FFF2-40B4-BE49-F238E27FC236}">
              <a16:creationId xmlns:a16="http://schemas.microsoft.com/office/drawing/2014/main" id="{D8C6AE9C-BAC7-4F18-A36F-6CD3426F3628}"/>
            </a:ext>
          </a:extLst>
        </xdr:cNvPr>
        <xdr:cNvCxnSpPr/>
      </xdr:nvCxnSpPr>
      <xdr:spPr>
        <a:xfrm>
          <a:off x="4020820" y="92724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FC3860A3-7D66-4051-A3FC-DC90AB259780}"/>
            </a:ext>
          </a:extLst>
        </xdr:cNvPr>
        <xdr:cNvSpPr txBox="1"/>
      </xdr:nvSpPr>
      <xdr:spPr>
        <a:xfrm>
          <a:off x="4124960" y="1020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6" name="フローチャート: 判断 175">
          <a:extLst>
            <a:ext uri="{FF2B5EF4-FFF2-40B4-BE49-F238E27FC236}">
              <a16:creationId xmlns:a16="http://schemas.microsoft.com/office/drawing/2014/main" id="{A4EE7643-E139-4AA9-AB9F-49770CC03C5C}"/>
            </a:ext>
          </a:extLst>
        </xdr:cNvPr>
        <xdr:cNvSpPr/>
      </xdr:nvSpPr>
      <xdr:spPr>
        <a:xfrm>
          <a:off x="4036060" y="10226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7" name="フローチャート: 判断 176">
          <a:extLst>
            <a:ext uri="{FF2B5EF4-FFF2-40B4-BE49-F238E27FC236}">
              <a16:creationId xmlns:a16="http://schemas.microsoft.com/office/drawing/2014/main" id="{9FE903F8-3634-4B9E-B158-B624F7A2976B}"/>
            </a:ext>
          </a:extLst>
        </xdr:cNvPr>
        <xdr:cNvSpPr/>
      </xdr:nvSpPr>
      <xdr:spPr>
        <a:xfrm>
          <a:off x="3312160" y="101937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8" name="フローチャート: 判断 177">
          <a:extLst>
            <a:ext uri="{FF2B5EF4-FFF2-40B4-BE49-F238E27FC236}">
              <a16:creationId xmlns:a16="http://schemas.microsoft.com/office/drawing/2014/main" id="{AF8D9944-C48A-480A-8F28-4E6F1F7D32AF}"/>
            </a:ext>
          </a:extLst>
        </xdr:cNvPr>
        <xdr:cNvSpPr/>
      </xdr:nvSpPr>
      <xdr:spPr>
        <a:xfrm>
          <a:off x="251460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79" name="フローチャート: 判断 178">
          <a:extLst>
            <a:ext uri="{FF2B5EF4-FFF2-40B4-BE49-F238E27FC236}">
              <a16:creationId xmlns:a16="http://schemas.microsoft.com/office/drawing/2014/main" id="{6E135081-4072-43C2-86BB-33CC38093A1B}"/>
            </a:ext>
          </a:extLst>
        </xdr:cNvPr>
        <xdr:cNvSpPr/>
      </xdr:nvSpPr>
      <xdr:spPr>
        <a:xfrm>
          <a:off x="1739900" y="10157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0" name="フローチャート: 判断 179">
          <a:extLst>
            <a:ext uri="{FF2B5EF4-FFF2-40B4-BE49-F238E27FC236}">
              <a16:creationId xmlns:a16="http://schemas.microsoft.com/office/drawing/2014/main" id="{38DB7C34-1558-4C4D-8511-5E916C9ADFFB}"/>
            </a:ext>
          </a:extLst>
        </xdr:cNvPr>
        <xdr:cNvSpPr/>
      </xdr:nvSpPr>
      <xdr:spPr>
        <a:xfrm>
          <a:off x="965200" y="10138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1016A75-CB73-47A2-90F7-A091420F14A4}"/>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6B67744-B5C6-4311-BFCB-247A445B98F7}"/>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B87D8EB-BA02-4377-9553-8F81DC4794A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FCF1378-3DAD-49F1-A1D4-BE8DD71EBE77}"/>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4EC3B0F-8CE3-453B-8EEA-252655FCA8CD}"/>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86" name="楕円 185">
          <a:extLst>
            <a:ext uri="{FF2B5EF4-FFF2-40B4-BE49-F238E27FC236}">
              <a16:creationId xmlns:a16="http://schemas.microsoft.com/office/drawing/2014/main" id="{4247052B-6C0B-4D5B-A31C-9336346EC01F}"/>
            </a:ext>
          </a:extLst>
        </xdr:cNvPr>
        <xdr:cNvSpPr/>
      </xdr:nvSpPr>
      <xdr:spPr>
        <a:xfrm>
          <a:off x="4036060" y="98862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14531</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A5FA9F79-803B-4025-9FFE-9F07B61A88C6}"/>
            </a:ext>
          </a:extLst>
        </xdr:cNvPr>
        <xdr:cNvSpPr txBox="1"/>
      </xdr:nvSpPr>
      <xdr:spPr>
        <a:xfrm>
          <a:off x="4124960" y="97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135346</xdr:rowOff>
    </xdr:from>
    <xdr:to>
      <xdr:col>20</xdr:col>
      <xdr:colOff>38100</xdr:colOff>
      <xdr:row>59</xdr:row>
      <xdr:rowOff>65496</xdr:rowOff>
    </xdr:to>
    <xdr:sp macro="" textlink="">
      <xdr:nvSpPr>
        <xdr:cNvPr id="188" name="楕円 187">
          <a:extLst>
            <a:ext uri="{FF2B5EF4-FFF2-40B4-BE49-F238E27FC236}">
              <a16:creationId xmlns:a16="http://schemas.microsoft.com/office/drawing/2014/main" id="{78EA1B07-BD23-4D29-9C05-5CB8A2619676}"/>
            </a:ext>
          </a:extLst>
        </xdr:cNvPr>
        <xdr:cNvSpPr/>
      </xdr:nvSpPr>
      <xdr:spPr>
        <a:xfrm>
          <a:off x="3312160" y="98584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14696</xdr:rowOff>
    </xdr:from>
    <xdr:to>
      <xdr:col>24</xdr:col>
      <xdr:colOff>63500</xdr:colOff>
      <xdr:row>59</xdr:row>
      <xdr:rowOff>42454</xdr:rowOff>
    </xdr:to>
    <xdr:cxnSp macro="">
      <xdr:nvCxnSpPr>
        <xdr:cNvPr id="189" name="直線コネクタ 188">
          <a:extLst>
            <a:ext uri="{FF2B5EF4-FFF2-40B4-BE49-F238E27FC236}">
              <a16:creationId xmlns:a16="http://schemas.microsoft.com/office/drawing/2014/main" id="{5262560C-EB98-4D31-8A22-7E5EEBD30786}"/>
            </a:ext>
          </a:extLst>
        </xdr:cNvPr>
        <xdr:cNvCxnSpPr/>
      </xdr:nvCxnSpPr>
      <xdr:spPr>
        <a:xfrm>
          <a:off x="3355340" y="9905456"/>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110853</xdr:rowOff>
    </xdr:from>
    <xdr:to>
      <xdr:col>15</xdr:col>
      <xdr:colOff>101600</xdr:colOff>
      <xdr:row>59</xdr:row>
      <xdr:rowOff>41003</xdr:rowOff>
    </xdr:to>
    <xdr:sp macro="" textlink="">
      <xdr:nvSpPr>
        <xdr:cNvPr id="190" name="楕円 189">
          <a:extLst>
            <a:ext uri="{FF2B5EF4-FFF2-40B4-BE49-F238E27FC236}">
              <a16:creationId xmlns:a16="http://schemas.microsoft.com/office/drawing/2014/main" id="{FE134464-4FAF-43EA-BA85-E4597571C463}"/>
            </a:ext>
          </a:extLst>
        </xdr:cNvPr>
        <xdr:cNvSpPr/>
      </xdr:nvSpPr>
      <xdr:spPr>
        <a:xfrm>
          <a:off x="2514600" y="98339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161653</xdr:rowOff>
    </xdr:from>
    <xdr:to>
      <xdr:col>19</xdr:col>
      <xdr:colOff>177800</xdr:colOff>
      <xdr:row>59</xdr:row>
      <xdr:rowOff>14696</xdr:rowOff>
    </xdr:to>
    <xdr:cxnSp macro="">
      <xdr:nvCxnSpPr>
        <xdr:cNvPr id="191" name="直線コネクタ 190">
          <a:extLst>
            <a:ext uri="{FF2B5EF4-FFF2-40B4-BE49-F238E27FC236}">
              <a16:creationId xmlns:a16="http://schemas.microsoft.com/office/drawing/2014/main" id="{4CEDB91B-2575-428F-976C-FAE4864F978B}"/>
            </a:ext>
          </a:extLst>
        </xdr:cNvPr>
        <xdr:cNvCxnSpPr/>
      </xdr:nvCxnSpPr>
      <xdr:spPr>
        <a:xfrm>
          <a:off x="2565400" y="9884773"/>
          <a:ext cx="78994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83094</xdr:rowOff>
    </xdr:from>
    <xdr:to>
      <xdr:col>10</xdr:col>
      <xdr:colOff>165100</xdr:colOff>
      <xdr:row>59</xdr:row>
      <xdr:rowOff>13244</xdr:rowOff>
    </xdr:to>
    <xdr:sp macro="" textlink="">
      <xdr:nvSpPr>
        <xdr:cNvPr id="192" name="楕円 191">
          <a:extLst>
            <a:ext uri="{FF2B5EF4-FFF2-40B4-BE49-F238E27FC236}">
              <a16:creationId xmlns:a16="http://schemas.microsoft.com/office/drawing/2014/main" id="{7CEE0015-F054-4014-9E1A-9E5994EC5EFE}"/>
            </a:ext>
          </a:extLst>
        </xdr:cNvPr>
        <xdr:cNvSpPr/>
      </xdr:nvSpPr>
      <xdr:spPr>
        <a:xfrm>
          <a:off x="1739900" y="98062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133894</xdr:rowOff>
    </xdr:from>
    <xdr:to>
      <xdr:col>15</xdr:col>
      <xdr:colOff>50800</xdr:colOff>
      <xdr:row>58</xdr:row>
      <xdr:rowOff>161653</xdr:rowOff>
    </xdr:to>
    <xdr:cxnSp macro="">
      <xdr:nvCxnSpPr>
        <xdr:cNvPr id="193" name="直線コネクタ 192">
          <a:extLst>
            <a:ext uri="{FF2B5EF4-FFF2-40B4-BE49-F238E27FC236}">
              <a16:creationId xmlns:a16="http://schemas.microsoft.com/office/drawing/2014/main" id="{7BA23421-C284-4FBE-9086-C1CC99EBA9FF}"/>
            </a:ext>
          </a:extLst>
        </xdr:cNvPr>
        <xdr:cNvCxnSpPr/>
      </xdr:nvCxnSpPr>
      <xdr:spPr>
        <a:xfrm>
          <a:off x="1790700" y="9857014"/>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55335</xdr:rowOff>
    </xdr:from>
    <xdr:to>
      <xdr:col>6</xdr:col>
      <xdr:colOff>38100</xdr:colOff>
      <xdr:row>58</xdr:row>
      <xdr:rowOff>156935</xdr:rowOff>
    </xdr:to>
    <xdr:sp macro="" textlink="">
      <xdr:nvSpPr>
        <xdr:cNvPr id="194" name="楕円 193">
          <a:extLst>
            <a:ext uri="{FF2B5EF4-FFF2-40B4-BE49-F238E27FC236}">
              <a16:creationId xmlns:a16="http://schemas.microsoft.com/office/drawing/2014/main" id="{59A1F6D1-151F-475A-BD84-72884147A980}"/>
            </a:ext>
          </a:extLst>
        </xdr:cNvPr>
        <xdr:cNvSpPr/>
      </xdr:nvSpPr>
      <xdr:spPr>
        <a:xfrm>
          <a:off x="965200" y="97784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106135</xdr:rowOff>
    </xdr:from>
    <xdr:to>
      <xdr:col>10</xdr:col>
      <xdr:colOff>114300</xdr:colOff>
      <xdr:row>58</xdr:row>
      <xdr:rowOff>133894</xdr:rowOff>
    </xdr:to>
    <xdr:cxnSp macro="">
      <xdr:nvCxnSpPr>
        <xdr:cNvPr id="195" name="直線コネクタ 194">
          <a:extLst>
            <a:ext uri="{FF2B5EF4-FFF2-40B4-BE49-F238E27FC236}">
              <a16:creationId xmlns:a16="http://schemas.microsoft.com/office/drawing/2014/main" id="{68A8CA22-D70A-44F6-B0BC-8303C6892C19}"/>
            </a:ext>
          </a:extLst>
        </xdr:cNvPr>
        <xdr:cNvCxnSpPr/>
      </xdr:nvCxnSpPr>
      <xdr:spPr>
        <a:xfrm>
          <a:off x="1008380" y="9829255"/>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F081DAAD-977E-472C-B84B-0D4183B0EA38}"/>
            </a:ext>
          </a:extLst>
        </xdr:cNvPr>
        <xdr:cNvSpPr txBox="1"/>
      </xdr:nvSpPr>
      <xdr:spPr>
        <a:xfrm>
          <a:off x="3170564" y="1028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5BEF04E1-0412-4A8A-A390-2DC8A2F9EC51}"/>
            </a:ext>
          </a:extLst>
        </xdr:cNvPr>
        <xdr:cNvSpPr txBox="1"/>
      </xdr:nvSpPr>
      <xdr:spPr>
        <a:xfrm>
          <a:off x="2385704" y="10261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DFAD6638-29B7-48D1-92D5-5DFF0D562A79}"/>
            </a:ext>
          </a:extLst>
        </xdr:cNvPr>
        <xdr:cNvSpPr txBox="1"/>
      </xdr:nvSpPr>
      <xdr:spPr>
        <a:xfrm>
          <a:off x="1611004" y="1024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53DAC5BF-5F39-42DA-92E1-5A9F93E2A45E}"/>
            </a:ext>
          </a:extLst>
        </xdr:cNvPr>
        <xdr:cNvSpPr txBox="1"/>
      </xdr:nvSpPr>
      <xdr:spPr>
        <a:xfrm>
          <a:off x="836304"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82023</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E206C288-EB67-4EA2-A6A2-832666DEC37F}"/>
            </a:ext>
          </a:extLst>
        </xdr:cNvPr>
        <xdr:cNvSpPr txBox="1"/>
      </xdr:nvSpPr>
      <xdr:spPr>
        <a:xfrm>
          <a:off x="317056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A77CB6B0-DDE7-40D5-A4CB-7CE3A9668DEC}"/>
            </a:ext>
          </a:extLst>
        </xdr:cNvPr>
        <xdr:cNvSpPr txBox="1"/>
      </xdr:nvSpPr>
      <xdr:spPr>
        <a:xfrm>
          <a:off x="238570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29771</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97A79C04-1DE1-4C0C-85D2-C00FD026441D}"/>
            </a:ext>
          </a:extLst>
        </xdr:cNvPr>
        <xdr:cNvSpPr txBox="1"/>
      </xdr:nvSpPr>
      <xdr:spPr>
        <a:xfrm>
          <a:off x="161100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2012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B7C53C6C-7B14-4579-8510-9F53428A6C48}"/>
            </a:ext>
          </a:extLst>
        </xdr:cNvPr>
        <xdr:cNvSpPr txBox="1"/>
      </xdr:nvSpPr>
      <xdr:spPr>
        <a:xfrm>
          <a:off x="836304" y="955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27F2FC01-E547-4600-89FE-FDEF4157D0DB}"/>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1E6B0908-7F3B-4E36-A77A-C9B921AA461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61773FF1-7822-4C90-9DF9-8349CB4BEAC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7746BE2A-C136-4635-AD9A-40B35FCD5CE7}"/>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AE08D6C3-503B-4139-837F-F68C53D4E976}"/>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4C038C1B-4510-4906-8E23-DA7C5E4881EA}"/>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24248B00-7403-432E-AABF-1368FBFB7D8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525F1856-068C-4884-83E5-81A475D82E7A}"/>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C4B501BE-EC31-4BBC-A084-ED1A1891FAA9}"/>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7AB7FE90-9A22-436B-BA99-4D89F6B96D24}"/>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4D2B84FC-4A05-4908-B82B-0AA0130958FA}"/>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a:extLst>
            <a:ext uri="{FF2B5EF4-FFF2-40B4-BE49-F238E27FC236}">
              <a16:creationId xmlns:a16="http://schemas.microsoft.com/office/drawing/2014/main" id="{0A589F10-554C-44ED-A83E-48F140D5670B}"/>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C73EF6F4-0003-443D-BAF4-DE290C8D523E}"/>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7" name="テキスト ボックス 216">
          <a:extLst>
            <a:ext uri="{FF2B5EF4-FFF2-40B4-BE49-F238E27FC236}">
              <a16:creationId xmlns:a16="http://schemas.microsoft.com/office/drawing/2014/main" id="{92DD110A-8772-4D27-B943-21ECCF59038C}"/>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25716C19-43C0-4A1B-B4C2-769658AA3A02}"/>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9" name="テキスト ボックス 218">
          <a:extLst>
            <a:ext uri="{FF2B5EF4-FFF2-40B4-BE49-F238E27FC236}">
              <a16:creationId xmlns:a16="http://schemas.microsoft.com/office/drawing/2014/main" id="{A0AD7330-6109-4AA0-9BEB-4ED753AF6938}"/>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9E636A85-370B-4640-923B-DE0663F478CF}"/>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1" name="テキスト ボックス 220">
          <a:extLst>
            <a:ext uri="{FF2B5EF4-FFF2-40B4-BE49-F238E27FC236}">
              <a16:creationId xmlns:a16="http://schemas.microsoft.com/office/drawing/2014/main" id="{7CFC3C11-8944-4EC2-A375-9B017C9B5D73}"/>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C12A48BD-0B5A-401F-9348-C7B453C31103}"/>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3" name="テキスト ボックス 222">
          <a:extLst>
            <a:ext uri="{FF2B5EF4-FFF2-40B4-BE49-F238E27FC236}">
              <a16:creationId xmlns:a16="http://schemas.microsoft.com/office/drawing/2014/main" id="{EF346756-7769-4003-B757-01258FF86775}"/>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3697316A-9248-487B-AB92-DCD4907B7A4D}"/>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a:extLst>
            <a:ext uri="{FF2B5EF4-FFF2-40B4-BE49-F238E27FC236}">
              <a16:creationId xmlns:a16="http://schemas.microsoft.com/office/drawing/2014/main" id="{68A8534D-419D-4D52-9FC6-438523BDFEBE}"/>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74BE2F3F-B1DC-4959-8ADA-638469DFB02D}"/>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7" name="直線コネクタ 226">
          <a:extLst>
            <a:ext uri="{FF2B5EF4-FFF2-40B4-BE49-F238E27FC236}">
              <a16:creationId xmlns:a16="http://schemas.microsoft.com/office/drawing/2014/main" id="{FC9A3987-C621-4640-8836-664D0660451C}"/>
            </a:ext>
          </a:extLst>
        </xdr:cNvPr>
        <xdr:cNvCxnSpPr/>
      </xdr:nvCxnSpPr>
      <xdr:spPr>
        <a:xfrm flipV="1">
          <a:off x="9219565" y="9505172"/>
          <a:ext cx="0" cy="1298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25D8ED34-F520-4A34-95C1-FB08C284B778}"/>
            </a:ext>
          </a:extLst>
        </xdr:cNvPr>
        <xdr:cNvSpPr txBox="1"/>
      </xdr:nvSpPr>
      <xdr:spPr>
        <a:xfrm>
          <a:off x="9258300" y="1080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29" name="直線コネクタ 228">
          <a:extLst>
            <a:ext uri="{FF2B5EF4-FFF2-40B4-BE49-F238E27FC236}">
              <a16:creationId xmlns:a16="http://schemas.microsoft.com/office/drawing/2014/main" id="{A5F7C0D1-2996-4109-93A0-D0A16B2B6671}"/>
            </a:ext>
          </a:extLst>
        </xdr:cNvPr>
        <xdr:cNvCxnSpPr/>
      </xdr:nvCxnSpPr>
      <xdr:spPr>
        <a:xfrm>
          <a:off x="9154160" y="10804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0" name="【橋りょう・トンネル】&#10;一人当たり有形固定資産（償却資産）額最大値テキスト">
          <a:extLst>
            <a:ext uri="{FF2B5EF4-FFF2-40B4-BE49-F238E27FC236}">
              <a16:creationId xmlns:a16="http://schemas.microsoft.com/office/drawing/2014/main" id="{2DBCB48E-609D-470B-9453-D9C2128FC07C}"/>
            </a:ext>
          </a:extLst>
        </xdr:cNvPr>
        <xdr:cNvSpPr txBox="1"/>
      </xdr:nvSpPr>
      <xdr:spPr>
        <a:xfrm>
          <a:off x="9258300" y="9284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1" name="直線コネクタ 230">
          <a:extLst>
            <a:ext uri="{FF2B5EF4-FFF2-40B4-BE49-F238E27FC236}">
              <a16:creationId xmlns:a16="http://schemas.microsoft.com/office/drawing/2014/main" id="{C02458FC-846C-48A7-9D73-3CE2E0171A39}"/>
            </a:ext>
          </a:extLst>
        </xdr:cNvPr>
        <xdr:cNvCxnSpPr/>
      </xdr:nvCxnSpPr>
      <xdr:spPr>
        <a:xfrm>
          <a:off x="9154160" y="9505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748011D1-19F5-4573-A6ED-298247B7FAEF}"/>
            </a:ext>
          </a:extLst>
        </xdr:cNvPr>
        <xdr:cNvSpPr txBox="1"/>
      </xdr:nvSpPr>
      <xdr:spPr>
        <a:xfrm>
          <a:off x="9258300" y="1048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3" name="フローチャート: 判断 232">
          <a:extLst>
            <a:ext uri="{FF2B5EF4-FFF2-40B4-BE49-F238E27FC236}">
              <a16:creationId xmlns:a16="http://schemas.microsoft.com/office/drawing/2014/main" id="{29BC3E92-F9C1-4C70-A149-F3C078F59E14}"/>
            </a:ext>
          </a:extLst>
        </xdr:cNvPr>
        <xdr:cNvSpPr/>
      </xdr:nvSpPr>
      <xdr:spPr>
        <a:xfrm>
          <a:off x="9192260" y="106294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4" name="フローチャート: 判断 233">
          <a:extLst>
            <a:ext uri="{FF2B5EF4-FFF2-40B4-BE49-F238E27FC236}">
              <a16:creationId xmlns:a16="http://schemas.microsoft.com/office/drawing/2014/main" id="{96914487-A43F-493A-8F12-BE33978ED443}"/>
            </a:ext>
          </a:extLst>
        </xdr:cNvPr>
        <xdr:cNvSpPr/>
      </xdr:nvSpPr>
      <xdr:spPr>
        <a:xfrm>
          <a:off x="8445500" y="106340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5" name="フローチャート: 判断 234">
          <a:extLst>
            <a:ext uri="{FF2B5EF4-FFF2-40B4-BE49-F238E27FC236}">
              <a16:creationId xmlns:a16="http://schemas.microsoft.com/office/drawing/2014/main" id="{864F7CF1-D698-48A7-9518-54FEDFFCE937}"/>
            </a:ext>
          </a:extLst>
        </xdr:cNvPr>
        <xdr:cNvSpPr/>
      </xdr:nvSpPr>
      <xdr:spPr>
        <a:xfrm>
          <a:off x="7670800" y="106314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6" name="フローチャート: 判断 235">
          <a:extLst>
            <a:ext uri="{FF2B5EF4-FFF2-40B4-BE49-F238E27FC236}">
              <a16:creationId xmlns:a16="http://schemas.microsoft.com/office/drawing/2014/main" id="{5095D52F-36D2-4052-BF67-BF92CFED4B7E}"/>
            </a:ext>
          </a:extLst>
        </xdr:cNvPr>
        <xdr:cNvSpPr/>
      </xdr:nvSpPr>
      <xdr:spPr>
        <a:xfrm>
          <a:off x="6873240" y="1063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7" name="フローチャート: 判断 236">
          <a:extLst>
            <a:ext uri="{FF2B5EF4-FFF2-40B4-BE49-F238E27FC236}">
              <a16:creationId xmlns:a16="http://schemas.microsoft.com/office/drawing/2014/main" id="{6D114EAA-B977-433F-A387-0E05C2DA1564}"/>
            </a:ext>
          </a:extLst>
        </xdr:cNvPr>
        <xdr:cNvSpPr/>
      </xdr:nvSpPr>
      <xdr:spPr>
        <a:xfrm>
          <a:off x="6098540" y="10635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85D6404-F7F8-49FC-B458-B79257958C7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DF14730-3DEE-4C89-974C-D05434EC48D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EA9563D-117F-4B3D-8C8D-0EA29C48AB92}"/>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325AB88-3AC2-41DD-A11E-5C28FA906316}"/>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69DA013-F205-4A6A-9B68-F70AF710321C}"/>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132833</xdr:rowOff>
    </xdr:from>
    <xdr:to>
      <xdr:col>55</xdr:col>
      <xdr:colOff>50800</xdr:colOff>
      <xdr:row>64</xdr:row>
      <xdr:rowOff>62983</xdr:rowOff>
    </xdr:to>
    <xdr:sp macro="" textlink="">
      <xdr:nvSpPr>
        <xdr:cNvPr id="243" name="楕円 242">
          <a:extLst>
            <a:ext uri="{FF2B5EF4-FFF2-40B4-BE49-F238E27FC236}">
              <a16:creationId xmlns:a16="http://schemas.microsoft.com/office/drawing/2014/main" id="{3E717432-FCEB-4E79-A5B2-7C41B313E61F}"/>
            </a:ext>
          </a:extLst>
        </xdr:cNvPr>
        <xdr:cNvSpPr/>
      </xdr:nvSpPr>
      <xdr:spPr>
        <a:xfrm>
          <a:off x="9192260" y="106941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47760</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183B5612-EFDC-4F90-B640-F81E9D26F67C}"/>
            </a:ext>
          </a:extLst>
        </xdr:cNvPr>
        <xdr:cNvSpPr txBox="1"/>
      </xdr:nvSpPr>
      <xdr:spPr>
        <a:xfrm>
          <a:off x="9258300" y="1060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132668</xdr:rowOff>
    </xdr:from>
    <xdr:to>
      <xdr:col>50</xdr:col>
      <xdr:colOff>165100</xdr:colOff>
      <xdr:row>64</xdr:row>
      <xdr:rowOff>62818</xdr:rowOff>
    </xdr:to>
    <xdr:sp macro="" textlink="">
      <xdr:nvSpPr>
        <xdr:cNvPr id="245" name="楕円 244">
          <a:extLst>
            <a:ext uri="{FF2B5EF4-FFF2-40B4-BE49-F238E27FC236}">
              <a16:creationId xmlns:a16="http://schemas.microsoft.com/office/drawing/2014/main" id="{6F102202-0DB8-4698-8968-C2A730FF60B5}"/>
            </a:ext>
          </a:extLst>
        </xdr:cNvPr>
        <xdr:cNvSpPr/>
      </xdr:nvSpPr>
      <xdr:spPr>
        <a:xfrm>
          <a:off x="8445500" y="10693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12018</xdr:rowOff>
    </xdr:from>
    <xdr:to>
      <xdr:col>55</xdr:col>
      <xdr:colOff>0</xdr:colOff>
      <xdr:row>64</xdr:row>
      <xdr:rowOff>12183</xdr:rowOff>
    </xdr:to>
    <xdr:cxnSp macro="">
      <xdr:nvCxnSpPr>
        <xdr:cNvPr id="246" name="直線コネクタ 245">
          <a:extLst>
            <a:ext uri="{FF2B5EF4-FFF2-40B4-BE49-F238E27FC236}">
              <a16:creationId xmlns:a16="http://schemas.microsoft.com/office/drawing/2014/main" id="{FE67860D-F97F-479B-8A9F-D8D887D9BA8F}"/>
            </a:ext>
          </a:extLst>
        </xdr:cNvPr>
        <xdr:cNvCxnSpPr/>
      </xdr:nvCxnSpPr>
      <xdr:spPr>
        <a:xfrm>
          <a:off x="8496300" y="10740978"/>
          <a:ext cx="7239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131970</xdr:rowOff>
    </xdr:from>
    <xdr:to>
      <xdr:col>46</xdr:col>
      <xdr:colOff>38100</xdr:colOff>
      <xdr:row>64</xdr:row>
      <xdr:rowOff>62120</xdr:rowOff>
    </xdr:to>
    <xdr:sp macro="" textlink="">
      <xdr:nvSpPr>
        <xdr:cNvPr id="247" name="楕円 246">
          <a:extLst>
            <a:ext uri="{FF2B5EF4-FFF2-40B4-BE49-F238E27FC236}">
              <a16:creationId xmlns:a16="http://schemas.microsoft.com/office/drawing/2014/main" id="{C90BF41D-E602-4FC8-81E3-1555B7FDA4A4}"/>
            </a:ext>
          </a:extLst>
        </xdr:cNvPr>
        <xdr:cNvSpPr/>
      </xdr:nvSpPr>
      <xdr:spPr>
        <a:xfrm>
          <a:off x="7670800" y="10693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11320</xdr:rowOff>
    </xdr:from>
    <xdr:to>
      <xdr:col>50</xdr:col>
      <xdr:colOff>114300</xdr:colOff>
      <xdr:row>64</xdr:row>
      <xdr:rowOff>12018</xdr:rowOff>
    </xdr:to>
    <xdr:cxnSp macro="">
      <xdr:nvCxnSpPr>
        <xdr:cNvPr id="248" name="直線コネクタ 247">
          <a:extLst>
            <a:ext uri="{FF2B5EF4-FFF2-40B4-BE49-F238E27FC236}">
              <a16:creationId xmlns:a16="http://schemas.microsoft.com/office/drawing/2014/main" id="{25D9FEE1-7DA1-4C9A-883F-A98F8CF34E4B}"/>
            </a:ext>
          </a:extLst>
        </xdr:cNvPr>
        <xdr:cNvCxnSpPr/>
      </xdr:nvCxnSpPr>
      <xdr:spPr>
        <a:xfrm>
          <a:off x="7713980" y="10740280"/>
          <a:ext cx="78232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131752</xdr:rowOff>
    </xdr:from>
    <xdr:to>
      <xdr:col>41</xdr:col>
      <xdr:colOff>101600</xdr:colOff>
      <xdr:row>64</xdr:row>
      <xdr:rowOff>61902</xdr:rowOff>
    </xdr:to>
    <xdr:sp macro="" textlink="">
      <xdr:nvSpPr>
        <xdr:cNvPr id="249" name="楕円 248">
          <a:extLst>
            <a:ext uri="{FF2B5EF4-FFF2-40B4-BE49-F238E27FC236}">
              <a16:creationId xmlns:a16="http://schemas.microsoft.com/office/drawing/2014/main" id="{7D0DCFF9-A53A-4F16-ADEB-D96A2C75A3F4}"/>
            </a:ext>
          </a:extLst>
        </xdr:cNvPr>
        <xdr:cNvSpPr/>
      </xdr:nvSpPr>
      <xdr:spPr>
        <a:xfrm>
          <a:off x="6873240" y="106930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11102</xdr:rowOff>
    </xdr:from>
    <xdr:to>
      <xdr:col>45</xdr:col>
      <xdr:colOff>177800</xdr:colOff>
      <xdr:row>64</xdr:row>
      <xdr:rowOff>11320</xdr:rowOff>
    </xdr:to>
    <xdr:cxnSp macro="">
      <xdr:nvCxnSpPr>
        <xdr:cNvPr id="250" name="直線コネクタ 249">
          <a:extLst>
            <a:ext uri="{FF2B5EF4-FFF2-40B4-BE49-F238E27FC236}">
              <a16:creationId xmlns:a16="http://schemas.microsoft.com/office/drawing/2014/main" id="{2850A670-9A08-42A1-8E3B-FC346E5B905D}"/>
            </a:ext>
          </a:extLst>
        </xdr:cNvPr>
        <xdr:cNvCxnSpPr/>
      </xdr:nvCxnSpPr>
      <xdr:spPr>
        <a:xfrm>
          <a:off x="6924040" y="10740062"/>
          <a:ext cx="78994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131630</xdr:rowOff>
    </xdr:from>
    <xdr:to>
      <xdr:col>36</xdr:col>
      <xdr:colOff>165100</xdr:colOff>
      <xdr:row>64</xdr:row>
      <xdr:rowOff>61780</xdr:rowOff>
    </xdr:to>
    <xdr:sp macro="" textlink="">
      <xdr:nvSpPr>
        <xdr:cNvPr id="251" name="楕円 250">
          <a:extLst>
            <a:ext uri="{FF2B5EF4-FFF2-40B4-BE49-F238E27FC236}">
              <a16:creationId xmlns:a16="http://schemas.microsoft.com/office/drawing/2014/main" id="{D41FC116-D3FF-44A3-86D3-0CB28C5076C1}"/>
            </a:ext>
          </a:extLst>
        </xdr:cNvPr>
        <xdr:cNvSpPr/>
      </xdr:nvSpPr>
      <xdr:spPr>
        <a:xfrm>
          <a:off x="6098540" y="10692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10980</xdr:rowOff>
    </xdr:from>
    <xdr:to>
      <xdr:col>41</xdr:col>
      <xdr:colOff>50800</xdr:colOff>
      <xdr:row>64</xdr:row>
      <xdr:rowOff>11102</xdr:rowOff>
    </xdr:to>
    <xdr:cxnSp macro="">
      <xdr:nvCxnSpPr>
        <xdr:cNvPr id="252" name="直線コネクタ 251">
          <a:extLst>
            <a:ext uri="{FF2B5EF4-FFF2-40B4-BE49-F238E27FC236}">
              <a16:creationId xmlns:a16="http://schemas.microsoft.com/office/drawing/2014/main" id="{3E27F5B8-DD31-455F-A842-72343D1013C1}"/>
            </a:ext>
          </a:extLst>
        </xdr:cNvPr>
        <xdr:cNvCxnSpPr/>
      </xdr:nvCxnSpPr>
      <xdr:spPr>
        <a:xfrm>
          <a:off x="6149340" y="10739940"/>
          <a:ext cx="7747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AA21411A-A326-4528-878B-4AEF0B48D70E}"/>
            </a:ext>
          </a:extLst>
        </xdr:cNvPr>
        <xdr:cNvSpPr txBox="1"/>
      </xdr:nvSpPr>
      <xdr:spPr>
        <a:xfrm>
          <a:off x="8214575" y="1041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890A1FF8-55D1-4E2E-879A-843EF6BDBACB}"/>
            </a:ext>
          </a:extLst>
        </xdr:cNvPr>
        <xdr:cNvSpPr txBox="1"/>
      </xdr:nvSpPr>
      <xdr:spPr>
        <a:xfrm>
          <a:off x="7444955" y="104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EDFB0E06-C7D7-41AA-A649-C929584F60B9}"/>
            </a:ext>
          </a:extLst>
        </xdr:cNvPr>
        <xdr:cNvSpPr txBox="1"/>
      </xdr:nvSpPr>
      <xdr:spPr>
        <a:xfrm>
          <a:off x="6670255" y="1040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539D3B7E-A107-4860-BD2B-9E8509F25058}"/>
            </a:ext>
          </a:extLst>
        </xdr:cNvPr>
        <xdr:cNvSpPr txBox="1"/>
      </xdr:nvSpPr>
      <xdr:spPr>
        <a:xfrm>
          <a:off x="5872695" y="104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53945</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FCE6F3E3-6B82-462D-A37D-08F1397CC25C}"/>
            </a:ext>
          </a:extLst>
        </xdr:cNvPr>
        <xdr:cNvSpPr txBox="1"/>
      </xdr:nvSpPr>
      <xdr:spPr>
        <a:xfrm>
          <a:off x="8214575" y="1078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53247</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9BA82772-8A10-4451-A16C-90F8E79A9F40}"/>
            </a:ext>
          </a:extLst>
        </xdr:cNvPr>
        <xdr:cNvSpPr txBox="1"/>
      </xdr:nvSpPr>
      <xdr:spPr>
        <a:xfrm>
          <a:off x="7444955" y="1078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53029</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577F0191-4C82-4FB8-AA43-194634D40F8D}"/>
            </a:ext>
          </a:extLst>
        </xdr:cNvPr>
        <xdr:cNvSpPr txBox="1"/>
      </xdr:nvSpPr>
      <xdr:spPr>
        <a:xfrm>
          <a:off x="6670255" y="1078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52907</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D680EBFD-5B19-45B7-9C1E-3512924D5142}"/>
            </a:ext>
          </a:extLst>
        </xdr:cNvPr>
        <xdr:cNvSpPr txBox="1"/>
      </xdr:nvSpPr>
      <xdr:spPr>
        <a:xfrm>
          <a:off x="5872695" y="1078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2F5F538D-06D5-47E6-A207-F43EB69B1687}"/>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C22B9FBD-0301-470B-BA38-D86FFD8B90E7}"/>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5474A561-4A36-4FBD-AE5B-F784AF730B46}"/>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EDD15DC-6260-43D3-A69C-EB168468777C}"/>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57AAD867-8AC3-44AC-89FA-8E97824F062F}"/>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998512CA-CBBF-401A-9D2E-450D1A8CAFDE}"/>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28EC0BFE-A2B2-46AD-9412-2D02F4119995}"/>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58D713B3-65A7-42D7-87C2-FFBFE752C1E9}"/>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9F7AE558-32E5-4B56-A58C-6C0056BCF611}"/>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FD1786A3-33DC-4961-B1FE-4C8D23EB0F9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218DE627-6183-49EA-AC8E-673BFD63A0A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BB1986C0-4867-4B93-BC3A-303652FAEBBA}"/>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27961AAA-138D-46CF-9C88-6E86835222F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4C742238-3901-4C24-AE23-4908AF147CF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C1B3614D-4A2D-4480-A287-2D7B117DE86E}"/>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C875402E-F4FF-424B-914C-70A9417F41AB}"/>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F8342A1A-FDA4-4FB7-840B-0509DCE0AABD}"/>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E05352C8-BD5A-4834-A6D8-790ADBF13459}"/>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E607E751-AFB2-45FB-BC18-1C1D56B62F8E}"/>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9A4DB5CB-97C9-4B0C-B055-45D7FE6E261D}"/>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8CF73F9B-64E3-44D3-96DF-0FC20BAFA14C}"/>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8832764A-EDB7-4FA3-9F9E-4EF3366C7E48}"/>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E708455D-6F4D-4DA0-B257-AE6C3BD826F4}"/>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77619161-486D-4C5C-B25B-4AABFB20AF4B}"/>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1A039F79-97A7-48DB-A620-EA4398869DE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6" name="直線コネクタ 285">
          <a:extLst>
            <a:ext uri="{FF2B5EF4-FFF2-40B4-BE49-F238E27FC236}">
              <a16:creationId xmlns:a16="http://schemas.microsoft.com/office/drawing/2014/main" id="{AF3DDBCA-F69F-406C-BE95-734A71222F19}"/>
            </a:ext>
          </a:extLst>
        </xdr:cNvPr>
        <xdr:cNvCxnSpPr/>
      </xdr:nvCxnSpPr>
      <xdr:spPr>
        <a:xfrm flipV="1">
          <a:off x="4086225" y="13057414"/>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639F537B-0FB6-4794-B6A5-70430349450F}"/>
            </a:ext>
          </a:extLst>
        </xdr:cNvPr>
        <xdr:cNvSpPr txBox="1"/>
      </xdr:nvSpPr>
      <xdr:spPr>
        <a:xfrm>
          <a:off x="4124960" y="1455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8" name="直線コネクタ 287">
          <a:extLst>
            <a:ext uri="{FF2B5EF4-FFF2-40B4-BE49-F238E27FC236}">
              <a16:creationId xmlns:a16="http://schemas.microsoft.com/office/drawing/2014/main" id="{4FF86E07-8B9A-4656-AB8D-75004F09865C}"/>
            </a:ext>
          </a:extLst>
        </xdr:cNvPr>
        <xdr:cNvCxnSpPr/>
      </xdr:nvCxnSpPr>
      <xdr:spPr>
        <a:xfrm>
          <a:off x="4020820" y="1455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D08172E9-5B5D-4207-B17E-0A8194571BCE}"/>
            </a:ext>
          </a:extLst>
        </xdr:cNvPr>
        <xdr:cNvSpPr txBox="1"/>
      </xdr:nvSpPr>
      <xdr:spPr>
        <a:xfrm>
          <a:off x="4124960" y="12836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0" name="直線コネクタ 289">
          <a:extLst>
            <a:ext uri="{FF2B5EF4-FFF2-40B4-BE49-F238E27FC236}">
              <a16:creationId xmlns:a16="http://schemas.microsoft.com/office/drawing/2014/main" id="{B008B196-B988-4AC8-837C-690BE74DE2DA}"/>
            </a:ext>
          </a:extLst>
        </xdr:cNvPr>
        <xdr:cNvCxnSpPr/>
      </xdr:nvCxnSpPr>
      <xdr:spPr>
        <a:xfrm>
          <a:off x="4020820" y="13057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77905F77-8067-4146-A1A5-5A62BD950074}"/>
            </a:ext>
          </a:extLst>
        </xdr:cNvPr>
        <xdr:cNvSpPr txBox="1"/>
      </xdr:nvSpPr>
      <xdr:spPr>
        <a:xfrm>
          <a:off x="4124960" y="14008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2" name="フローチャート: 判断 291">
          <a:extLst>
            <a:ext uri="{FF2B5EF4-FFF2-40B4-BE49-F238E27FC236}">
              <a16:creationId xmlns:a16="http://schemas.microsoft.com/office/drawing/2014/main" id="{5FB0B5F6-C97C-4F08-8F86-C4D917AA06EC}"/>
            </a:ext>
          </a:extLst>
        </xdr:cNvPr>
        <xdr:cNvSpPr/>
      </xdr:nvSpPr>
      <xdr:spPr>
        <a:xfrm>
          <a:off x="4036060" y="14030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3" name="フローチャート: 判断 292">
          <a:extLst>
            <a:ext uri="{FF2B5EF4-FFF2-40B4-BE49-F238E27FC236}">
              <a16:creationId xmlns:a16="http://schemas.microsoft.com/office/drawing/2014/main" id="{7A2BFEFB-1565-4D20-ADAF-C2DF8C5D07EE}"/>
            </a:ext>
          </a:extLst>
        </xdr:cNvPr>
        <xdr:cNvSpPr/>
      </xdr:nvSpPr>
      <xdr:spPr>
        <a:xfrm>
          <a:off x="3312160" y="140189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4" name="フローチャート: 判断 293">
          <a:extLst>
            <a:ext uri="{FF2B5EF4-FFF2-40B4-BE49-F238E27FC236}">
              <a16:creationId xmlns:a16="http://schemas.microsoft.com/office/drawing/2014/main" id="{797728C4-FA6D-4633-AD8B-C53CD559EEB9}"/>
            </a:ext>
          </a:extLst>
        </xdr:cNvPr>
        <xdr:cNvSpPr/>
      </xdr:nvSpPr>
      <xdr:spPr>
        <a:xfrm>
          <a:off x="2514600" y="140108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5" name="フローチャート: 判断 294">
          <a:extLst>
            <a:ext uri="{FF2B5EF4-FFF2-40B4-BE49-F238E27FC236}">
              <a16:creationId xmlns:a16="http://schemas.microsoft.com/office/drawing/2014/main" id="{50501D45-CDC7-460A-A042-2932EC3E93EB}"/>
            </a:ext>
          </a:extLst>
        </xdr:cNvPr>
        <xdr:cNvSpPr/>
      </xdr:nvSpPr>
      <xdr:spPr>
        <a:xfrm>
          <a:off x="1739900" y="1399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6" name="フローチャート: 判断 295">
          <a:extLst>
            <a:ext uri="{FF2B5EF4-FFF2-40B4-BE49-F238E27FC236}">
              <a16:creationId xmlns:a16="http://schemas.microsoft.com/office/drawing/2014/main" id="{A00EE4CF-837E-49F5-A2D4-344E1C519DCF}"/>
            </a:ext>
          </a:extLst>
        </xdr:cNvPr>
        <xdr:cNvSpPr/>
      </xdr:nvSpPr>
      <xdr:spPr>
        <a:xfrm>
          <a:off x="965200" y="139797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B735BBD-FE45-4F50-B05E-D183EBB07195}"/>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2B8C2F8-064B-4170-B93C-40A6840CF5AB}"/>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9C6823C-B8D0-48E8-B01C-87DEB51887A1}"/>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96C7631-6B47-4FC5-96F5-1148F191F2D4}"/>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2F60AB8-F637-46DA-ADE8-CE09EEBFB967}"/>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91802</xdr:rowOff>
    </xdr:from>
    <xdr:to>
      <xdr:col>24</xdr:col>
      <xdr:colOff>114300</xdr:colOff>
      <xdr:row>82</xdr:row>
      <xdr:rowOff>21952</xdr:rowOff>
    </xdr:to>
    <xdr:sp macro="" textlink="">
      <xdr:nvSpPr>
        <xdr:cNvPr id="302" name="楕円 301">
          <a:extLst>
            <a:ext uri="{FF2B5EF4-FFF2-40B4-BE49-F238E27FC236}">
              <a16:creationId xmlns:a16="http://schemas.microsoft.com/office/drawing/2014/main" id="{BF435B3D-5859-48E2-9BAD-0E3188D2CC97}"/>
            </a:ext>
          </a:extLst>
        </xdr:cNvPr>
        <xdr:cNvSpPr/>
      </xdr:nvSpPr>
      <xdr:spPr>
        <a:xfrm>
          <a:off x="4036060" y="136706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114679</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D2F9A855-71DC-46F7-B6CC-E4102FE153B7}"/>
            </a:ext>
          </a:extLst>
        </xdr:cNvPr>
        <xdr:cNvSpPr txBox="1"/>
      </xdr:nvSpPr>
      <xdr:spPr>
        <a:xfrm>
          <a:off x="4124960"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77107</xdr:rowOff>
    </xdr:from>
    <xdr:to>
      <xdr:col>20</xdr:col>
      <xdr:colOff>38100</xdr:colOff>
      <xdr:row>82</xdr:row>
      <xdr:rowOff>7257</xdr:rowOff>
    </xdr:to>
    <xdr:sp macro="" textlink="">
      <xdr:nvSpPr>
        <xdr:cNvPr id="304" name="楕円 303">
          <a:extLst>
            <a:ext uri="{FF2B5EF4-FFF2-40B4-BE49-F238E27FC236}">
              <a16:creationId xmlns:a16="http://schemas.microsoft.com/office/drawing/2014/main" id="{BD26F6E2-D71B-4E8B-B121-C5D1B6DF9218}"/>
            </a:ext>
          </a:extLst>
        </xdr:cNvPr>
        <xdr:cNvSpPr/>
      </xdr:nvSpPr>
      <xdr:spPr>
        <a:xfrm>
          <a:off x="3312160" y="136559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127907</xdr:rowOff>
    </xdr:from>
    <xdr:to>
      <xdr:col>24</xdr:col>
      <xdr:colOff>63500</xdr:colOff>
      <xdr:row>81</xdr:row>
      <xdr:rowOff>142602</xdr:rowOff>
    </xdr:to>
    <xdr:cxnSp macro="">
      <xdr:nvCxnSpPr>
        <xdr:cNvPr id="305" name="直線コネクタ 304">
          <a:extLst>
            <a:ext uri="{FF2B5EF4-FFF2-40B4-BE49-F238E27FC236}">
              <a16:creationId xmlns:a16="http://schemas.microsoft.com/office/drawing/2014/main" id="{456EBADA-7FA1-47AE-80F1-45395677A3CB}"/>
            </a:ext>
          </a:extLst>
        </xdr:cNvPr>
        <xdr:cNvCxnSpPr/>
      </xdr:nvCxnSpPr>
      <xdr:spPr>
        <a:xfrm>
          <a:off x="3355340" y="13706747"/>
          <a:ext cx="73152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42818</xdr:rowOff>
    </xdr:from>
    <xdr:to>
      <xdr:col>15</xdr:col>
      <xdr:colOff>101600</xdr:colOff>
      <xdr:row>81</xdr:row>
      <xdr:rowOff>144418</xdr:rowOff>
    </xdr:to>
    <xdr:sp macro="" textlink="">
      <xdr:nvSpPr>
        <xdr:cNvPr id="306" name="楕円 305">
          <a:extLst>
            <a:ext uri="{FF2B5EF4-FFF2-40B4-BE49-F238E27FC236}">
              <a16:creationId xmlns:a16="http://schemas.microsoft.com/office/drawing/2014/main" id="{0A26D314-964E-41BE-BAE5-ED103460D676}"/>
            </a:ext>
          </a:extLst>
        </xdr:cNvPr>
        <xdr:cNvSpPr/>
      </xdr:nvSpPr>
      <xdr:spPr>
        <a:xfrm>
          <a:off x="2514600" y="1362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93618</xdr:rowOff>
    </xdr:from>
    <xdr:to>
      <xdr:col>19</xdr:col>
      <xdr:colOff>177800</xdr:colOff>
      <xdr:row>81</xdr:row>
      <xdr:rowOff>127907</xdr:rowOff>
    </xdr:to>
    <xdr:cxnSp macro="">
      <xdr:nvCxnSpPr>
        <xdr:cNvPr id="307" name="直線コネクタ 306">
          <a:extLst>
            <a:ext uri="{FF2B5EF4-FFF2-40B4-BE49-F238E27FC236}">
              <a16:creationId xmlns:a16="http://schemas.microsoft.com/office/drawing/2014/main" id="{3C2C2231-4BF6-4F28-85AB-F4730970202D}"/>
            </a:ext>
          </a:extLst>
        </xdr:cNvPr>
        <xdr:cNvCxnSpPr/>
      </xdr:nvCxnSpPr>
      <xdr:spPr>
        <a:xfrm>
          <a:off x="2565400" y="13672458"/>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26488</xdr:rowOff>
    </xdr:from>
    <xdr:to>
      <xdr:col>10</xdr:col>
      <xdr:colOff>165100</xdr:colOff>
      <xdr:row>81</xdr:row>
      <xdr:rowOff>128088</xdr:rowOff>
    </xdr:to>
    <xdr:sp macro="" textlink="">
      <xdr:nvSpPr>
        <xdr:cNvPr id="308" name="楕円 307">
          <a:extLst>
            <a:ext uri="{FF2B5EF4-FFF2-40B4-BE49-F238E27FC236}">
              <a16:creationId xmlns:a16="http://schemas.microsoft.com/office/drawing/2014/main" id="{2C9DCEE3-11D8-41BF-B89B-A82E462E4F22}"/>
            </a:ext>
          </a:extLst>
        </xdr:cNvPr>
        <xdr:cNvSpPr/>
      </xdr:nvSpPr>
      <xdr:spPr>
        <a:xfrm>
          <a:off x="1739900" y="1360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77288</xdr:rowOff>
    </xdr:from>
    <xdr:to>
      <xdr:col>15</xdr:col>
      <xdr:colOff>50800</xdr:colOff>
      <xdr:row>81</xdr:row>
      <xdr:rowOff>93618</xdr:rowOff>
    </xdr:to>
    <xdr:cxnSp macro="">
      <xdr:nvCxnSpPr>
        <xdr:cNvPr id="309" name="直線コネクタ 308">
          <a:extLst>
            <a:ext uri="{FF2B5EF4-FFF2-40B4-BE49-F238E27FC236}">
              <a16:creationId xmlns:a16="http://schemas.microsoft.com/office/drawing/2014/main" id="{FD9AD99F-CEA1-4B92-A9F9-A4923248B3CC}"/>
            </a:ext>
          </a:extLst>
        </xdr:cNvPr>
        <xdr:cNvCxnSpPr/>
      </xdr:nvCxnSpPr>
      <xdr:spPr>
        <a:xfrm>
          <a:off x="1790700" y="13656128"/>
          <a:ext cx="7747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11793</xdr:rowOff>
    </xdr:from>
    <xdr:to>
      <xdr:col>6</xdr:col>
      <xdr:colOff>38100</xdr:colOff>
      <xdr:row>81</xdr:row>
      <xdr:rowOff>113393</xdr:rowOff>
    </xdr:to>
    <xdr:sp macro="" textlink="">
      <xdr:nvSpPr>
        <xdr:cNvPr id="310" name="楕円 309">
          <a:extLst>
            <a:ext uri="{FF2B5EF4-FFF2-40B4-BE49-F238E27FC236}">
              <a16:creationId xmlns:a16="http://schemas.microsoft.com/office/drawing/2014/main" id="{2BA37BF7-CE7C-4345-B44C-AC154256F824}"/>
            </a:ext>
          </a:extLst>
        </xdr:cNvPr>
        <xdr:cNvSpPr/>
      </xdr:nvSpPr>
      <xdr:spPr>
        <a:xfrm>
          <a:off x="965200" y="135906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62593</xdr:rowOff>
    </xdr:from>
    <xdr:to>
      <xdr:col>10</xdr:col>
      <xdr:colOff>114300</xdr:colOff>
      <xdr:row>81</xdr:row>
      <xdr:rowOff>77288</xdr:rowOff>
    </xdr:to>
    <xdr:cxnSp macro="">
      <xdr:nvCxnSpPr>
        <xdr:cNvPr id="311" name="直線コネクタ 310">
          <a:extLst>
            <a:ext uri="{FF2B5EF4-FFF2-40B4-BE49-F238E27FC236}">
              <a16:creationId xmlns:a16="http://schemas.microsoft.com/office/drawing/2014/main" id="{1E654D21-5B27-4D75-AC08-C6788B69E182}"/>
            </a:ext>
          </a:extLst>
        </xdr:cNvPr>
        <xdr:cNvCxnSpPr/>
      </xdr:nvCxnSpPr>
      <xdr:spPr>
        <a:xfrm>
          <a:off x="1008380" y="13641433"/>
          <a:ext cx="78232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26143</xdr:rowOff>
    </xdr:from>
    <xdr:ext cx="405111" cy="259045"/>
    <xdr:sp macro="" textlink="">
      <xdr:nvSpPr>
        <xdr:cNvPr id="312" name="n_1aveValue【公営住宅】&#10;有形固定資産減価償却率">
          <a:extLst>
            <a:ext uri="{FF2B5EF4-FFF2-40B4-BE49-F238E27FC236}">
              <a16:creationId xmlns:a16="http://schemas.microsoft.com/office/drawing/2014/main" id="{765E7CC2-AD07-49FD-8948-1041BF5D8573}"/>
            </a:ext>
          </a:extLst>
        </xdr:cNvPr>
        <xdr:cNvSpPr txBox="1"/>
      </xdr:nvSpPr>
      <xdr:spPr>
        <a:xfrm>
          <a:off x="3170564" y="1410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17978</xdr:rowOff>
    </xdr:from>
    <xdr:ext cx="405111" cy="259045"/>
    <xdr:sp macro="" textlink="">
      <xdr:nvSpPr>
        <xdr:cNvPr id="313" name="n_2aveValue【公営住宅】&#10;有形固定資産減価償却率">
          <a:extLst>
            <a:ext uri="{FF2B5EF4-FFF2-40B4-BE49-F238E27FC236}">
              <a16:creationId xmlns:a16="http://schemas.microsoft.com/office/drawing/2014/main" id="{5AC54F4C-60E0-40A2-96A2-9B7B47DAF22C}"/>
            </a:ext>
          </a:extLst>
        </xdr:cNvPr>
        <xdr:cNvSpPr txBox="1"/>
      </xdr:nvSpPr>
      <xdr:spPr>
        <a:xfrm>
          <a:off x="2385704" y="140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14" name="n_3aveValue【公営住宅】&#10;有形固定資産減価償却率">
          <a:extLst>
            <a:ext uri="{FF2B5EF4-FFF2-40B4-BE49-F238E27FC236}">
              <a16:creationId xmlns:a16="http://schemas.microsoft.com/office/drawing/2014/main" id="{4BF8BCC5-3E4B-44B2-8AA6-57E1A170DAE6}"/>
            </a:ext>
          </a:extLst>
        </xdr:cNvPr>
        <xdr:cNvSpPr txBox="1"/>
      </xdr:nvSpPr>
      <xdr:spPr>
        <a:xfrm>
          <a:off x="1611004" y="1408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315" name="n_4aveValue【公営住宅】&#10;有形固定資産減価償却率">
          <a:extLst>
            <a:ext uri="{FF2B5EF4-FFF2-40B4-BE49-F238E27FC236}">
              <a16:creationId xmlns:a16="http://schemas.microsoft.com/office/drawing/2014/main" id="{6B54A0F8-110B-4FE9-B9B6-CC4B2DB56015}"/>
            </a:ext>
          </a:extLst>
        </xdr:cNvPr>
        <xdr:cNvSpPr txBox="1"/>
      </xdr:nvSpPr>
      <xdr:spPr>
        <a:xfrm>
          <a:off x="836304" y="14072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23784</xdr:rowOff>
    </xdr:from>
    <xdr:ext cx="405111" cy="259045"/>
    <xdr:sp macro="" textlink="">
      <xdr:nvSpPr>
        <xdr:cNvPr id="316" name="n_1mainValue【公営住宅】&#10;有形固定資産減価償却率">
          <a:extLst>
            <a:ext uri="{FF2B5EF4-FFF2-40B4-BE49-F238E27FC236}">
              <a16:creationId xmlns:a16="http://schemas.microsoft.com/office/drawing/2014/main" id="{ED6196B4-CC89-494C-9751-52943CC7118E}"/>
            </a:ext>
          </a:extLst>
        </xdr:cNvPr>
        <xdr:cNvSpPr txBox="1"/>
      </xdr:nvSpPr>
      <xdr:spPr>
        <a:xfrm>
          <a:off x="3170564" y="1343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160945</xdr:rowOff>
    </xdr:from>
    <xdr:ext cx="405111" cy="259045"/>
    <xdr:sp macro="" textlink="">
      <xdr:nvSpPr>
        <xdr:cNvPr id="317" name="n_2mainValue【公営住宅】&#10;有形固定資産減価償却率">
          <a:extLst>
            <a:ext uri="{FF2B5EF4-FFF2-40B4-BE49-F238E27FC236}">
              <a16:creationId xmlns:a16="http://schemas.microsoft.com/office/drawing/2014/main" id="{F45F03D1-2A62-47DF-B868-FF57040A98F8}"/>
            </a:ext>
          </a:extLst>
        </xdr:cNvPr>
        <xdr:cNvSpPr txBox="1"/>
      </xdr:nvSpPr>
      <xdr:spPr>
        <a:xfrm>
          <a:off x="2385704" y="13404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318" name="n_3mainValue【公営住宅】&#10;有形固定資産減価償却率">
          <a:extLst>
            <a:ext uri="{FF2B5EF4-FFF2-40B4-BE49-F238E27FC236}">
              <a16:creationId xmlns:a16="http://schemas.microsoft.com/office/drawing/2014/main" id="{8E35555E-D696-4D75-9903-6D3E0462DBD2}"/>
            </a:ext>
          </a:extLst>
        </xdr:cNvPr>
        <xdr:cNvSpPr txBox="1"/>
      </xdr:nvSpPr>
      <xdr:spPr>
        <a:xfrm>
          <a:off x="1611004" y="13388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129920</xdr:rowOff>
    </xdr:from>
    <xdr:ext cx="405111" cy="259045"/>
    <xdr:sp macro="" textlink="">
      <xdr:nvSpPr>
        <xdr:cNvPr id="319" name="n_4mainValue【公営住宅】&#10;有形固定資産減価償却率">
          <a:extLst>
            <a:ext uri="{FF2B5EF4-FFF2-40B4-BE49-F238E27FC236}">
              <a16:creationId xmlns:a16="http://schemas.microsoft.com/office/drawing/2014/main" id="{FF7BD688-5876-40C6-8998-205239C76B3C}"/>
            </a:ext>
          </a:extLst>
        </xdr:cNvPr>
        <xdr:cNvSpPr txBox="1"/>
      </xdr:nvSpPr>
      <xdr:spPr>
        <a:xfrm>
          <a:off x="836304" y="1337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DA750C9E-E412-41E9-979B-89FB3B07A361}"/>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D0B0B8A0-10BF-475F-84C8-A442531BF91C}"/>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E93A8C6F-F39B-40E8-876B-6B865DC2BA54}"/>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270D9436-C038-4340-B90F-131BC8D7B741}"/>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7122639B-D00F-4C49-8943-BE0C3D671337}"/>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78162522-0780-4F6A-81AE-524CD8C4D248}"/>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A361F47E-20F9-41A5-A134-BC3AAE2CB54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4D6BEECB-BA3C-44A2-918D-5EA08F5C528C}"/>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3B999495-7C4E-463A-A717-E9E76BF87C8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FBAD801-0646-4C6E-A484-7BCD3470BD33}"/>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a:extLst>
            <a:ext uri="{FF2B5EF4-FFF2-40B4-BE49-F238E27FC236}">
              <a16:creationId xmlns:a16="http://schemas.microsoft.com/office/drawing/2014/main" id="{1A5D5D1F-BB1A-4EF5-BB0B-71F8C395DDBF}"/>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1" name="テキスト ボックス 330">
          <a:extLst>
            <a:ext uri="{FF2B5EF4-FFF2-40B4-BE49-F238E27FC236}">
              <a16:creationId xmlns:a16="http://schemas.microsoft.com/office/drawing/2014/main" id="{3ED1F1F6-1879-4404-A714-5D85E98B0D2F}"/>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ED1A6234-8F11-41C3-B228-4F987D740275}"/>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34E0395A-05F2-4610-B92B-C846F1A0EC0D}"/>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4" name="直線コネクタ 333">
          <a:extLst>
            <a:ext uri="{FF2B5EF4-FFF2-40B4-BE49-F238E27FC236}">
              <a16:creationId xmlns:a16="http://schemas.microsoft.com/office/drawing/2014/main" id="{B0249BEE-D2EE-4398-A63D-F7EE16AB7EDB}"/>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5" name="テキスト ボックス 334">
          <a:extLst>
            <a:ext uri="{FF2B5EF4-FFF2-40B4-BE49-F238E27FC236}">
              <a16:creationId xmlns:a16="http://schemas.microsoft.com/office/drawing/2014/main" id="{D01F2CDD-E9DC-4346-B4BD-F69880A10EE2}"/>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686FA59-A749-428B-BDC8-B36D33EC0FDC}"/>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B42BBA5D-726C-492C-910E-3A433198C954}"/>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BE4A143C-031D-4F39-A1B7-2555BD22F3C2}"/>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39" name="直線コネクタ 338">
          <a:extLst>
            <a:ext uri="{FF2B5EF4-FFF2-40B4-BE49-F238E27FC236}">
              <a16:creationId xmlns:a16="http://schemas.microsoft.com/office/drawing/2014/main" id="{C85A2CE8-E969-4ABD-9EDF-0CAC556F6DF2}"/>
            </a:ext>
          </a:extLst>
        </xdr:cNvPr>
        <xdr:cNvCxnSpPr/>
      </xdr:nvCxnSpPr>
      <xdr:spPr>
        <a:xfrm flipV="1">
          <a:off x="9219565" y="13196888"/>
          <a:ext cx="0" cy="1146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0" name="【公営住宅】&#10;一人当たり面積最小値テキスト">
          <a:extLst>
            <a:ext uri="{FF2B5EF4-FFF2-40B4-BE49-F238E27FC236}">
              <a16:creationId xmlns:a16="http://schemas.microsoft.com/office/drawing/2014/main" id="{7E17A67D-FBF5-46CE-87E1-077AE79ED177}"/>
            </a:ext>
          </a:extLst>
        </xdr:cNvPr>
        <xdr:cNvSpPr txBox="1"/>
      </xdr:nvSpPr>
      <xdr:spPr>
        <a:xfrm>
          <a:off x="9258300" y="1434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1" name="直線コネクタ 340">
          <a:extLst>
            <a:ext uri="{FF2B5EF4-FFF2-40B4-BE49-F238E27FC236}">
              <a16:creationId xmlns:a16="http://schemas.microsoft.com/office/drawing/2014/main" id="{E49AC8C1-683C-4A47-AD7A-3044A976B923}"/>
            </a:ext>
          </a:extLst>
        </xdr:cNvPr>
        <xdr:cNvCxnSpPr/>
      </xdr:nvCxnSpPr>
      <xdr:spPr>
        <a:xfrm>
          <a:off x="9154160" y="14342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2" name="【公営住宅】&#10;一人当たり面積最大値テキスト">
          <a:extLst>
            <a:ext uri="{FF2B5EF4-FFF2-40B4-BE49-F238E27FC236}">
              <a16:creationId xmlns:a16="http://schemas.microsoft.com/office/drawing/2014/main" id="{A35779D1-C455-4E9D-8824-C3CF454B8889}"/>
            </a:ext>
          </a:extLst>
        </xdr:cNvPr>
        <xdr:cNvSpPr txBox="1"/>
      </xdr:nvSpPr>
      <xdr:spPr>
        <a:xfrm>
          <a:off x="9258300" y="129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3" name="直線コネクタ 342">
          <a:extLst>
            <a:ext uri="{FF2B5EF4-FFF2-40B4-BE49-F238E27FC236}">
              <a16:creationId xmlns:a16="http://schemas.microsoft.com/office/drawing/2014/main" id="{91A785DC-4CAE-4EA0-9FE8-E01EA9011F5C}"/>
            </a:ext>
          </a:extLst>
        </xdr:cNvPr>
        <xdr:cNvCxnSpPr/>
      </xdr:nvCxnSpPr>
      <xdr:spPr>
        <a:xfrm>
          <a:off x="9154160" y="131968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109745</xdr:rowOff>
    </xdr:from>
    <xdr:ext cx="469744" cy="259045"/>
    <xdr:sp macro="" textlink="">
      <xdr:nvSpPr>
        <xdr:cNvPr id="344" name="【公営住宅】&#10;一人当たり面積平均値テキスト">
          <a:extLst>
            <a:ext uri="{FF2B5EF4-FFF2-40B4-BE49-F238E27FC236}">
              <a16:creationId xmlns:a16="http://schemas.microsoft.com/office/drawing/2014/main" id="{C7599B17-AD9C-41CA-B0AF-503FA021635E}"/>
            </a:ext>
          </a:extLst>
        </xdr:cNvPr>
        <xdr:cNvSpPr txBox="1"/>
      </xdr:nvSpPr>
      <xdr:spPr>
        <a:xfrm>
          <a:off x="9258300" y="13856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5" name="フローチャート: 判断 344">
          <a:extLst>
            <a:ext uri="{FF2B5EF4-FFF2-40B4-BE49-F238E27FC236}">
              <a16:creationId xmlns:a16="http://schemas.microsoft.com/office/drawing/2014/main" id="{85FF7AEB-7C9D-43D6-81E2-1ADC611CA56A}"/>
            </a:ext>
          </a:extLst>
        </xdr:cNvPr>
        <xdr:cNvSpPr/>
      </xdr:nvSpPr>
      <xdr:spPr>
        <a:xfrm>
          <a:off x="9192260" y="138777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6" name="フローチャート: 判断 345">
          <a:extLst>
            <a:ext uri="{FF2B5EF4-FFF2-40B4-BE49-F238E27FC236}">
              <a16:creationId xmlns:a16="http://schemas.microsoft.com/office/drawing/2014/main" id="{8052274D-EF0A-48DF-BFAC-1560F7306D72}"/>
            </a:ext>
          </a:extLst>
        </xdr:cNvPr>
        <xdr:cNvSpPr/>
      </xdr:nvSpPr>
      <xdr:spPr>
        <a:xfrm>
          <a:off x="8445500" y="138795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7" name="フローチャート: 判断 346">
          <a:extLst>
            <a:ext uri="{FF2B5EF4-FFF2-40B4-BE49-F238E27FC236}">
              <a16:creationId xmlns:a16="http://schemas.microsoft.com/office/drawing/2014/main" id="{3805BAAC-41EA-421E-84DD-4A5377FD966A}"/>
            </a:ext>
          </a:extLst>
        </xdr:cNvPr>
        <xdr:cNvSpPr/>
      </xdr:nvSpPr>
      <xdr:spPr>
        <a:xfrm>
          <a:off x="7670800" y="138817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8" name="フローチャート: 判断 347">
          <a:extLst>
            <a:ext uri="{FF2B5EF4-FFF2-40B4-BE49-F238E27FC236}">
              <a16:creationId xmlns:a16="http://schemas.microsoft.com/office/drawing/2014/main" id="{EC0AF972-045A-48BA-8E48-D1174981D373}"/>
            </a:ext>
          </a:extLst>
        </xdr:cNvPr>
        <xdr:cNvSpPr/>
      </xdr:nvSpPr>
      <xdr:spPr>
        <a:xfrm>
          <a:off x="687324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49" name="フローチャート: 判断 348">
          <a:extLst>
            <a:ext uri="{FF2B5EF4-FFF2-40B4-BE49-F238E27FC236}">
              <a16:creationId xmlns:a16="http://schemas.microsoft.com/office/drawing/2014/main" id="{8ECB619C-54F3-4AB5-B207-4CC45876DFAF}"/>
            </a:ext>
          </a:extLst>
        </xdr:cNvPr>
        <xdr:cNvSpPr/>
      </xdr:nvSpPr>
      <xdr:spPr>
        <a:xfrm>
          <a:off x="6098540" y="13904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1325CC7A-5D0B-43E6-850A-41A4BD826392}"/>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5EE92AFB-28B3-4FC5-9C3D-8F593CD80AEA}"/>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B1E99F5-44E8-4D93-AD66-67611C4E823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9A0C7F5E-40D5-41F4-9DAF-AD9C05D98DF7}"/>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329FBED-6866-4E53-AFBE-F8F56E759C3D}"/>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27876</xdr:rowOff>
    </xdr:from>
    <xdr:to>
      <xdr:col>55</xdr:col>
      <xdr:colOff>50800</xdr:colOff>
      <xdr:row>79</xdr:row>
      <xdr:rowOff>129476</xdr:rowOff>
    </xdr:to>
    <xdr:sp macro="" textlink="">
      <xdr:nvSpPr>
        <xdr:cNvPr id="355" name="楕円 354">
          <a:extLst>
            <a:ext uri="{FF2B5EF4-FFF2-40B4-BE49-F238E27FC236}">
              <a16:creationId xmlns:a16="http://schemas.microsoft.com/office/drawing/2014/main" id="{FF9035FF-6D4B-4852-8D1B-60EE90C72765}"/>
            </a:ext>
          </a:extLst>
        </xdr:cNvPr>
        <xdr:cNvSpPr/>
      </xdr:nvSpPr>
      <xdr:spPr>
        <a:xfrm>
          <a:off x="9192260" y="132714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50753</xdr:rowOff>
    </xdr:from>
    <xdr:ext cx="469744" cy="259045"/>
    <xdr:sp macro="" textlink="">
      <xdr:nvSpPr>
        <xdr:cNvPr id="356" name="【公営住宅】&#10;一人当たり面積該当値テキスト">
          <a:extLst>
            <a:ext uri="{FF2B5EF4-FFF2-40B4-BE49-F238E27FC236}">
              <a16:creationId xmlns:a16="http://schemas.microsoft.com/office/drawing/2014/main" id="{2CEE9712-A78E-411B-B1C8-13DF8A550531}"/>
            </a:ext>
          </a:extLst>
        </xdr:cNvPr>
        <xdr:cNvSpPr txBox="1"/>
      </xdr:nvSpPr>
      <xdr:spPr>
        <a:xfrm>
          <a:off x="9258300" y="1312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28448</xdr:rowOff>
    </xdr:from>
    <xdr:to>
      <xdr:col>50</xdr:col>
      <xdr:colOff>165100</xdr:colOff>
      <xdr:row>79</xdr:row>
      <xdr:rowOff>130048</xdr:rowOff>
    </xdr:to>
    <xdr:sp macro="" textlink="">
      <xdr:nvSpPr>
        <xdr:cNvPr id="357" name="楕円 356">
          <a:extLst>
            <a:ext uri="{FF2B5EF4-FFF2-40B4-BE49-F238E27FC236}">
              <a16:creationId xmlns:a16="http://schemas.microsoft.com/office/drawing/2014/main" id="{828119A3-83AB-41A5-BF58-AD82E3EDEDD0}"/>
            </a:ext>
          </a:extLst>
        </xdr:cNvPr>
        <xdr:cNvSpPr/>
      </xdr:nvSpPr>
      <xdr:spPr>
        <a:xfrm>
          <a:off x="8445500" y="132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78676</xdr:rowOff>
    </xdr:from>
    <xdr:to>
      <xdr:col>55</xdr:col>
      <xdr:colOff>0</xdr:colOff>
      <xdr:row>79</xdr:row>
      <xdr:rowOff>79248</xdr:rowOff>
    </xdr:to>
    <xdr:cxnSp macro="">
      <xdr:nvCxnSpPr>
        <xdr:cNvPr id="358" name="直線コネクタ 357">
          <a:extLst>
            <a:ext uri="{FF2B5EF4-FFF2-40B4-BE49-F238E27FC236}">
              <a16:creationId xmlns:a16="http://schemas.microsoft.com/office/drawing/2014/main" id="{E54BDC73-0662-4F3A-8D19-D8B86D869758}"/>
            </a:ext>
          </a:extLst>
        </xdr:cNvPr>
        <xdr:cNvCxnSpPr/>
      </xdr:nvCxnSpPr>
      <xdr:spPr>
        <a:xfrm flipV="1">
          <a:off x="8496300" y="13322236"/>
          <a:ext cx="7239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6731</xdr:rowOff>
    </xdr:from>
    <xdr:to>
      <xdr:col>46</xdr:col>
      <xdr:colOff>38100</xdr:colOff>
      <xdr:row>79</xdr:row>
      <xdr:rowOff>108331</xdr:rowOff>
    </xdr:to>
    <xdr:sp macro="" textlink="">
      <xdr:nvSpPr>
        <xdr:cNvPr id="359" name="楕円 358">
          <a:extLst>
            <a:ext uri="{FF2B5EF4-FFF2-40B4-BE49-F238E27FC236}">
              <a16:creationId xmlns:a16="http://schemas.microsoft.com/office/drawing/2014/main" id="{CE39DDFF-AAE8-43CF-9D09-87F6B4BF8F62}"/>
            </a:ext>
          </a:extLst>
        </xdr:cNvPr>
        <xdr:cNvSpPr/>
      </xdr:nvSpPr>
      <xdr:spPr>
        <a:xfrm>
          <a:off x="7670800" y="132502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57531</xdr:rowOff>
    </xdr:from>
    <xdr:to>
      <xdr:col>50</xdr:col>
      <xdr:colOff>114300</xdr:colOff>
      <xdr:row>79</xdr:row>
      <xdr:rowOff>79248</xdr:rowOff>
    </xdr:to>
    <xdr:cxnSp macro="">
      <xdr:nvCxnSpPr>
        <xdr:cNvPr id="360" name="直線コネクタ 359">
          <a:extLst>
            <a:ext uri="{FF2B5EF4-FFF2-40B4-BE49-F238E27FC236}">
              <a16:creationId xmlns:a16="http://schemas.microsoft.com/office/drawing/2014/main" id="{2D7EA3C2-4E57-41DE-B81A-A79B86CBD4B4}"/>
            </a:ext>
          </a:extLst>
        </xdr:cNvPr>
        <xdr:cNvCxnSpPr/>
      </xdr:nvCxnSpPr>
      <xdr:spPr>
        <a:xfrm>
          <a:off x="7713980" y="13301091"/>
          <a:ext cx="78232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11875</xdr:rowOff>
    </xdr:from>
    <xdr:to>
      <xdr:col>41</xdr:col>
      <xdr:colOff>101600</xdr:colOff>
      <xdr:row>79</xdr:row>
      <xdr:rowOff>113475</xdr:rowOff>
    </xdr:to>
    <xdr:sp macro="" textlink="">
      <xdr:nvSpPr>
        <xdr:cNvPr id="361" name="楕円 360">
          <a:extLst>
            <a:ext uri="{FF2B5EF4-FFF2-40B4-BE49-F238E27FC236}">
              <a16:creationId xmlns:a16="http://schemas.microsoft.com/office/drawing/2014/main" id="{76940134-FA3B-4137-9A3A-532D7CFC5BB1}"/>
            </a:ext>
          </a:extLst>
        </xdr:cNvPr>
        <xdr:cNvSpPr/>
      </xdr:nvSpPr>
      <xdr:spPr>
        <a:xfrm>
          <a:off x="6873240" y="132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57531</xdr:rowOff>
    </xdr:from>
    <xdr:to>
      <xdr:col>45</xdr:col>
      <xdr:colOff>177800</xdr:colOff>
      <xdr:row>79</xdr:row>
      <xdr:rowOff>62675</xdr:rowOff>
    </xdr:to>
    <xdr:cxnSp macro="">
      <xdr:nvCxnSpPr>
        <xdr:cNvPr id="362" name="直線コネクタ 361">
          <a:extLst>
            <a:ext uri="{FF2B5EF4-FFF2-40B4-BE49-F238E27FC236}">
              <a16:creationId xmlns:a16="http://schemas.microsoft.com/office/drawing/2014/main" id="{4013D05D-198D-44D5-A980-7894D8840FF5}"/>
            </a:ext>
          </a:extLst>
        </xdr:cNvPr>
        <xdr:cNvCxnSpPr/>
      </xdr:nvCxnSpPr>
      <xdr:spPr>
        <a:xfrm flipV="1">
          <a:off x="6924040" y="13301091"/>
          <a:ext cx="78994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25019</xdr:rowOff>
    </xdr:from>
    <xdr:to>
      <xdr:col>36</xdr:col>
      <xdr:colOff>165100</xdr:colOff>
      <xdr:row>79</xdr:row>
      <xdr:rowOff>126619</xdr:rowOff>
    </xdr:to>
    <xdr:sp macro="" textlink="">
      <xdr:nvSpPr>
        <xdr:cNvPr id="363" name="楕円 362">
          <a:extLst>
            <a:ext uri="{FF2B5EF4-FFF2-40B4-BE49-F238E27FC236}">
              <a16:creationId xmlns:a16="http://schemas.microsoft.com/office/drawing/2014/main" id="{BDF1F950-3E4A-4893-9106-5ECD1737CD96}"/>
            </a:ext>
          </a:extLst>
        </xdr:cNvPr>
        <xdr:cNvSpPr/>
      </xdr:nvSpPr>
      <xdr:spPr>
        <a:xfrm>
          <a:off x="6098540" y="132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62675</xdr:rowOff>
    </xdr:from>
    <xdr:to>
      <xdr:col>41</xdr:col>
      <xdr:colOff>50800</xdr:colOff>
      <xdr:row>79</xdr:row>
      <xdr:rowOff>75819</xdr:rowOff>
    </xdr:to>
    <xdr:cxnSp macro="">
      <xdr:nvCxnSpPr>
        <xdr:cNvPr id="364" name="直線コネクタ 363">
          <a:extLst>
            <a:ext uri="{FF2B5EF4-FFF2-40B4-BE49-F238E27FC236}">
              <a16:creationId xmlns:a16="http://schemas.microsoft.com/office/drawing/2014/main" id="{C613F01E-85AE-43F6-91E8-D97FF9C87606}"/>
            </a:ext>
          </a:extLst>
        </xdr:cNvPr>
        <xdr:cNvCxnSpPr/>
      </xdr:nvCxnSpPr>
      <xdr:spPr>
        <a:xfrm flipV="1">
          <a:off x="6149340" y="13306235"/>
          <a:ext cx="7747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54309</xdr:rowOff>
    </xdr:from>
    <xdr:ext cx="469744" cy="259045"/>
    <xdr:sp macro="" textlink="">
      <xdr:nvSpPr>
        <xdr:cNvPr id="365" name="n_1aveValue【公営住宅】&#10;一人当たり面積">
          <a:extLst>
            <a:ext uri="{FF2B5EF4-FFF2-40B4-BE49-F238E27FC236}">
              <a16:creationId xmlns:a16="http://schemas.microsoft.com/office/drawing/2014/main" id="{4F8892B4-BF88-4A69-8BBC-6D9BBD2FB83C}"/>
            </a:ext>
          </a:extLst>
        </xdr:cNvPr>
        <xdr:cNvSpPr txBox="1"/>
      </xdr:nvSpPr>
      <xdr:spPr>
        <a:xfrm>
          <a:off x="8271587" y="1396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56596</xdr:rowOff>
    </xdr:from>
    <xdr:ext cx="469744" cy="259045"/>
    <xdr:sp macro="" textlink="">
      <xdr:nvSpPr>
        <xdr:cNvPr id="366" name="n_2aveValue【公営住宅】&#10;一人当たり面積">
          <a:extLst>
            <a:ext uri="{FF2B5EF4-FFF2-40B4-BE49-F238E27FC236}">
              <a16:creationId xmlns:a16="http://schemas.microsoft.com/office/drawing/2014/main" id="{BC6BDF2D-5004-4A79-AFF8-6D56A0190CF8}"/>
            </a:ext>
          </a:extLst>
        </xdr:cNvPr>
        <xdr:cNvSpPr txBox="1"/>
      </xdr:nvSpPr>
      <xdr:spPr>
        <a:xfrm>
          <a:off x="7509587" y="1397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45738</xdr:rowOff>
    </xdr:from>
    <xdr:ext cx="469744" cy="259045"/>
    <xdr:sp macro="" textlink="">
      <xdr:nvSpPr>
        <xdr:cNvPr id="367" name="n_3aveValue【公営住宅】&#10;一人当たり面積">
          <a:extLst>
            <a:ext uri="{FF2B5EF4-FFF2-40B4-BE49-F238E27FC236}">
              <a16:creationId xmlns:a16="http://schemas.microsoft.com/office/drawing/2014/main" id="{3B825094-15F2-4FF8-9584-E1C25451CA8E}"/>
            </a:ext>
          </a:extLst>
        </xdr:cNvPr>
        <xdr:cNvSpPr txBox="1"/>
      </xdr:nvSpPr>
      <xdr:spPr>
        <a:xfrm>
          <a:off x="6712027" y="139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79455</xdr:rowOff>
    </xdr:from>
    <xdr:ext cx="469744" cy="259045"/>
    <xdr:sp macro="" textlink="">
      <xdr:nvSpPr>
        <xdr:cNvPr id="368" name="n_4aveValue【公営住宅】&#10;一人当たり面積">
          <a:extLst>
            <a:ext uri="{FF2B5EF4-FFF2-40B4-BE49-F238E27FC236}">
              <a16:creationId xmlns:a16="http://schemas.microsoft.com/office/drawing/2014/main" id="{3D2226F2-C2F5-4812-ADE2-296624AE5551}"/>
            </a:ext>
          </a:extLst>
        </xdr:cNvPr>
        <xdr:cNvSpPr txBox="1"/>
      </xdr:nvSpPr>
      <xdr:spPr>
        <a:xfrm>
          <a:off x="5937327" y="1399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146575</xdr:rowOff>
    </xdr:from>
    <xdr:ext cx="469744" cy="259045"/>
    <xdr:sp macro="" textlink="">
      <xdr:nvSpPr>
        <xdr:cNvPr id="369" name="n_1mainValue【公営住宅】&#10;一人当たり面積">
          <a:extLst>
            <a:ext uri="{FF2B5EF4-FFF2-40B4-BE49-F238E27FC236}">
              <a16:creationId xmlns:a16="http://schemas.microsoft.com/office/drawing/2014/main" id="{C239C252-5F16-4996-82E1-47AC6C54CB7D}"/>
            </a:ext>
          </a:extLst>
        </xdr:cNvPr>
        <xdr:cNvSpPr txBox="1"/>
      </xdr:nvSpPr>
      <xdr:spPr>
        <a:xfrm>
          <a:off x="8271587" y="1305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124858</xdr:rowOff>
    </xdr:from>
    <xdr:ext cx="469744" cy="259045"/>
    <xdr:sp macro="" textlink="">
      <xdr:nvSpPr>
        <xdr:cNvPr id="370" name="n_2mainValue【公営住宅】&#10;一人当たり面積">
          <a:extLst>
            <a:ext uri="{FF2B5EF4-FFF2-40B4-BE49-F238E27FC236}">
              <a16:creationId xmlns:a16="http://schemas.microsoft.com/office/drawing/2014/main" id="{ACAF2268-4067-4941-B037-BA7231954E34}"/>
            </a:ext>
          </a:extLst>
        </xdr:cNvPr>
        <xdr:cNvSpPr txBox="1"/>
      </xdr:nvSpPr>
      <xdr:spPr>
        <a:xfrm>
          <a:off x="7509587" y="1303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130002</xdr:rowOff>
    </xdr:from>
    <xdr:ext cx="469744" cy="259045"/>
    <xdr:sp macro="" textlink="">
      <xdr:nvSpPr>
        <xdr:cNvPr id="371" name="n_3mainValue【公営住宅】&#10;一人当たり面積">
          <a:extLst>
            <a:ext uri="{FF2B5EF4-FFF2-40B4-BE49-F238E27FC236}">
              <a16:creationId xmlns:a16="http://schemas.microsoft.com/office/drawing/2014/main" id="{F126D2D9-5865-416F-8BA5-89C905134954}"/>
            </a:ext>
          </a:extLst>
        </xdr:cNvPr>
        <xdr:cNvSpPr txBox="1"/>
      </xdr:nvSpPr>
      <xdr:spPr>
        <a:xfrm>
          <a:off x="6712027" y="130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143146</xdr:rowOff>
    </xdr:from>
    <xdr:ext cx="469744" cy="259045"/>
    <xdr:sp macro="" textlink="">
      <xdr:nvSpPr>
        <xdr:cNvPr id="372" name="n_4mainValue【公営住宅】&#10;一人当たり面積">
          <a:extLst>
            <a:ext uri="{FF2B5EF4-FFF2-40B4-BE49-F238E27FC236}">
              <a16:creationId xmlns:a16="http://schemas.microsoft.com/office/drawing/2014/main" id="{D9B6D250-2BA2-48B6-A49D-ED7E8DD8D0CE}"/>
            </a:ext>
          </a:extLst>
        </xdr:cNvPr>
        <xdr:cNvSpPr txBox="1"/>
      </xdr:nvSpPr>
      <xdr:spPr>
        <a:xfrm>
          <a:off x="5937327" y="1305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DF306DE7-0A57-46BC-8E82-2C4278F19549}"/>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EBE68582-B83A-4195-845F-351B02C7A927}"/>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37DEEFA1-C228-4489-8DF4-9341E4EB477F}"/>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7BA56AD9-9882-42F2-AC44-45358592DD0D}"/>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268A18BC-9F90-4498-AAF9-6258BC5E5CE2}"/>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100502B3-4D99-4F1D-B42A-832B799D75E2}"/>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7389BC4-EA2F-4AED-B52B-8A41E13B279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D6C314F5-C97D-4EAD-8F1A-50E9AF0CD0D8}"/>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0406FD67-A649-4DE2-8A75-FD8CF288E5C1}"/>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A0494B13-28C5-4614-AA82-7F040C585DDE}"/>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8CD138C4-519C-4195-A8D0-0B7F0B6F1E2F}"/>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a:extLst>
            <a:ext uri="{FF2B5EF4-FFF2-40B4-BE49-F238E27FC236}">
              <a16:creationId xmlns:a16="http://schemas.microsoft.com/office/drawing/2014/main" id="{7334E7A5-1A41-44ED-8AD8-BE8882227EDC}"/>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a:extLst>
            <a:ext uri="{FF2B5EF4-FFF2-40B4-BE49-F238E27FC236}">
              <a16:creationId xmlns:a16="http://schemas.microsoft.com/office/drawing/2014/main" id="{AD63F6D7-A725-494D-A034-042F799F60B1}"/>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a:extLst>
            <a:ext uri="{FF2B5EF4-FFF2-40B4-BE49-F238E27FC236}">
              <a16:creationId xmlns:a16="http://schemas.microsoft.com/office/drawing/2014/main" id="{8F450EC1-6AD0-4194-9708-C0964CBA24C7}"/>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a:extLst>
            <a:ext uri="{FF2B5EF4-FFF2-40B4-BE49-F238E27FC236}">
              <a16:creationId xmlns:a16="http://schemas.microsoft.com/office/drawing/2014/main" id="{48CE99D7-1A59-417F-9766-DA6A63CC0F95}"/>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a:extLst>
            <a:ext uri="{FF2B5EF4-FFF2-40B4-BE49-F238E27FC236}">
              <a16:creationId xmlns:a16="http://schemas.microsoft.com/office/drawing/2014/main" id="{9D551597-9750-4B09-9B6D-7CCA6C891318}"/>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a:extLst>
            <a:ext uri="{FF2B5EF4-FFF2-40B4-BE49-F238E27FC236}">
              <a16:creationId xmlns:a16="http://schemas.microsoft.com/office/drawing/2014/main" id="{15029F88-2730-4B55-B6C0-A2EFB6BD7AF8}"/>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a:extLst>
            <a:ext uri="{FF2B5EF4-FFF2-40B4-BE49-F238E27FC236}">
              <a16:creationId xmlns:a16="http://schemas.microsoft.com/office/drawing/2014/main" id="{6C7AB74E-FB7A-4346-A00C-09502FC1365A}"/>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a:extLst>
            <a:ext uri="{FF2B5EF4-FFF2-40B4-BE49-F238E27FC236}">
              <a16:creationId xmlns:a16="http://schemas.microsoft.com/office/drawing/2014/main" id="{B25B4C53-6298-4628-87FD-D0D55D845351}"/>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a:extLst>
            <a:ext uri="{FF2B5EF4-FFF2-40B4-BE49-F238E27FC236}">
              <a16:creationId xmlns:a16="http://schemas.microsoft.com/office/drawing/2014/main" id="{A2B504B5-D038-4311-913C-FF3BA66611CC}"/>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a:extLst>
            <a:ext uri="{FF2B5EF4-FFF2-40B4-BE49-F238E27FC236}">
              <a16:creationId xmlns:a16="http://schemas.microsoft.com/office/drawing/2014/main" id="{3CFE65F7-A562-4290-AA47-150D1E64986E}"/>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a:extLst>
            <a:ext uri="{FF2B5EF4-FFF2-40B4-BE49-F238E27FC236}">
              <a16:creationId xmlns:a16="http://schemas.microsoft.com/office/drawing/2014/main" id="{535A01EF-2B9D-46DC-A1DC-F721E422C727}"/>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a:extLst>
            <a:ext uri="{FF2B5EF4-FFF2-40B4-BE49-F238E27FC236}">
              <a16:creationId xmlns:a16="http://schemas.microsoft.com/office/drawing/2014/main" id="{02C5D3CA-7F6D-4904-998B-5DAD34236E7F}"/>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8DFFB20F-B9A3-4014-BD73-58B10BC742A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06B61C63-D8A1-4DD6-9F80-57AB4C4868E5}"/>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117021</xdr:rowOff>
    </xdr:from>
    <xdr:to>
      <xdr:col>24</xdr:col>
      <xdr:colOff>62865</xdr:colOff>
      <xdr:row>108</xdr:row>
      <xdr:rowOff>66402</xdr:rowOff>
    </xdr:to>
    <xdr:cxnSp macro="">
      <xdr:nvCxnSpPr>
        <xdr:cNvPr id="398" name="直線コネクタ 397">
          <a:extLst>
            <a:ext uri="{FF2B5EF4-FFF2-40B4-BE49-F238E27FC236}">
              <a16:creationId xmlns:a16="http://schemas.microsoft.com/office/drawing/2014/main" id="{7EE22742-ADD6-4AC5-A830-6C264830218F}"/>
            </a:ext>
          </a:extLst>
        </xdr:cNvPr>
        <xdr:cNvCxnSpPr/>
      </xdr:nvCxnSpPr>
      <xdr:spPr>
        <a:xfrm flipV="1">
          <a:off x="4086225" y="17216301"/>
          <a:ext cx="0" cy="955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70229</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9A0B7954-B496-4112-86CC-EAA7D44B36D2}"/>
            </a:ext>
          </a:extLst>
        </xdr:cNvPr>
        <xdr:cNvSpPr txBox="1"/>
      </xdr:nvSpPr>
      <xdr:spPr>
        <a:xfrm>
          <a:off x="4124960" y="18175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66402</xdr:rowOff>
    </xdr:from>
    <xdr:to>
      <xdr:col>24</xdr:col>
      <xdr:colOff>152400</xdr:colOff>
      <xdr:row>108</xdr:row>
      <xdr:rowOff>66402</xdr:rowOff>
    </xdr:to>
    <xdr:cxnSp macro="">
      <xdr:nvCxnSpPr>
        <xdr:cNvPr id="400" name="直線コネクタ 399">
          <a:extLst>
            <a:ext uri="{FF2B5EF4-FFF2-40B4-BE49-F238E27FC236}">
              <a16:creationId xmlns:a16="http://schemas.microsoft.com/office/drawing/2014/main" id="{BE39E539-6A45-4CC8-862F-3301CED6C625}"/>
            </a:ext>
          </a:extLst>
        </xdr:cNvPr>
        <xdr:cNvCxnSpPr/>
      </xdr:nvCxnSpPr>
      <xdr:spPr>
        <a:xfrm>
          <a:off x="4020820" y="181715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63698</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3A48708F-144D-48C1-9460-4EE78884E7AA}"/>
            </a:ext>
          </a:extLst>
        </xdr:cNvPr>
        <xdr:cNvSpPr txBox="1"/>
      </xdr:nvSpPr>
      <xdr:spPr>
        <a:xfrm>
          <a:off x="4124960" y="16995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117021</xdr:rowOff>
    </xdr:from>
    <xdr:to>
      <xdr:col>24</xdr:col>
      <xdr:colOff>152400</xdr:colOff>
      <xdr:row>102</xdr:row>
      <xdr:rowOff>117021</xdr:rowOff>
    </xdr:to>
    <xdr:cxnSp macro="">
      <xdr:nvCxnSpPr>
        <xdr:cNvPr id="402" name="直線コネクタ 401">
          <a:extLst>
            <a:ext uri="{FF2B5EF4-FFF2-40B4-BE49-F238E27FC236}">
              <a16:creationId xmlns:a16="http://schemas.microsoft.com/office/drawing/2014/main" id="{FB8A63CF-2BC8-4DE2-B33F-E1D7173A92BE}"/>
            </a:ext>
          </a:extLst>
        </xdr:cNvPr>
        <xdr:cNvCxnSpPr/>
      </xdr:nvCxnSpPr>
      <xdr:spPr>
        <a:xfrm>
          <a:off x="4020820" y="172163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158948</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29A85FD5-D45A-4E9A-9ECF-2D512B2762FA}"/>
            </a:ext>
          </a:extLst>
        </xdr:cNvPr>
        <xdr:cNvSpPr txBox="1"/>
      </xdr:nvSpPr>
      <xdr:spPr>
        <a:xfrm>
          <a:off x="4124960" y="177611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9071</xdr:rowOff>
    </xdr:from>
    <xdr:to>
      <xdr:col>24</xdr:col>
      <xdr:colOff>114300</xdr:colOff>
      <xdr:row>106</xdr:row>
      <xdr:rowOff>110671</xdr:rowOff>
    </xdr:to>
    <xdr:sp macro="" textlink="">
      <xdr:nvSpPr>
        <xdr:cNvPr id="404" name="フローチャート: 判断 403">
          <a:extLst>
            <a:ext uri="{FF2B5EF4-FFF2-40B4-BE49-F238E27FC236}">
              <a16:creationId xmlns:a16="http://schemas.microsoft.com/office/drawing/2014/main" id="{CBE57B7F-5EF7-4F96-8BF5-7694FF582C25}"/>
            </a:ext>
          </a:extLst>
        </xdr:cNvPr>
        <xdr:cNvSpPr/>
      </xdr:nvSpPr>
      <xdr:spPr>
        <a:xfrm>
          <a:off x="4036060" y="1777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31931</xdr:rowOff>
    </xdr:from>
    <xdr:to>
      <xdr:col>20</xdr:col>
      <xdr:colOff>38100</xdr:colOff>
      <xdr:row>105</xdr:row>
      <xdr:rowOff>133531</xdr:rowOff>
    </xdr:to>
    <xdr:sp macro="" textlink="">
      <xdr:nvSpPr>
        <xdr:cNvPr id="405" name="フローチャート: 判断 404">
          <a:extLst>
            <a:ext uri="{FF2B5EF4-FFF2-40B4-BE49-F238E27FC236}">
              <a16:creationId xmlns:a16="http://schemas.microsoft.com/office/drawing/2014/main" id="{80B1341D-0747-4662-A791-D20CBC640360}"/>
            </a:ext>
          </a:extLst>
        </xdr:cNvPr>
        <xdr:cNvSpPr/>
      </xdr:nvSpPr>
      <xdr:spPr>
        <a:xfrm>
          <a:off x="3312160" y="176341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4173</xdr:rowOff>
    </xdr:from>
    <xdr:to>
      <xdr:col>15</xdr:col>
      <xdr:colOff>101600</xdr:colOff>
      <xdr:row>105</xdr:row>
      <xdr:rowOff>105773</xdr:rowOff>
    </xdr:to>
    <xdr:sp macro="" textlink="">
      <xdr:nvSpPr>
        <xdr:cNvPr id="406" name="フローチャート: 判断 405">
          <a:extLst>
            <a:ext uri="{FF2B5EF4-FFF2-40B4-BE49-F238E27FC236}">
              <a16:creationId xmlns:a16="http://schemas.microsoft.com/office/drawing/2014/main" id="{E53AAE6F-6A47-4105-B357-EF7B240851FB}"/>
            </a:ext>
          </a:extLst>
        </xdr:cNvPr>
        <xdr:cNvSpPr/>
      </xdr:nvSpPr>
      <xdr:spPr>
        <a:xfrm>
          <a:off x="25146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160927</xdr:rowOff>
    </xdr:from>
    <xdr:to>
      <xdr:col>10</xdr:col>
      <xdr:colOff>165100</xdr:colOff>
      <xdr:row>105</xdr:row>
      <xdr:rowOff>91077</xdr:rowOff>
    </xdr:to>
    <xdr:sp macro="" textlink="">
      <xdr:nvSpPr>
        <xdr:cNvPr id="407" name="フローチャート: 判断 406">
          <a:extLst>
            <a:ext uri="{FF2B5EF4-FFF2-40B4-BE49-F238E27FC236}">
              <a16:creationId xmlns:a16="http://schemas.microsoft.com/office/drawing/2014/main" id="{B4F8A83A-B895-4A0D-899A-D28162A816D1}"/>
            </a:ext>
          </a:extLst>
        </xdr:cNvPr>
        <xdr:cNvSpPr/>
      </xdr:nvSpPr>
      <xdr:spPr>
        <a:xfrm>
          <a:off x="1739900" y="1759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160927</xdr:rowOff>
    </xdr:from>
    <xdr:to>
      <xdr:col>6</xdr:col>
      <xdr:colOff>38100</xdr:colOff>
      <xdr:row>106</xdr:row>
      <xdr:rowOff>91077</xdr:rowOff>
    </xdr:to>
    <xdr:sp macro="" textlink="">
      <xdr:nvSpPr>
        <xdr:cNvPr id="408" name="フローチャート: 判断 407">
          <a:extLst>
            <a:ext uri="{FF2B5EF4-FFF2-40B4-BE49-F238E27FC236}">
              <a16:creationId xmlns:a16="http://schemas.microsoft.com/office/drawing/2014/main" id="{389FFCF3-BD1D-4C68-9724-668F0ACE2995}"/>
            </a:ext>
          </a:extLst>
        </xdr:cNvPr>
        <xdr:cNvSpPr/>
      </xdr:nvSpPr>
      <xdr:spPr>
        <a:xfrm>
          <a:off x="965200" y="177631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471F748C-C79A-4213-8343-013C407ACFF3}"/>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825F58AD-5E06-4E8B-BB7C-6942178199B6}"/>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E6C04812-D635-4BE9-996E-19B9136CB46F}"/>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369578CF-7841-4DE0-AF7C-CB2238F4814B}"/>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5243DF2B-11C3-497C-AD48-67B1C4A20FE2}"/>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414" name="楕円 413">
          <a:extLst>
            <a:ext uri="{FF2B5EF4-FFF2-40B4-BE49-F238E27FC236}">
              <a16:creationId xmlns:a16="http://schemas.microsoft.com/office/drawing/2014/main" id="{A6A50BC9-1608-4F81-8C7A-5E2071B29B96}"/>
            </a:ext>
          </a:extLst>
        </xdr:cNvPr>
        <xdr:cNvSpPr/>
      </xdr:nvSpPr>
      <xdr:spPr>
        <a:xfrm>
          <a:off x="4036060" y="17429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13988</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C02D47B2-7AC5-4D4D-9C30-44F5B24B0DED}"/>
            </a:ext>
          </a:extLst>
        </xdr:cNvPr>
        <xdr:cNvSpPr txBox="1"/>
      </xdr:nvSpPr>
      <xdr:spPr>
        <a:xfrm>
          <a:off x="4124960" y="17280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154395</xdr:rowOff>
    </xdr:from>
    <xdr:to>
      <xdr:col>20</xdr:col>
      <xdr:colOff>38100</xdr:colOff>
      <xdr:row>104</xdr:row>
      <xdr:rowOff>84545</xdr:rowOff>
    </xdr:to>
    <xdr:sp macro="" textlink="">
      <xdr:nvSpPr>
        <xdr:cNvPr id="416" name="楕円 415">
          <a:extLst>
            <a:ext uri="{FF2B5EF4-FFF2-40B4-BE49-F238E27FC236}">
              <a16:creationId xmlns:a16="http://schemas.microsoft.com/office/drawing/2014/main" id="{2D25B964-7438-4CF1-A111-1B806ADA708E}"/>
            </a:ext>
          </a:extLst>
        </xdr:cNvPr>
        <xdr:cNvSpPr/>
      </xdr:nvSpPr>
      <xdr:spPr>
        <a:xfrm>
          <a:off x="3312160" y="174213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33745</xdr:rowOff>
    </xdr:from>
    <xdr:to>
      <xdr:col>24</xdr:col>
      <xdr:colOff>63500</xdr:colOff>
      <xdr:row>104</xdr:row>
      <xdr:rowOff>41911</xdr:rowOff>
    </xdr:to>
    <xdr:cxnSp macro="">
      <xdr:nvCxnSpPr>
        <xdr:cNvPr id="417" name="直線コネクタ 416">
          <a:extLst>
            <a:ext uri="{FF2B5EF4-FFF2-40B4-BE49-F238E27FC236}">
              <a16:creationId xmlns:a16="http://schemas.microsoft.com/office/drawing/2014/main" id="{758C4A57-5C12-4232-962D-F1D9B4967F7C}"/>
            </a:ext>
          </a:extLst>
        </xdr:cNvPr>
        <xdr:cNvCxnSpPr/>
      </xdr:nvCxnSpPr>
      <xdr:spPr>
        <a:xfrm>
          <a:off x="3355340" y="17468305"/>
          <a:ext cx="73152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142966</xdr:rowOff>
    </xdr:from>
    <xdr:to>
      <xdr:col>15</xdr:col>
      <xdr:colOff>101600</xdr:colOff>
      <xdr:row>104</xdr:row>
      <xdr:rowOff>73116</xdr:rowOff>
    </xdr:to>
    <xdr:sp macro="" textlink="">
      <xdr:nvSpPr>
        <xdr:cNvPr id="418" name="楕円 417">
          <a:extLst>
            <a:ext uri="{FF2B5EF4-FFF2-40B4-BE49-F238E27FC236}">
              <a16:creationId xmlns:a16="http://schemas.microsoft.com/office/drawing/2014/main" id="{C4882FE4-E5B6-419A-80C9-F4E134C1917B}"/>
            </a:ext>
          </a:extLst>
        </xdr:cNvPr>
        <xdr:cNvSpPr/>
      </xdr:nvSpPr>
      <xdr:spPr>
        <a:xfrm>
          <a:off x="2514600" y="174098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22316</xdr:rowOff>
    </xdr:from>
    <xdr:to>
      <xdr:col>19</xdr:col>
      <xdr:colOff>177800</xdr:colOff>
      <xdr:row>104</xdr:row>
      <xdr:rowOff>33745</xdr:rowOff>
    </xdr:to>
    <xdr:cxnSp macro="">
      <xdr:nvCxnSpPr>
        <xdr:cNvPr id="419" name="直線コネクタ 418">
          <a:extLst>
            <a:ext uri="{FF2B5EF4-FFF2-40B4-BE49-F238E27FC236}">
              <a16:creationId xmlns:a16="http://schemas.microsoft.com/office/drawing/2014/main" id="{14872935-CAD7-40C0-944E-CDEECA9E8644}"/>
            </a:ext>
          </a:extLst>
        </xdr:cNvPr>
        <xdr:cNvCxnSpPr/>
      </xdr:nvCxnSpPr>
      <xdr:spPr>
        <a:xfrm>
          <a:off x="2565400" y="17456876"/>
          <a:ext cx="78994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108676</xdr:rowOff>
    </xdr:from>
    <xdr:to>
      <xdr:col>10</xdr:col>
      <xdr:colOff>165100</xdr:colOff>
      <xdr:row>104</xdr:row>
      <xdr:rowOff>38826</xdr:rowOff>
    </xdr:to>
    <xdr:sp macro="" textlink="">
      <xdr:nvSpPr>
        <xdr:cNvPr id="420" name="楕円 419">
          <a:extLst>
            <a:ext uri="{FF2B5EF4-FFF2-40B4-BE49-F238E27FC236}">
              <a16:creationId xmlns:a16="http://schemas.microsoft.com/office/drawing/2014/main" id="{61C2207C-99A7-4BB5-84BC-E2C9043340BC}"/>
            </a:ext>
          </a:extLst>
        </xdr:cNvPr>
        <xdr:cNvSpPr/>
      </xdr:nvSpPr>
      <xdr:spPr>
        <a:xfrm>
          <a:off x="1739900" y="173755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159476</xdr:rowOff>
    </xdr:from>
    <xdr:to>
      <xdr:col>15</xdr:col>
      <xdr:colOff>50800</xdr:colOff>
      <xdr:row>104</xdr:row>
      <xdr:rowOff>22316</xdr:rowOff>
    </xdr:to>
    <xdr:cxnSp macro="">
      <xdr:nvCxnSpPr>
        <xdr:cNvPr id="421" name="直線コネクタ 420">
          <a:extLst>
            <a:ext uri="{FF2B5EF4-FFF2-40B4-BE49-F238E27FC236}">
              <a16:creationId xmlns:a16="http://schemas.microsoft.com/office/drawing/2014/main" id="{B0A89CC1-EB78-4D6F-BE2D-F42C4C458FB2}"/>
            </a:ext>
          </a:extLst>
        </xdr:cNvPr>
        <xdr:cNvCxnSpPr/>
      </xdr:nvCxnSpPr>
      <xdr:spPr>
        <a:xfrm>
          <a:off x="1790700" y="17426396"/>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31931</xdr:rowOff>
    </xdr:from>
    <xdr:to>
      <xdr:col>6</xdr:col>
      <xdr:colOff>38100</xdr:colOff>
      <xdr:row>100</xdr:row>
      <xdr:rowOff>133531</xdr:rowOff>
    </xdr:to>
    <xdr:sp macro="" textlink="">
      <xdr:nvSpPr>
        <xdr:cNvPr id="422" name="楕円 421">
          <a:extLst>
            <a:ext uri="{FF2B5EF4-FFF2-40B4-BE49-F238E27FC236}">
              <a16:creationId xmlns:a16="http://schemas.microsoft.com/office/drawing/2014/main" id="{B07F0F58-CEAA-451D-839B-BE3B4F4E9232}"/>
            </a:ext>
          </a:extLst>
        </xdr:cNvPr>
        <xdr:cNvSpPr/>
      </xdr:nvSpPr>
      <xdr:spPr>
        <a:xfrm>
          <a:off x="965200" y="167959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82731</xdr:rowOff>
    </xdr:from>
    <xdr:to>
      <xdr:col>10</xdr:col>
      <xdr:colOff>114300</xdr:colOff>
      <xdr:row>103</xdr:row>
      <xdr:rowOff>159476</xdr:rowOff>
    </xdr:to>
    <xdr:cxnSp macro="">
      <xdr:nvCxnSpPr>
        <xdr:cNvPr id="423" name="直線コネクタ 422">
          <a:extLst>
            <a:ext uri="{FF2B5EF4-FFF2-40B4-BE49-F238E27FC236}">
              <a16:creationId xmlns:a16="http://schemas.microsoft.com/office/drawing/2014/main" id="{DEE1ED67-1159-48E0-9C00-3A5E2200DA06}"/>
            </a:ext>
          </a:extLst>
        </xdr:cNvPr>
        <xdr:cNvCxnSpPr/>
      </xdr:nvCxnSpPr>
      <xdr:spPr>
        <a:xfrm>
          <a:off x="1008380" y="16846731"/>
          <a:ext cx="782320" cy="57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124658</xdr:rowOff>
    </xdr:from>
    <xdr:ext cx="405111" cy="259045"/>
    <xdr:sp macro="" textlink="">
      <xdr:nvSpPr>
        <xdr:cNvPr id="424" name="n_1aveValue【港湾・漁港】&#10;有形固定資産減価償却率">
          <a:extLst>
            <a:ext uri="{FF2B5EF4-FFF2-40B4-BE49-F238E27FC236}">
              <a16:creationId xmlns:a16="http://schemas.microsoft.com/office/drawing/2014/main" id="{3AC09254-5D2D-469B-A1C4-049627B975D5}"/>
            </a:ext>
          </a:extLst>
        </xdr:cNvPr>
        <xdr:cNvSpPr txBox="1"/>
      </xdr:nvSpPr>
      <xdr:spPr>
        <a:xfrm>
          <a:off x="3170564" y="1772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96900</xdr:rowOff>
    </xdr:from>
    <xdr:ext cx="405111" cy="259045"/>
    <xdr:sp macro="" textlink="">
      <xdr:nvSpPr>
        <xdr:cNvPr id="425" name="n_2aveValue【港湾・漁港】&#10;有形固定資産減価償却率">
          <a:extLst>
            <a:ext uri="{FF2B5EF4-FFF2-40B4-BE49-F238E27FC236}">
              <a16:creationId xmlns:a16="http://schemas.microsoft.com/office/drawing/2014/main" id="{C9A07F23-F143-40C3-A3E8-ABF209495769}"/>
            </a:ext>
          </a:extLst>
        </xdr:cNvPr>
        <xdr:cNvSpPr txBox="1"/>
      </xdr:nvSpPr>
      <xdr:spPr>
        <a:xfrm>
          <a:off x="238570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82204</xdr:rowOff>
    </xdr:from>
    <xdr:ext cx="405111" cy="259045"/>
    <xdr:sp macro="" textlink="">
      <xdr:nvSpPr>
        <xdr:cNvPr id="426" name="n_3aveValue【港湾・漁港】&#10;有形固定資産減価償却率">
          <a:extLst>
            <a:ext uri="{FF2B5EF4-FFF2-40B4-BE49-F238E27FC236}">
              <a16:creationId xmlns:a16="http://schemas.microsoft.com/office/drawing/2014/main" id="{9259396D-5F16-45B5-833E-2D104CA50F5A}"/>
            </a:ext>
          </a:extLst>
        </xdr:cNvPr>
        <xdr:cNvSpPr txBox="1"/>
      </xdr:nvSpPr>
      <xdr:spPr>
        <a:xfrm>
          <a:off x="1611004" y="1768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82204</xdr:rowOff>
    </xdr:from>
    <xdr:ext cx="405111" cy="259045"/>
    <xdr:sp macro="" textlink="">
      <xdr:nvSpPr>
        <xdr:cNvPr id="427" name="n_4aveValue【港湾・漁港】&#10;有形固定資産減価償却率">
          <a:extLst>
            <a:ext uri="{FF2B5EF4-FFF2-40B4-BE49-F238E27FC236}">
              <a16:creationId xmlns:a16="http://schemas.microsoft.com/office/drawing/2014/main" id="{4FA7C837-96AB-4138-A979-1961B068790C}"/>
            </a:ext>
          </a:extLst>
        </xdr:cNvPr>
        <xdr:cNvSpPr txBox="1"/>
      </xdr:nvSpPr>
      <xdr:spPr>
        <a:xfrm>
          <a:off x="836304" y="17852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101072</xdr:rowOff>
    </xdr:from>
    <xdr:ext cx="405111" cy="259045"/>
    <xdr:sp macro="" textlink="">
      <xdr:nvSpPr>
        <xdr:cNvPr id="428" name="n_1mainValue【港湾・漁港】&#10;有形固定資産減価償却率">
          <a:extLst>
            <a:ext uri="{FF2B5EF4-FFF2-40B4-BE49-F238E27FC236}">
              <a16:creationId xmlns:a16="http://schemas.microsoft.com/office/drawing/2014/main" id="{4151B4FB-1AB4-40AF-9334-1AB8899DD169}"/>
            </a:ext>
          </a:extLst>
        </xdr:cNvPr>
        <xdr:cNvSpPr txBox="1"/>
      </xdr:nvSpPr>
      <xdr:spPr>
        <a:xfrm>
          <a:off x="3170564" y="172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89643</xdr:rowOff>
    </xdr:from>
    <xdr:ext cx="405111" cy="259045"/>
    <xdr:sp macro="" textlink="">
      <xdr:nvSpPr>
        <xdr:cNvPr id="429" name="n_2mainValue【港湾・漁港】&#10;有形固定資産減価償却率">
          <a:extLst>
            <a:ext uri="{FF2B5EF4-FFF2-40B4-BE49-F238E27FC236}">
              <a16:creationId xmlns:a16="http://schemas.microsoft.com/office/drawing/2014/main" id="{5A5632B5-3E40-49A6-AB65-F2B67ADAE95A}"/>
            </a:ext>
          </a:extLst>
        </xdr:cNvPr>
        <xdr:cNvSpPr txBox="1"/>
      </xdr:nvSpPr>
      <xdr:spPr>
        <a:xfrm>
          <a:off x="2385704" y="1718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55353</xdr:rowOff>
    </xdr:from>
    <xdr:ext cx="405111" cy="259045"/>
    <xdr:sp macro="" textlink="">
      <xdr:nvSpPr>
        <xdr:cNvPr id="430" name="n_3mainValue【港湾・漁港】&#10;有形固定資産減価償却率">
          <a:extLst>
            <a:ext uri="{FF2B5EF4-FFF2-40B4-BE49-F238E27FC236}">
              <a16:creationId xmlns:a16="http://schemas.microsoft.com/office/drawing/2014/main" id="{022D2BD6-7EEC-449E-8759-2A528D14EC4A}"/>
            </a:ext>
          </a:extLst>
        </xdr:cNvPr>
        <xdr:cNvSpPr txBox="1"/>
      </xdr:nvSpPr>
      <xdr:spPr>
        <a:xfrm>
          <a:off x="161100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150058</xdr:rowOff>
    </xdr:from>
    <xdr:ext cx="340478" cy="259045"/>
    <xdr:sp macro="" textlink="">
      <xdr:nvSpPr>
        <xdr:cNvPr id="431" name="n_4mainValue【港湾・漁港】&#10;有形固定資産減価償却率">
          <a:extLst>
            <a:ext uri="{FF2B5EF4-FFF2-40B4-BE49-F238E27FC236}">
              <a16:creationId xmlns:a16="http://schemas.microsoft.com/office/drawing/2014/main" id="{9E348A05-6FD5-49C7-AA60-60AFA80CBB98}"/>
            </a:ext>
          </a:extLst>
        </xdr:cNvPr>
        <xdr:cNvSpPr txBox="1"/>
      </xdr:nvSpPr>
      <xdr:spPr>
        <a:xfrm>
          <a:off x="845761" y="165787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6B27BF57-3EAA-408B-9FAD-A4BD364324B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BAAF42A4-F27F-4000-8F44-165178F81516}"/>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9FF3972E-DBBF-43E4-933D-913B4C5136B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5384D0AA-B6AC-4037-B533-ADF12D4A01BD}"/>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2F5DF0F0-CE12-4234-865C-081E1845F5D7}"/>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B0351A7A-5FAF-464D-B13A-FE79A402F093}"/>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D8776242-7B83-4579-8892-3F82FC20531D}"/>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6883B109-ECEA-4270-8D4C-1B830FA350FA}"/>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10D70FAA-33A7-4F2A-8F4A-2863DF771759}"/>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B34D3E25-7F40-4DD6-9FA1-31C5FA6B319A}"/>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56838360-3C73-4358-A444-B844DC44F62E}"/>
            </a:ext>
          </a:extLst>
        </xdr:cNvPr>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3" name="テキスト ボックス 442">
          <a:extLst>
            <a:ext uri="{FF2B5EF4-FFF2-40B4-BE49-F238E27FC236}">
              <a16:creationId xmlns:a16="http://schemas.microsoft.com/office/drawing/2014/main" id="{0D57378E-8941-4652-98AC-863C5445D704}"/>
            </a:ext>
          </a:extLst>
        </xdr:cNvPr>
        <xdr:cNvSpPr txBox="1"/>
      </xdr:nvSpPr>
      <xdr:spPr>
        <a:xfrm>
          <a:off x="5600834" y="17932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C00C89DE-2ACB-4B6B-A65D-F2EDECCBFD21}"/>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5" name="テキスト ボックス 444">
          <a:extLst>
            <a:ext uri="{FF2B5EF4-FFF2-40B4-BE49-F238E27FC236}">
              <a16:creationId xmlns:a16="http://schemas.microsoft.com/office/drawing/2014/main" id="{A0A1418E-11FE-4A05-98B1-778D6C5097F1}"/>
            </a:ext>
          </a:extLst>
        </xdr:cNvPr>
        <xdr:cNvSpPr txBox="1"/>
      </xdr:nvSpPr>
      <xdr:spPr>
        <a:xfrm>
          <a:off x="5209768" y="173723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D869686-7D29-4055-A125-1AA4AD35F62B}"/>
            </a:ext>
          </a:extLst>
        </xdr:cNvPr>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7" name="テキスト ボックス 446">
          <a:extLst>
            <a:ext uri="{FF2B5EF4-FFF2-40B4-BE49-F238E27FC236}">
              <a16:creationId xmlns:a16="http://schemas.microsoft.com/office/drawing/2014/main" id="{3CA2B909-21E7-4AA4-B6B9-D39609A487AA}"/>
            </a:ext>
          </a:extLst>
        </xdr:cNvPr>
        <xdr:cNvSpPr txBox="1"/>
      </xdr:nvSpPr>
      <xdr:spPr>
        <a:xfrm>
          <a:off x="5209768" y="1681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4E7F1212-95EB-4676-993D-85BFB039676C}"/>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9" name="テキスト ボックス 448">
          <a:extLst>
            <a:ext uri="{FF2B5EF4-FFF2-40B4-BE49-F238E27FC236}">
              <a16:creationId xmlns:a16="http://schemas.microsoft.com/office/drawing/2014/main" id="{8B26D3EC-823B-48C0-BDDF-8EB36F43F024}"/>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29BFEEC2-0FB1-4F88-BC3D-0635150B6A63}"/>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143456</xdr:rowOff>
    </xdr:from>
    <xdr:to>
      <xdr:col>54</xdr:col>
      <xdr:colOff>189865</xdr:colOff>
      <xdr:row>107</xdr:row>
      <xdr:rowOff>132635</xdr:rowOff>
    </xdr:to>
    <xdr:cxnSp macro="">
      <xdr:nvCxnSpPr>
        <xdr:cNvPr id="451" name="直線コネクタ 450">
          <a:extLst>
            <a:ext uri="{FF2B5EF4-FFF2-40B4-BE49-F238E27FC236}">
              <a16:creationId xmlns:a16="http://schemas.microsoft.com/office/drawing/2014/main" id="{1F37F059-7F8A-4705-A005-7AA35E6F50B1}"/>
            </a:ext>
          </a:extLst>
        </xdr:cNvPr>
        <xdr:cNvCxnSpPr/>
      </xdr:nvCxnSpPr>
      <xdr:spPr>
        <a:xfrm flipV="1">
          <a:off x="9219565" y="16907456"/>
          <a:ext cx="0" cy="116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136462</xdr:rowOff>
    </xdr:from>
    <xdr:ext cx="469744" cy="259045"/>
    <xdr:sp macro="" textlink="">
      <xdr:nvSpPr>
        <xdr:cNvPr id="452" name="【港湾・漁港】&#10;一人当たり有形固定資産（償却資産）額最小値テキスト">
          <a:extLst>
            <a:ext uri="{FF2B5EF4-FFF2-40B4-BE49-F238E27FC236}">
              <a16:creationId xmlns:a16="http://schemas.microsoft.com/office/drawing/2014/main" id="{D3661836-3978-4E3C-92D7-7FE3585D6D94}"/>
            </a:ext>
          </a:extLst>
        </xdr:cNvPr>
        <xdr:cNvSpPr txBox="1"/>
      </xdr:nvSpPr>
      <xdr:spPr>
        <a:xfrm>
          <a:off x="9258300" y="1807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132635</xdr:rowOff>
    </xdr:from>
    <xdr:to>
      <xdr:col>55</xdr:col>
      <xdr:colOff>88900</xdr:colOff>
      <xdr:row>107</xdr:row>
      <xdr:rowOff>132635</xdr:rowOff>
    </xdr:to>
    <xdr:cxnSp macro="">
      <xdr:nvCxnSpPr>
        <xdr:cNvPr id="453" name="直線コネクタ 452">
          <a:extLst>
            <a:ext uri="{FF2B5EF4-FFF2-40B4-BE49-F238E27FC236}">
              <a16:creationId xmlns:a16="http://schemas.microsoft.com/office/drawing/2014/main" id="{B759932F-526E-4EAE-B16C-A208E457AD50}"/>
            </a:ext>
          </a:extLst>
        </xdr:cNvPr>
        <xdr:cNvCxnSpPr/>
      </xdr:nvCxnSpPr>
      <xdr:spPr>
        <a:xfrm>
          <a:off x="9154160" y="18070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90133</xdr:rowOff>
    </xdr:from>
    <xdr:ext cx="690189" cy="259045"/>
    <xdr:sp macro="" textlink="">
      <xdr:nvSpPr>
        <xdr:cNvPr id="454" name="【港湾・漁港】&#10;一人当たり有形固定資産（償却資産）額最大値テキスト">
          <a:extLst>
            <a:ext uri="{FF2B5EF4-FFF2-40B4-BE49-F238E27FC236}">
              <a16:creationId xmlns:a16="http://schemas.microsoft.com/office/drawing/2014/main" id="{12E48B90-8419-479A-B35D-7EE48A518CA5}"/>
            </a:ext>
          </a:extLst>
        </xdr:cNvPr>
        <xdr:cNvSpPr txBox="1"/>
      </xdr:nvSpPr>
      <xdr:spPr>
        <a:xfrm>
          <a:off x="9258300" y="166864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143456</xdr:rowOff>
    </xdr:from>
    <xdr:to>
      <xdr:col>55</xdr:col>
      <xdr:colOff>88900</xdr:colOff>
      <xdr:row>100</xdr:row>
      <xdr:rowOff>143456</xdr:rowOff>
    </xdr:to>
    <xdr:cxnSp macro="">
      <xdr:nvCxnSpPr>
        <xdr:cNvPr id="455" name="直線コネクタ 454">
          <a:extLst>
            <a:ext uri="{FF2B5EF4-FFF2-40B4-BE49-F238E27FC236}">
              <a16:creationId xmlns:a16="http://schemas.microsoft.com/office/drawing/2014/main" id="{5DA41222-C047-48F7-BAD5-B703F8C55E69}"/>
            </a:ext>
          </a:extLst>
        </xdr:cNvPr>
        <xdr:cNvCxnSpPr/>
      </xdr:nvCxnSpPr>
      <xdr:spPr>
        <a:xfrm>
          <a:off x="9154160" y="169074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88354</xdr:rowOff>
    </xdr:from>
    <xdr:ext cx="599010" cy="259045"/>
    <xdr:sp macro="" textlink="">
      <xdr:nvSpPr>
        <xdr:cNvPr id="456" name="【港湾・漁港】&#10;一人当たり有形固定資産（償却資産）額平均値テキスト">
          <a:extLst>
            <a:ext uri="{FF2B5EF4-FFF2-40B4-BE49-F238E27FC236}">
              <a16:creationId xmlns:a16="http://schemas.microsoft.com/office/drawing/2014/main" id="{D237B3A1-D6D5-47D1-82B0-ECB19FC62468}"/>
            </a:ext>
          </a:extLst>
        </xdr:cNvPr>
        <xdr:cNvSpPr txBox="1"/>
      </xdr:nvSpPr>
      <xdr:spPr>
        <a:xfrm>
          <a:off x="9258300" y="17690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65477</xdr:rowOff>
    </xdr:from>
    <xdr:to>
      <xdr:col>55</xdr:col>
      <xdr:colOff>50800</xdr:colOff>
      <xdr:row>106</xdr:row>
      <xdr:rowOff>167077</xdr:rowOff>
    </xdr:to>
    <xdr:sp macro="" textlink="">
      <xdr:nvSpPr>
        <xdr:cNvPr id="457" name="フローチャート: 判断 456">
          <a:extLst>
            <a:ext uri="{FF2B5EF4-FFF2-40B4-BE49-F238E27FC236}">
              <a16:creationId xmlns:a16="http://schemas.microsoft.com/office/drawing/2014/main" id="{657CDE4D-3461-4880-80DC-3475A63666E7}"/>
            </a:ext>
          </a:extLst>
        </xdr:cNvPr>
        <xdr:cNvSpPr/>
      </xdr:nvSpPr>
      <xdr:spPr>
        <a:xfrm>
          <a:off x="9192260" y="178353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42453</xdr:rowOff>
    </xdr:from>
    <xdr:to>
      <xdr:col>50</xdr:col>
      <xdr:colOff>165100</xdr:colOff>
      <xdr:row>106</xdr:row>
      <xdr:rowOff>144053</xdr:rowOff>
    </xdr:to>
    <xdr:sp macro="" textlink="">
      <xdr:nvSpPr>
        <xdr:cNvPr id="458" name="フローチャート: 判断 457">
          <a:extLst>
            <a:ext uri="{FF2B5EF4-FFF2-40B4-BE49-F238E27FC236}">
              <a16:creationId xmlns:a16="http://schemas.microsoft.com/office/drawing/2014/main" id="{F4725BA9-925C-480E-9397-899E51F2447C}"/>
            </a:ext>
          </a:extLst>
        </xdr:cNvPr>
        <xdr:cNvSpPr/>
      </xdr:nvSpPr>
      <xdr:spPr>
        <a:xfrm>
          <a:off x="8445500" y="1781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45214</xdr:rowOff>
    </xdr:from>
    <xdr:to>
      <xdr:col>46</xdr:col>
      <xdr:colOff>38100</xdr:colOff>
      <xdr:row>106</xdr:row>
      <xdr:rowOff>146814</xdr:rowOff>
    </xdr:to>
    <xdr:sp macro="" textlink="">
      <xdr:nvSpPr>
        <xdr:cNvPr id="459" name="フローチャート: 判断 458">
          <a:extLst>
            <a:ext uri="{FF2B5EF4-FFF2-40B4-BE49-F238E27FC236}">
              <a16:creationId xmlns:a16="http://schemas.microsoft.com/office/drawing/2014/main" id="{F046A18D-6301-46C9-97AB-5275D32BE936}"/>
            </a:ext>
          </a:extLst>
        </xdr:cNvPr>
        <xdr:cNvSpPr/>
      </xdr:nvSpPr>
      <xdr:spPr>
        <a:xfrm>
          <a:off x="7670800" y="178150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29415</xdr:rowOff>
    </xdr:from>
    <xdr:to>
      <xdr:col>41</xdr:col>
      <xdr:colOff>101600</xdr:colOff>
      <xdr:row>106</xdr:row>
      <xdr:rowOff>131015</xdr:rowOff>
    </xdr:to>
    <xdr:sp macro="" textlink="">
      <xdr:nvSpPr>
        <xdr:cNvPr id="460" name="フローチャート: 判断 459">
          <a:extLst>
            <a:ext uri="{FF2B5EF4-FFF2-40B4-BE49-F238E27FC236}">
              <a16:creationId xmlns:a16="http://schemas.microsoft.com/office/drawing/2014/main" id="{947C69EA-6989-4A85-8600-B87CD5E87AB7}"/>
            </a:ext>
          </a:extLst>
        </xdr:cNvPr>
        <xdr:cNvSpPr/>
      </xdr:nvSpPr>
      <xdr:spPr>
        <a:xfrm>
          <a:off x="6873240" y="1779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108474</xdr:rowOff>
    </xdr:from>
    <xdr:to>
      <xdr:col>36</xdr:col>
      <xdr:colOff>165100</xdr:colOff>
      <xdr:row>107</xdr:row>
      <xdr:rowOff>38624</xdr:rowOff>
    </xdr:to>
    <xdr:sp macro="" textlink="">
      <xdr:nvSpPr>
        <xdr:cNvPr id="461" name="フローチャート: 判断 460">
          <a:extLst>
            <a:ext uri="{FF2B5EF4-FFF2-40B4-BE49-F238E27FC236}">
              <a16:creationId xmlns:a16="http://schemas.microsoft.com/office/drawing/2014/main" id="{6AAC0075-7430-45AF-A377-922311F93398}"/>
            </a:ext>
          </a:extLst>
        </xdr:cNvPr>
        <xdr:cNvSpPr/>
      </xdr:nvSpPr>
      <xdr:spPr>
        <a:xfrm>
          <a:off x="6098540" y="178783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D624E784-14A0-4BBE-9362-C76BB742CC3A}"/>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A809557F-34A7-4A9F-92D8-0381CB59C5C1}"/>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71EFE0AE-2827-4AAE-B400-88BC031047D4}"/>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DE84D51-1401-44A8-9B2E-3530EBEBEAD2}"/>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24946630-41F8-40FD-BA43-DBD909D98124}"/>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124335</xdr:rowOff>
    </xdr:from>
    <xdr:to>
      <xdr:col>55</xdr:col>
      <xdr:colOff>50800</xdr:colOff>
      <xdr:row>107</xdr:row>
      <xdr:rowOff>54485</xdr:rowOff>
    </xdr:to>
    <xdr:sp macro="" textlink="">
      <xdr:nvSpPr>
        <xdr:cNvPr id="467" name="楕円 466">
          <a:extLst>
            <a:ext uri="{FF2B5EF4-FFF2-40B4-BE49-F238E27FC236}">
              <a16:creationId xmlns:a16="http://schemas.microsoft.com/office/drawing/2014/main" id="{76133C9A-D279-42B8-A31A-6BE99C998A69}"/>
            </a:ext>
          </a:extLst>
        </xdr:cNvPr>
        <xdr:cNvSpPr/>
      </xdr:nvSpPr>
      <xdr:spPr>
        <a:xfrm>
          <a:off x="9192260" y="178941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102762</xdr:rowOff>
    </xdr:from>
    <xdr:ext cx="599010" cy="259045"/>
    <xdr:sp macro="" textlink="">
      <xdr:nvSpPr>
        <xdr:cNvPr id="468" name="【港湾・漁港】&#10;一人当たり有形固定資産（償却資産）額該当値テキスト">
          <a:extLst>
            <a:ext uri="{FF2B5EF4-FFF2-40B4-BE49-F238E27FC236}">
              <a16:creationId xmlns:a16="http://schemas.microsoft.com/office/drawing/2014/main" id="{1C97B434-FD44-4573-BC48-46298DFDA898}"/>
            </a:ext>
          </a:extLst>
        </xdr:cNvPr>
        <xdr:cNvSpPr txBox="1"/>
      </xdr:nvSpPr>
      <xdr:spPr>
        <a:xfrm>
          <a:off x="9258300" y="1787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128856</xdr:rowOff>
    </xdr:from>
    <xdr:to>
      <xdr:col>50</xdr:col>
      <xdr:colOff>165100</xdr:colOff>
      <xdr:row>107</xdr:row>
      <xdr:rowOff>59006</xdr:rowOff>
    </xdr:to>
    <xdr:sp macro="" textlink="">
      <xdr:nvSpPr>
        <xdr:cNvPr id="469" name="楕円 468">
          <a:extLst>
            <a:ext uri="{FF2B5EF4-FFF2-40B4-BE49-F238E27FC236}">
              <a16:creationId xmlns:a16="http://schemas.microsoft.com/office/drawing/2014/main" id="{C0526B9D-1F9F-4E05-8487-799D06FAA3E3}"/>
            </a:ext>
          </a:extLst>
        </xdr:cNvPr>
        <xdr:cNvSpPr/>
      </xdr:nvSpPr>
      <xdr:spPr>
        <a:xfrm>
          <a:off x="8445500" y="178986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3685</xdr:rowOff>
    </xdr:from>
    <xdr:to>
      <xdr:col>55</xdr:col>
      <xdr:colOff>0</xdr:colOff>
      <xdr:row>107</xdr:row>
      <xdr:rowOff>8206</xdr:rowOff>
    </xdr:to>
    <xdr:cxnSp macro="">
      <xdr:nvCxnSpPr>
        <xdr:cNvPr id="470" name="直線コネクタ 469">
          <a:extLst>
            <a:ext uri="{FF2B5EF4-FFF2-40B4-BE49-F238E27FC236}">
              <a16:creationId xmlns:a16="http://schemas.microsoft.com/office/drawing/2014/main" id="{A2A7C157-75F2-4DEC-8949-219859CE01AD}"/>
            </a:ext>
          </a:extLst>
        </xdr:cNvPr>
        <xdr:cNvCxnSpPr/>
      </xdr:nvCxnSpPr>
      <xdr:spPr>
        <a:xfrm flipV="1">
          <a:off x="8496300" y="17941165"/>
          <a:ext cx="723900" cy="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135558</xdr:rowOff>
    </xdr:from>
    <xdr:to>
      <xdr:col>46</xdr:col>
      <xdr:colOff>38100</xdr:colOff>
      <xdr:row>107</xdr:row>
      <xdr:rowOff>65708</xdr:rowOff>
    </xdr:to>
    <xdr:sp macro="" textlink="">
      <xdr:nvSpPr>
        <xdr:cNvPr id="471" name="楕円 470">
          <a:extLst>
            <a:ext uri="{FF2B5EF4-FFF2-40B4-BE49-F238E27FC236}">
              <a16:creationId xmlns:a16="http://schemas.microsoft.com/office/drawing/2014/main" id="{F16FAB5A-648A-4548-A02A-39E8EAC5BAB9}"/>
            </a:ext>
          </a:extLst>
        </xdr:cNvPr>
        <xdr:cNvSpPr/>
      </xdr:nvSpPr>
      <xdr:spPr>
        <a:xfrm>
          <a:off x="7670800" y="179053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8206</xdr:rowOff>
    </xdr:from>
    <xdr:to>
      <xdr:col>50</xdr:col>
      <xdr:colOff>114300</xdr:colOff>
      <xdr:row>107</xdr:row>
      <xdr:rowOff>14908</xdr:rowOff>
    </xdr:to>
    <xdr:cxnSp macro="">
      <xdr:nvCxnSpPr>
        <xdr:cNvPr id="472" name="直線コネクタ 471">
          <a:extLst>
            <a:ext uri="{FF2B5EF4-FFF2-40B4-BE49-F238E27FC236}">
              <a16:creationId xmlns:a16="http://schemas.microsoft.com/office/drawing/2014/main" id="{4DDB341F-5432-4A9A-B975-E03FD66815DC}"/>
            </a:ext>
          </a:extLst>
        </xdr:cNvPr>
        <xdr:cNvCxnSpPr/>
      </xdr:nvCxnSpPr>
      <xdr:spPr>
        <a:xfrm flipV="1">
          <a:off x="7713980" y="17945686"/>
          <a:ext cx="78232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135302</xdr:rowOff>
    </xdr:from>
    <xdr:to>
      <xdr:col>41</xdr:col>
      <xdr:colOff>101600</xdr:colOff>
      <xdr:row>107</xdr:row>
      <xdr:rowOff>65452</xdr:rowOff>
    </xdr:to>
    <xdr:sp macro="" textlink="">
      <xdr:nvSpPr>
        <xdr:cNvPr id="473" name="楕円 472">
          <a:extLst>
            <a:ext uri="{FF2B5EF4-FFF2-40B4-BE49-F238E27FC236}">
              <a16:creationId xmlns:a16="http://schemas.microsoft.com/office/drawing/2014/main" id="{13FB6406-304E-4BCB-B80A-7D6AB20D0EDA}"/>
            </a:ext>
          </a:extLst>
        </xdr:cNvPr>
        <xdr:cNvSpPr/>
      </xdr:nvSpPr>
      <xdr:spPr>
        <a:xfrm>
          <a:off x="6873240" y="17905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14652</xdr:rowOff>
    </xdr:from>
    <xdr:to>
      <xdr:col>45</xdr:col>
      <xdr:colOff>177800</xdr:colOff>
      <xdr:row>107</xdr:row>
      <xdr:rowOff>14908</xdr:rowOff>
    </xdr:to>
    <xdr:cxnSp macro="">
      <xdr:nvCxnSpPr>
        <xdr:cNvPr id="474" name="直線コネクタ 473">
          <a:extLst>
            <a:ext uri="{FF2B5EF4-FFF2-40B4-BE49-F238E27FC236}">
              <a16:creationId xmlns:a16="http://schemas.microsoft.com/office/drawing/2014/main" id="{50780D8C-3A1A-454C-9F51-A1B7F5E124C4}"/>
            </a:ext>
          </a:extLst>
        </xdr:cNvPr>
        <xdr:cNvCxnSpPr/>
      </xdr:nvCxnSpPr>
      <xdr:spPr>
        <a:xfrm>
          <a:off x="6924040" y="17952132"/>
          <a:ext cx="78994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77925</xdr:rowOff>
    </xdr:from>
    <xdr:to>
      <xdr:col>36</xdr:col>
      <xdr:colOff>165100</xdr:colOff>
      <xdr:row>108</xdr:row>
      <xdr:rowOff>8075</xdr:rowOff>
    </xdr:to>
    <xdr:sp macro="" textlink="">
      <xdr:nvSpPr>
        <xdr:cNvPr id="475" name="楕円 474">
          <a:extLst>
            <a:ext uri="{FF2B5EF4-FFF2-40B4-BE49-F238E27FC236}">
              <a16:creationId xmlns:a16="http://schemas.microsoft.com/office/drawing/2014/main" id="{CF00EB43-310A-40E7-A456-A69F0F8820BF}"/>
            </a:ext>
          </a:extLst>
        </xdr:cNvPr>
        <xdr:cNvSpPr/>
      </xdr:nvSpPr>
      <xdr:spPr>
        <a:xfrm>
          <a:off x="6098540" y="18015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14652</xdr:rowOff>
    </xdr:from>
    <xdr:to>
      <xdr:col>41</xdr:col>
      <xdr:colOff>50800</xdr:colOff>
      <xdr:row>107</xdr:row>
      <xdr:rowOff>128725</xdr:rowOff>
    </xdr:to>
    <xdr:cxnSp macro="">
      <xdr:nvCxnSpPr>
        <xdr:cNvPr id="476" name="直線コネクタ 475">
          <a:extLst>
            <a:ext uri="{FF2B5EF4-FFF2-40B4-BE49-F238E27FC236}">
              <a16:creationId xmlns:a16="http://schemas.microsoft.com/office/drawing/2014/main" id="{0E59E551-F402-43A5-8888-830B1E867DD1}"/>
            </a:ext>
          </a:extLst>
        </xdr:cNvPr>
        <xdr:cNvCxnSpPr/>
      </xdr:nvCxnSpPr>
      <xdr:spPr>
        <a:xfrm flipV="1">
          <a:off x="6149340" y="17952132"/>
          <a:ext cx="774700" cy="11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160580</xdr:rowOff>
    </xdr:from>
    <xdr:ext cx="599010" cy="259045"/>
    <xdr:sp macro="" textlink="">
      <xdr:nvSpPr>
        <xdr:cNvPr id="477" name="n_1aveValue【港湾・漁港】&#10;一人当たり有形固定資産（償却資産）額">
          <a:extLst>
            <a:ext uri="{FF2B5EF4-FFF2-40B4-BE49-F238E27FC236}">
              <a16:creationId xmlns:a16="http://schemas.microsoft.com/office/drawing/2014/main" id="{E60EB03B-5F95-42FD-87CC-9B2E11B7B529}"/>
            </a:ext>
          </a:extLst>
        </xdr:cNvPr>
        <xdr:cNvSpPr txBox="1"/>
      </xdr:nvSpPr>
      <xdr:spPr>
        <a:xfrm>
          <a:off x="8214575" y="175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163341</xdr:rowOff>
    </xdr:from>
    <xdr:ext cx="599010" cy="259045"/>
    <xdr:sp macro="" textlink="">
      <xdr:nvSpPr>
        <xdr:cNvPr id="478" name="n_2aveValue【港湾・漁港】&#10;一人当たり有形固定資産（償却資産）額">
          <a:extLst>
            <a:ext uri="{FF2B5EF4-FFF2-40B4-BE49-F238E27FC236}">
              <a16:creationId xmlns:a16="http://schemas.microsoft.com/office/drawing/2014/main" id="{450C27E9-C090-48E9-BAEA-243B4B404256}"/>
            </a:ext>
          </a:extLst>
        </xdr:cNvPr>
        <xdr:cNvSpPr txBox="1"/>
      </xdr:nvSpPr>
      <xdr:spPr>
        <a:xfrm>
          <a:off x="7444955" y="1759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147542</xdr:rowOff>
    </xdr:from>
    <xdr:ext cx="599010" cy="259045"/>
    <xdr:sp macro="" textlink="">
      <xdr:nvSpPr>
        <xdr:cNvPr id="479" name="n_3aveValue【港湾・漁港】&#10;一人当たり有形固定資産（償却資産）額">
          <a:extLst>
            <a:ext uri="{FF2B5EF4-FFF2-40B4-BE49-F238E27FC236}">
              <a16:creationId xmlns:a16="http://schemas.microsoft.com/office/drawing/2014/main" id="{4F2470E9-EF18-4512-97F4-96A20469E114}"/>
            </a:ext>
          </a:extLst>
        </xdr:cNvPr>
        <xdr:cNvSpPr txBox="1"/>
      </xdr:nvSpPr>
      <xdr:spPr>
        <a:xfrm>
          <a:off x="6670255" y="1758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55151</xdr:rowOff>
    </xdr:from>
    <xdr:ext cx="599010" cy="259045"/>
    <xdr:sp macro="" textlink="">
      <xdr:nvSpPr>
        <xdr:cNvPr id="480" name="n_4aveValue【港湾・漁港】&#10;一人当たり有形固定資産（償却資産）額">
          <a:extLst>
            <a:ext uri="{FF2B5EF4-FFF2-40B4-BE49-F238E27FC236}">
              <a16:creationId xmlns:a16="http://schemas.microsoft.com/office/drawing/2014/main" id="{EFAB20B8-59D0-4D0F-BD1F-B7F216CC870A}"/>
            </a:ext>
          </a:extLst>
        </xdr:cNvPr>
        <xdr:cNvSpPr txBox="1"/>
      </xdr:nvSpPr>
      <xdr:spPr>
        <a:xfrm>
          <a:off x="5872695" y="1765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50133</xdr:rowOff>
    </xdr:from>
    <xdr:ext cx="599010" cy="259045"/>
    <xdr:sp macro="" textlink="">
      <xdr:nvSpPr>
        <xdr:cNvPr id="481" name="n_1mainValue【港湾・漁港】&#10;一人当たり有形固定資産（償却資産）額">
          <a:extLst>
            <a:ext uri="{FF2B5EF4-FFF2-40B4-BE49-F238E27FC236}">
              <a16:creationId xmlns:a16="http://schemas.microsoft.com/office/drawing/2014/main" id="{0A09CEF4-7924-4DCD-9830-9ECB4C76003F}"/>
            </a:ext>
          </a:extLst>
        </xdr:cNvPr>
        <xdr:cNvSpPr txBox="1"/>
      </xdr:nvSpPr>
      <xdr:spPr>
        <a:xfrm>
          <a:off x="8214575" y="1798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56835</xdr:rowOff>
    </xdr:from>
    <xdr:ext cx="599010" cy="259045"/>
    <xdr:sp macro="" textlink="">
      <xdr:nvSpPr>
        <xdr:cNvPr id="482" name="n_2mainValue【港湾・漁港】&#10;一人当たり有形固定資産（償却資産）額">
          <a:extLst>
            <a:ext uri="{FF2B5EF4-FFF2-40B4-BE49-F238E27FC236}">
              <a16:creationId xmlns:a16="http://schemas.microsoft.com/office/drawing/2014/main" id="{59545B4A-779A-43D7-866F-7417D6423B5D}"/>
            </a:ext>
          </a:extLst>
        </xdr:cNvPr>
        <xdr:cNvSpPr txBox="1"/>
      </xdr:nvSpPr>
      <xdr:spPr>
        <a:xfrm>
          <a:off x="7444955" y="1799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56579</xdr:rowOff>
    </xdr:from>
    <xdr:ext cx="599010" cy="259045"/>
    <xdr:sp macro="" textlink="">
      <xdr:nvSpPr>
        <xdr:cNvPr id="483" name="n_3mainValue【港湾・漁港】&#10;一人当たり有形固定資産（償却資産）額">
          <a:extLst>
            <a:ext uri="{FF2B5EF4-FFF2-40B4-BE49-F238E27FC236}">
              <a16:creationId xmlns:a16="http://schemas.microsoft.com/office/drawing/2014/main" id="{8DBA6C09-2F2D-4C60-9998-032B4493E7CC}"/>
            </a:ext>
          </a:extLst>
        </xdr:cNvPr>
        <xdr:cNvSpPr txBox="1"/>
      </xdr:nvSpPr>
      <xdr:spPr>
        <a:xfrm>
          <a:off x="6670255" y="179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170652</xdr:rowOff>
    </xdr:from>
    <xdr:ext cx="469744" cy="259045"/>
    <xdr:sp macro="" textlink="">
      <xdr:nvSpPr>
        <xdr:cNvPr id="484" name="n_4mainValue【港湾・漁港】&#10;一人当たり有形固定資産（償却資産）額">
          <a:extLst>
            <a:ext uri="{FF2B5EF4-FFF2-40B4-BE49-F238E27FC236}">
              <a16:creationId xmlns:a16="http://schemas.microsoft.com/office/drawing/2014/main" id="{DC7D469C-8AD7-4A3B-90CE-EC5928130ED6}"/>
            </a:ext>
          </a:extLst>
        </xdr:cNvPr>
        <xdr:cNvSpPr txBox="1"/>
      </xdr:nvSpPr>
      <xdr:spPr>
        <a:xfrm>
          <a:off x="5937328" y="181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9C444854-F0EB-446D-95D7-0A420E59015F}"/>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96090BC1-8A05-4957-8E6B-8F04D1033F7D}"/>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5FFA7C6D-000D-4AC0-9ECB-3966E750C22C}"/>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B834B9F4-0738-4555-AEC2-8219500E71FF}"/>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C9013794-CF8A-481C-BD89-09703D10CEB6}"/>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381C3A9E-1B9C-4B8E-B752-EABBD6C6324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F6FEC6B4-23B1-4059-B951-43B0EB10BD0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CBEC693D-B893-4824-83C0-7FDF520DC497}"/>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AFE6A0D7-4B48-40D3-B823-907ECACD3E4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B2ECA311-8487-4C42-9234-1E209AA1328C}"/>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52DF7AEA-14B1-4060-8A6A-D55AD6244719}"/>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B353E861-9459-481D-9B3C-2BE4CA571014}"/>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46E2789-CD4C-434A-AEA9-B58A8B7CB10C}"/>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7ADC008C-B3F6-4CD1-B719-E2724189FDD1}"/>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C7BC90FB-CFBB-444B-8FF4-5001FD7F6CAF}"/>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8DB4DA98-7BB4-46EF-B31E-309286CC7168}"/>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176E265B-1FA0-4788-9A33-CB67B22E1261}"/>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A7F276D3-2996-49F2-A231-F1A7A9934034}"/>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D9776481-E9B0-4CC0-B0C7-A4A6BFCE731F}"/>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DA61A191-BD6F-46DD-B110-14516D7703FF}"/>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9E25FC8C-7C27-46E5-A99C-20C7C1C1A6E6}"/>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6D3B7BCD-0B22-4384-B310-D63DF6501DB6}"/>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6FA54704-A2BD-48EE-BCFD-D3C33362C363}"/>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8C359281-FF7F-4B2D-AD62-EE042F9B0C48}"/>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509" name="直線コネクタ 508">
          <a:extLst>
            <a:ext uri="{FF2B5EF4-FFF2-40B4-BE49-F238E27FC236}">
              <a16:creationId xmlns:a16="http://schemas.microsoft.com/office/drawing/2014/main" id="{94E40A1F-91FF-4631-B2FE-F593DC6B4A9A}"/>
            </a:ext>
          </a:extLst>
        </xdr:cNvPr>
        <xdr:cNvCxnSpPr/>
      </xdr:nvCxnSpPr>
      <xdr:spPr>
        <a:xfrm flipV="1">
          <a:off x="14375764" y="56483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799EABD1-D14E-4118-B84D-71CE6C26FB18}"/>
            </a:ext>
          </a:extLst>
        </xdr:cNvPr>
        <xdr:cNvSpPr txBox="1"/>
      </xdr:nvSpPr>
      <xdr:spPr>
        <a:xfrm>
          <a:off x="14414500"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511" name="直線コネクタ 510">
          <a:extLst>
            <a:ext uri="{FF2B5EF4-FFF2-40B4-BE49-F238E27FC236}">
              <a16:creationId xmlns:a16="http://schemas.microsoft.com/office/drawing/2014/main" id="{0E3DD693-B208-4AC9-AA67-DC37665CE515}"/>
            </a:ext>
          </a:extLst>
        </xdr:cNvPr>
        <xdr:cNvCxnSpPr/>
      </xdr:nvCxnSpPr>
      <xdr:spPr>
        <a:xfrm>
          <a:off x="14287500" y="6894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DE949AE5-AD74-46FF-971B-6F033AD30899}"/>
            </a:ext>
          </a:extLst>
        </xdr:cNvPr>
        <xdr:cNvSpPr txBox="1"/>
      </xdr:nvSpPr>
      <xdr:spPr>
        <a:xfrm>
          <a:off x="144145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513" name="直線コネクタ 512">
          <a:extLst>
            <a:ext uri="{FF2B5EF4-FFF2-40B4-BE49-F238E27FC236}">
              <a16:creationId xmlns:a16="http://schemas.microsoft.com/office/drawing/2014/main" id="{7CE5FD6B-1396-4B70-AFE0-15FAB7D86069}"/>
            </a:ext>
          </a:extLst>
        </xdr:cNvPr>
        <xdr:cNvCxnSpPr/>
      </xdr:nvCxnSpPr>
      <xdr:spPr>
        <a:xfrm>
          <a:off x="14287500" y="5648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31665C9D-88DA-45E7-85A3-58CFE94CBAB3}"/>
            </a:ext>
          </a:extLst>
        </xdr:cNvPr>
        <xdr:cNvSpPr txBox="1"/>
      </xdr:nvSpPr>
      <xdr:spPr>
        <a:xfrm>
          <a:off x="14414500" y="605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515" name="フローチャート: 判断 514">
          <a:extLst>
            <a:ext uri="{FF2B5EF4-FFF2-40B4-BE49-F238E27FC236}">
              <a16:creationId xmlns:a16="http://schemas.microsoft.com/office/drawing/2014/main" id="{2E07B395-0B7C-4B5A-9CA9-17938921E7DC}"/>
            </a:ext>
          </a:extLst>
        </xdr:cNvPr>
        <xdr:cNvSpPr/>
      </xdr:nvSpPr>
      <xdr:spPr>
        <a:xfrm>
          <a:off x="14325600" y="61995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6" name="フローチャート: 判断 515">
          <a:extLst>
            <a:ext uri="{FF2B5EF4-FFF2-40B4-BE49-F238E27FC236}">
              <a16:creationId xmlns:a16="http://schemas.microsoft.com/office/drawing/2014/main" id="{85D03ADD-33D5-4F93-AB57-EB3F36C05B39}"/>
            </a:ext>
          </a:extLst>
        </xdr:cNvPr>
        <xdr:cNvSpPr/>
      </xdr:nvSpPr>
      <xdr:spPr>
        <a:xfrm>
          <a:off x="13578840" y="617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7" name="フローチャート: 判断 516">
          <a:extLst>
            <a:ext uri="{FF2B5EF4-FFF2-40B4-BE49-F238E27FC236}">
              <a16:creationId xmlns:a16="http://schemas.microsoft.com/office/drawing/2014/main" id="{D5745CA9-32F9-4966-875E-D78E12B94FC3}"/>
            </a:ext>
          </a:extLst>
        </xdr:cNvPr>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18" name="フローチャート: 判断 517">
          <a:extLst>
            <a:ext uri="{FF2B5EF4-FFF2-40B4-BE49-F238E27FC236}">
              <a16:creationId xmlns:a16="http://schemas.microsoft.com/office/drawing/2014/main" id="{543CED13-9C37-4D55-ACE2-7B310E81E875}"/>
            </a:ext>
          </a:extLst>
        </xdr:cNvPr>
        <xdr:cNvSpPr/>
      </xdr:nvSpPr>
      <xdr:spPr>
        <a:xfrm>
          <a:off x="12029440" y="616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519" name="フローチャート: 判断 518">
          <a:extLst>
            <a:ext uri="{FF2B5EF4-FFF2-40B4-BE49-F238E27FC236}">
              <a16:creationId xmlns:a16="http://schemas.microsoft.com/office/drawing/2014/main" id="{64287799-8B03-4E6A-9E97-FD9EC7D6383E}"/>
            </a:ext>
          </a:extLst>
        </xdr:cNvPr>
        <xdr:cNvSpPr/>
      </xdr:nvSpPr>
      <xdr:spPr>
        <a:xfrm>
          <a:off x="11231880" y="6138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29B5803C-303E-4846-892A-659CAB337B48}"/>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EBA59CC1-3615-4674-AE92-9E77502546C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4189173E-72C3-4329-9DE3-45E3A3485977}"/>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E7FF686A-D9C4-48F5-BF28-9FA61F919508}"/>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AD3902C9-D3DD-4AD6-B8FC-70171DB4368F}"/>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525" name="楕円 524">
          <a:extLst>
            <a:ext uri="{FF2B5EF4-FFF2-40B4-BE49-F238E27FC236}">
              <a16:creationId xmlns:a16="http://schemas.microsoft.com/office/drawing/2014/main" id="{0B920A06-4132-4107-8809-AE84C5E55A7C}"/>
            </a:ext>
          </a:extLst>
        </xdr:cNvPr>
        <xdr:cNvSpPr/>
      </xdr:nvSpPr>
      <xdr:spPr>
        <a:xfrm>
          <a:off x="14325600" y="622236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169562</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45B1440A-E8ED-4224-AAA9-6A690A42C423}"/>
            </a:ext>
          </a:extLst>
        </xdr:cNvPr>
        <xdr:cNvSpPr txBox="1"/>
      </xdr:nvSpPr>
      <xdr:spPr>
        <a:xfrm>
          <a:off x="14414500" y="620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143510</xdr:rowOff>
    </xdr:from>
    <xdr:to>
      <xdr:col>81</xdr:col>
      <xdr:colOff>101600</xdr:colOff>
      <xdr:row>37</xdr:row>
      <xdr:rowOff>73660</xdr:rowOff>
    </xdr:to>
    <xdr:sp macro="" textlink="">
      <xdr:nvSpPr>
        <xdr:cNvPr id="527" name="楕円 526">
          <a:extLst>
            <a:ext uri="{FF2B5EF4-FFF2-40B4-BE49-F238E27FC236}">
              <a16:creationId xmlns:a16="http://schemas.microsoft.com/office/drawing/2014/main" id="{E746C02C-A501-47FF-BB82-CA4C0CA56457}"/>
            </a:ext>
          </a:extLst>
        </xdr:cNvPr>
        <xdr:cNvSpPr/>
      </xdr:nvSpPr>
      <xdr:spPr>
        <a:xfrm>
          <a:off x="13578840" y="6178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22860</xdr:rowOff>
    </xdr:from>
    <xdr:to>
      <xdr:col>85</xdr:col>
      <xdr:colOff>127000</xdr:colOff>
      <xdr:row>37</xdr:row>
      <xdr:rowOff>70485</xdr:rowOff>
    </xdr:to>
    <xdr:cxnSp macro="">
      <xdr:nvCxnSpPr>
        <xdr:cNvPr id="528" name="直線コネクタ 527">
          <a:extLst>
            <a:ext uri="{FF2B5EF4-FFF2-40B4-BE49-F238E27FC236}">
              <a16:creationId xmlns:a16="http://schemas.microsoft.com/office/drawing/2014/main" id="{4BDA5B67-35C9-41FB-8986-A275CD7AE699}"/>
            </a:ext>
          </a:extLst>
        </xdr:cNvPr>
        <xdr:cNvCxnSpPr/>
      </xdr:nvCxnSpPr>
      <xdr:spPr>
        <a:xfrm>
          <a:off x="13629640" y="6225540"/>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109220</xdr:rowOff>
    </xdr:from>
    <xdr:to>
      <xdr:col>76</xdr:col>
      <xdr:colOff>165100</xdr:colOff>
      <xdr:row>37</xdr:row>
      <xdr:rowOff>39370</xdr:rowOff>
    </xdr:to>
    <xdr:sp macro="" textlink="">
      <xdr:nvSpPr>
        <xdr:cNvPr id="529" name="楕円 528">
          <a:extLst>
            <a:ext uri="{FF2B5EF4-FFF2-40B4-BE49-F238E27FC236}">
              <a16:creationId xmlns:a16="http://schemas.microsoft.com/office/drawing/2014/main" id="{C8F67FAB-6327-4298-BB8D-92E00C12BB0B}"/>
            </a:ext>
          </a:extLst>
        </xdr:cNvPr>
        <xdr:cNvSpPr/>
      </xdr:nvSpPr>
      <xdr:spPr>
        <a:xfrm>
          <a:off x="12804140" y="6144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160020</xdr:rowOff>
    </xdr:from>
    <xdr:to>
      <xdr:col>81</xdr:col>
      <xdr:colOff>50800</xdr:colOff>
      <xdr:row>37</xdr:row>
      <xdr:rowOff>22860</xdr:rowOff>
    </xdr:to>
    <xdr:cxnSp macro="">
      <xdr:nvCxnSpPr>
        <xdr:cNvPr id="530" name="直線コネクタ 529">
          <a:extLst>
            <a:ext uri="{FF2B5EF4-FFF2-40B4-BE49-F238E27FC236}">
              <a16:creationId xmlns:a16="http://schemas.microsoft.com/office/drawing/2014/main" id="{5A9058E5-EC81-4B3B-9D52-8AF5E4AA2F11}"/>
            </a:ext>
          </a:extLst>
        </xdr:cNvPr>
        <xdr:cNvCxnSpPr/>
      </xdr:nvCxnSpPr>
      <xdr:spPr>
        <a:xfrm>
          <a:off x="12854940" y="619506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76835</xdr:rowOff>
    </xdr:from>
    <xdr:to>
      <xdr:col>72</xdr:col>
      <xdr:colOff>38100</xdr:colOff>
      <xdr:row>37</xdr:row>
      <xdr:rowOff>6985</xdr:rowOff>
    </xdr:to>
    <xdr:sp macro="" textlink="">
      <xdr:nvSpPr>
        <xdr:cNvPr id="531" name="楕円 530">
          <a:extLst>
            <a:ext uri="{FF2B5EF4-FFF2-40B4-BE49-F238E27FC236}">
              <a16:creationId xmlns:a16="http://schemas.microsoft.com/office/drawing/2014/main" id="{B0C9C335-3E9F-4221-827B-CA76BB0D81FD}"/>
            </a:ext>
          </a:extLst>
        </xdr:cNvPr>
        <xdr:cNvSpPr/>
      </xdr:nvSpPr>
      <xdr:spPr>
        <a:xfrm>
          <a:off x="12029440" y="61118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127635</xdr:rowOff>
    </xdr:from>
    <xdr:to>
      <xdr:col>76</xdr:col>
      <xdr:colOff>114300</xdr:colOff>
      <xdr:row>36</xdr:row>
      <xdr:rowOff>160020</xdr:rowOff>
    </xdr:to>
    <xdr:cxnSp macro="">
      <xdr:nvCxnSpPr>
        <xdr:cNvPr id="532" name="直線コネクタ 531">
          <a:extLst>
            <a:ext uri="{FF2B5EF4-FFF2-40B4-BE49-F238E27FC236}">
              <a16:creationId xmlns:a16="http://schemas.microsoft.com/office/drawing/2014/main" id="{0880FD78-FD77-4A97-88C7-1E2A6E6F6867}"/>
            </a:ext>
          </a:extLst>
        </xdr:cNvPr>
        <xdr:cNvCxnSpPr/>
      </xdr:nvCxnSpPr>
      <xdr:spPr>
        <a:xfrm>
          <a:off x="12072620" y="6162675"/>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137795</xdr:rowOff>
    </xdr:from>
    <xdr:to>
      <xdr:col>67</xdr:col>
      <xdr:colOff>101600</xdr:colOff>
      <xdr:row>36</xdr:row>
      <xdr:rowOff>67945</xdr:rowOff>
    </xdr:to>
    <xdr:sp macro="" textlink="">
      <xdr:nvSpPr>
        <xdr:cNvPr id="533" name="楕円 532">
          <a:extLst>
            <a:ext uri="{FF2B5EF4-FFF2-40B4-BE49-F238E27FC236}">
              <a16:creationId xmlns:a16="http://schemas.microsoft.com/office/drawing/2014/main" id="{331B0B3D-B897-44DF-AEA5-7D10206030AF}"/>
            </a:ext>
          </a:extLst>
        </xdr:cNvPr>
        <xdr:cNvSpPr/>
      </xdr:nvSpPr>
      <xdr:spPr>
        <a:xfrm>
          <a:off x="11231880" y="6005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17145</xdr:rowOff>
    </xdr:from>
    <xdr:to>
      <xdr:col>71</xdr:col>
      <xdr:colOff>177800</xdr:colOff>
      <xdr:row>36</xdr:row>
      <xdr:rowOff>127635</xdr:rowOff>
    </xdr:to>
    <xdr:cxnSp macro="">
      <xdr:nvCxnSpPr>
        <xdr:cNvPr id="534" name="直線コネクタ 533">
          <a:extLst>
            <a:ext uri="{FF2B5EF4-FFF2-40B4-BE49-F238E27FC236}">
              <a16:creationId xmlns:a16="http://schemas.microsoft.com/office/drawing/2014/main" id="{55B23831-48BB-4B52-A334-369224188DB8}"/>
            </a:ext>
          </a:extLst>
        </xdr:cNvPr>
        <xdr:cNvCxnSpPr/>
      </xdr:nvCxnSpPr>
      <xdr:spPr>
        <a:xfrm>
          <a:off x="11282680" y="6052185"/>
          <a:ext cx="78994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21045F69-FF96-4F4D-8699-BA2E33CD30DE}"/>
            </a:ext>
          </a:extLst>
        </xdr:cNvPr>
        <xdr:cNvSpPr txBox="1"/>
      </xdr:nvSpPr>
      <xdr:spPr>
        <a:xfrm>
          <a:off x="134372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E37221BB-2E7B-479E-8405-D521A8C9AC6C}"/>
            </a:ext>
          </a:extLst>
        </xdr:cNvPr>
        <xdr:cNvSpPr txBox="1"/>
      </xdr:nvSpPr>
      <xdr:spPr>
        <a:xfrm>
          <a:off x="126752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454AFE5E-AEEE-4146-B2B6-98866E65D0C1}"/>
            </a:ext>
          </a:extLst>
        </xdr:cNvPr>
        <xdr:cNvSpPr txBox="1"/>
      </xdr:nvSpPr>
      <xdr:spPr>
        <a:xfrm>
          <a:off x="119005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24782</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D8C7FA0E-A26F-4F4A-9C08-9DC37538E1A7}"/>
            </a:ext>
          </a:extLst>
        </xdr:cNvPr>
        <xdr:cNvSpPr txBox="1"/>
      </xdr:nvSpPr>
      <xdr:spPr>
        <a:xfrm>
          <a:off x="1110298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64787</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CE2DEFA4-AFD3-42BD-A81C-B6C3610FE1B4}"/>
            </a:ext>
          </a:extLst>
        </xdr:cNvPr>
        <xdr:cNvSpPr txBox="1"/>
      </xdr:nvSpPr>
      <xdr:spPr>
        <a:xfrm>
          <a:off x="134372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55897</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3E726AAF-4768-41C3-96D7-5CA479BE0B96}"/>
            </a:ext>
          </a:extLst>
        </xdr:cNvPr>
        <xdr:cNvSpPr txBox="1"/>
      </xdr:nvSpPr>
      <xdr:spPr>
        <a:xfrm>
          <a:off x="126752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45660121-181A-45CD-B4C9-836E2A0BEC42}"/>
            </a:ext>
          </a:extLst>
        </xdr:cNvPr>
        <xdr:cNvSpPr txBox="1"/>
      </xdr:nvSpPr>
      <xdr:spPr>
        <a:xfrm>
          <a:off x="119005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84472</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2D0DBF3E-E702-4E26-B980-EE933571A4FA}"/>
            </a:ext>
          </a:extLst>
        </xdr:cNvPr>
        <xdr:cNvSpPr txBox="1"/>
      </xdr:nvSpPr>
      <xdr:spPr>
        <a:xfrm>
          <a:off x="1110298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AC782C49-5EDE-434C-B553-89C68AB244D1}"/>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5C01DC89-88EE-4DAC-882F-F66A35EE002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C9807A9A-21B0-4D36-8F42-8D6B5792EA85}"/>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6C176BD0-500D-45A8-AA38-B3E01D2C96D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14D01EAD-C8A5-4227-A417-EC50B51B6C7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4C31FDC8-317A-4BBD-B434-F1B5D7AFCC6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975B9E24-ED84-44F8-9FC0-4F34FAA721F6}"/>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EEBE7DC8-32EA-4996-90C5-CAB2E34604E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742FEBC6-556F-4129-93D9-60C5530EEC38}"/>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434D55D3-3209-4353-9C09-1516B0F26D4B}"/>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id="{6E282187-E17D-4B8E-A34D-3A2A3E2B22AD}"/>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a:extLst>
            <a:ext uri="{FF2B5EF4-FFF2-40B4-BE49-F238E27FC236}">
              <a16:creationId xmlns:a16="http://schemas.microsoft.com/office/drawing/2014/main" id="{CC699290-889B-48F1-A1EA-068DC12B68E4}"/>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id="{52C1AB42-3D35-498D-84FB-185C61651B6D}"/>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a:extLst>
            <a:ext uri="{FF2B5EF4-FFF2-40B4-BE49-F238E27FC236}">
              <a16:creationId xmlns:a16="http://schemas.microsoft.com/office/drawing/2014/main" id="{FCD3AB13-85D1-42D0-9505-6EBEFCF2A8DC}"/>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id="{F62D46FE-7823-4EA7-9510-B0A849807A7D}"/>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a:extLst>
            <a:ext uri="{FF2B5EF4-FFF2-40B4-BE49-F238E27FC236}">
              <a16:creationId xmlns:a16="http://schemas.microsoft.com/office/drawing/2014/main" id="{C801B705-BF12-4BD0-B867-CED48099C0A3}"/>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id="{29A82522-438E-46FE-83C8-2D9647CEC886}"/>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a:extLst>
            <a:ext uri="{FF2B5EF4-FFF2-40B4-BE49-F238E27FC236}">
              <a16:creationId xmlns:a16="http://schemas.microsoft.com/office/drawing/2014/main" id="{953516F7-F536-4166-8292-802AADAC27D2}"/>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2D91C316-86EB-48E9-8F63-500C9C6466BA}"/>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id="{84B40E86-039D-4C9D-AA7A-02C36AF68915}"/>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id="{D5E72B59-BE20-407D-94FE-21A5E271CC1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564" name="直線コネクタ 563">
          <a:extLst>
            <a:ext uri="{FF2B5EF4-FFF2-40B4-BE49-F238E27FC236}">
              <a16:creationId xmlns:a16="http://schemas.microsoft.com/office/drawing/2014/main" id="{77A0406F-8C4B-4952-8E72-809365EF1E31}"/>
            </a:ext>
          </a:extLst>
        </xdr:cNvPr>
        <xdr:cNvCxnSpPr/>
      </xdr:nvCxnSpPr>
      <xdr:spPr>
        <a:xfrm flipV="1">
          <a:off x="19509104" y="5707380"/>
          <a:ext cx="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id="{3A0BB21B-2BA5-4953-AD54-131911ECE3DD}"/>
            </a:ext>
          </a:extLst>
        </xdr:cNvPr>
        <xdr:cNvSpPr txBox="1"/>
      </xdr:nvSpPr>
      <xdr:spPr>
        <a:xfrm>
          <a:off x="19547840"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6" name="直線コネクタ 565">
          <a:extLst>
            <a:ext uri="{FF2B5EF4-FFF2-40B4-BE49-F238E27FC236}">
              <a16:creationId xmlns:a16="http://schemas.microsoft.com/office/drawing/2014/main" id="{4DD55944-CD86-4ADD-8EB8-66B1B21B4072}"/>
            </a:ext>
          </a:extLst>
        </xdr:cNvPr>
        <xdr:cNvCxnSpPr/>
      </xdr:nvCxnSpPr>
      <xdr:spPr>
        <a:xfrm>
          <a:off x="19443700" y="6976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id="{4A73B1B5-0A1B-4B4A-AFCB-0333B475D719}"/>
            </a:ext>
          </a:extLst>
        </xdr:cNvPr>
        <xdr:cNvSpPr txBox="1"/>
      </xdr:nvSpPr>
      <xdr:spPr>
        <a:xfrm>
          <a:off x="1954784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568" name="直線コネクタ 567">
          <a:extLst>
            <a:ext uri="{FF2B5EF4-FFF2-40B4-BE49-F238E27FC236}">
              <a16:creationId xmlns:a16="http://schemas.microsoft.com/office/drawing/2014/main" id="{E3053D4D-1B14-4179-AD48-FF8D53F63819}"/>
            </a:ext>
          </a:extLst>
        </xdr:cNvPr>
        <xdr:cNvCxnSpPr/>
      </xdr:nvCxnSpPr>
      <xdr:spPr>
        <a:xfrm>
          <a:off x="19443700" y="570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id="{B207ADF2-0085-4404-95C7-0AAFD8DBBAF3}"/>
            </a:ext>
          </a:extLst>
        </xdr:cNvPr>
        <xdr:cNvSpPr txBox="1"/>
      </xdr:nvSpPr>
      <xdr:spPr>
        <a:xfrm>
          <a:off x="19547840" y="661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570" name="フローチャート: 判断 569">
          <a:extLst>
            <a:ext uri="{FF2B5EF4-FFF2-40B4-BE49-F238E27FC236}">
              <a16:creationId xmlns:a16="http://schemas.microsoft.com/office/drawing/2014/main" id="{2D81EFF7-F624-4E08-8407-73980A66A3AC}"/>
            </a:ext>
          </a:extLst>
        </xdr:cNvPr>
        <xdr:cNvSpPr/>
      </xdr:nvSpPr>
      <xdr:spPr>
        <a:xfrm>
          <a:off x="19458940" y="66365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571" name="フローチャート: 判断 570">
          <a:extLst>
            <a:ext uri="{FF2B5EF4-FFF2-40B4-BE49-F238E27FC236}">
              <a16:creationId xmlns:a16="http://schemas.microsoft.com/office/drawing/2014/main" id="{174DFE17-A01E-4E15-A33C-3E1A55318A5E}"/>
            </a:ext>
          </a:extLst>
        </xdr:cNvPr>
        <xdr:cNvSpPr/>
      </xdr:nvSpPr>
      <xdr:spPr>
        <a:xfrm>
          <a:off x="18735040" y="66227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2" name="フローチャート: 判断 571">
          <a:extLst>
            <a:ext uri="{FF2B5EF4-FFF2-40B4-BE49-F238E27FC236}">
              <a16:creationId xmlns:a16="http://schemas.microsoft.com/office/drawing/2014/main" id="{CEBD05A2-39C6-4A43-B1A8-09CD068EF250}"/>
            </a:ext>
          </a:extLst>
        </xdr:cNvPr>
        <xdr:cNvSpPr/>
      </xdr:nvSpPr>
      <xdr:spPr>
        <a:xfrm>
          <a:off x="17937480" y="66296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573" name="フローチャート: 判断 572">
          <a:extLst>
            <a:ext uri="{FF2B5EF4-FFF2-40B4-BE49-F238E27FC236}">
              <a16:creationId xmlns:a16="http://schemas.microsoft.com/office/drawing/2014/main" id="{252BA05F-D566-4D50-B292-AD6CA3FADD47}"/>
            </a:ext>
          </a:extLst>
        </xdr:cNvPr>
        <xdr:cNvSpPr/>
      </xdr:nvSpPr>
      <xdr:spPr>
        <a:xfrm>
          <a:off x="17162780" y="66296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a:extLst>
            <a:ext uri="{FF2B5EF4-FFF2-40B4-BE49-F238E27FC236}">
              <a16:creationId xmlns:a16="http://schemas.microsoft.com/office/drawing/2014/main" id="{C3049EC4-92EB-47A7-A784-28AE239F0E7F}"/>
            </a:ext>
          </a:extLst>
        </xdr:cNvPr>
        <xdr:cNvSpPr/>
      </xdr:nvSpPr>
      <xdr:spPr>
        <a:xfrm>
          <a:off x="16388080" y="66250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CD443B22-AEDD-4A79-B9A8-259DB9777DD7}"/>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F6B4FC38-FAAC-40BD-9404-CCE177E44F8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131AE95C-FC0E-4E2E-BE05-B955F5AF1A01}"/>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93637AA8-E42E-4987-85DA-117005BD84C7}"/>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A4BFE41A-80BB-4D40-8C65-753941BB06BA}"/>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580" name="楕円 579">
          <a:extLst>
            <a:ext uri="{FF2B5EF4-FFF2-40B4-BE49-F238E27FC236}">
              <a16:creationId xmlns:a16="http://schemas.microsoft.com/office/drawing/2014/main" id="{1B8C1835-03D7-475A-8979-4D8DC94D8063}"/>
            </a:ext>
          </a:extLst>
        </xdr:cNvPr>
        <xdr:cNvSpPr/>
      </xdr:nvSpPr>
      <xdr:spPr>
        <a:xfrm>
          <a:off x="1945894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162577</xdr:rowOff>
    </xdr:from>
    <xdr:ext cx="469744" cy="259045"/>
    <xdr:sp macro="" textlink="">
      <xdr:nvSpPr>
        <xdr:cNvPr id="581" name="【認定こども園・幼稚園・保育所】&#10;一人当たり面積該当値テキスト">
          <a:extLst>
            <a:ext uri="{FF2B5EF4-FFF2-40B4-BE49-F238E27FC236}">
              <a16:creationId xmlns:a16="http://schemas.microsoft.com/office/drawing/2014/main" id="{F634732E-EE3E-4032-AA81-91DAB32CA1C4}"/>
            </a:ext>
          </a:extLst>
        </xdr:cNvPr>
        <xdr:cNvSpPr txBox="1"/>
      </xdr:nvSpPr>
      <xdr:spPr>
        <a:xfrm>
          <a:off x="19547840"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582" name="楕円 581">
          <a:extLst>
            <a:ext uri="{FF2B5EF4-FFF2-40B4-BE49-F238E27FC236}">
              <a16:creationId xmlns:a16="http://schemas.microsoft.com/office/drawing/2014/main" id="{5BC1D029-FFD9-4E16-851C-6AE94C44F2DD}"/>
            </a:ext>
          </a:extLst>
        </xdr:cNvPr>
        <xdr:cNvSpPr/>
      </xdr:nvSpPr>
      <xdr:spPr>
        <a:xfrm>
          <a:off x="18735040" y="6487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167640</xdr:rowOff>
    </xdr:from>
    <xdr:to>
      <xdr:col>116</xdr:col>
      <xdr:colOff>63500</xdr:colOff>
      <xdr:row>39</xdr:row>
      <xdr:rowOff>19050</xdr:rowOff>
    </xdr:to>
    <xdr:cxnSp macro="">
      <xdr:nvCxnSpPr>
        <xdr:cNvPr id="583" name="直線コネクタ 582">
          <a:extLst>
            <a:ext uri="{FF2B5EF4-FFF2-40B4-BE49-F238E27FC236}">
              <a16:creationId xmlns:a16="http://schemas.microsoft.com/office/drawing/2014/main" id="{AD206BFF-0133-457B-AE59-200DE482F9EA}"/>
            </a:ext>
          </a:extLst>
        </xdr:cNvPr>
        <xdr:cNvCxnSpPr/>
      </xdr:nvCxnSpPr>
      <xdr:spPr>
        <a:xfrm>
          <a:off x="18778220" y="653796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109982</xdr:rowOff>
    </xdr:from>
    <xdr:to>
      <xdr:col>107</xdr:col>
      <xdr:colOff>101600</xdr:colOff>
      <xdr:row>39</xdr:row>
      <xdr:rowOff>40132</xdr:rowOff>
    </xdr:to>
    <xdr:sp macro="" textlink="">
      <xdr:nvSpPr>
        <xdr:cNvPr id="584" name="楕円 583">
          <a:extLst>
            <a:ext uri="{FF2B5EF4-FFF2-40B4-BE49-F238E27FC236}">
              <a16:creationId xmlns:a16="http://schemas.microsoft.com/office/drawing/2014/main" id="{D84618CC-95F2-4B8B-B49E-7C14BEC2AEA0}"/>
            </a:ext>
          </a:extLst>
        </xdr:cNvPr>
        <xdr:cNvSpPr/>
      </xdr:nvSpPr>
      <xdr:spPr>
        <a:xfrm>
          <a:off x="17937480" y="64803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160782</xdr:rowOff>
    </xdr:from>
    <xdr:to>
      <xdr:col>111</xdr:col>
      <xdr:colOff>177800</xdr:colOff>
      <xdr:row>38</xdr:row>
      <xdr:rowOff>167640</xdr:rowOff>
    </xdr:to>
    <xdr:cxnSp macro="">
      <xdr:nvCxnSpPr>
        <xdr:cNvPr id="585" name="直線コネクタ 584">
          <a:extLst>
            <a:ext uri="{FF2B5EF4-FFF2-40B4-BE49-F238E27FC236}">
              <a16:creationId xmlns:a16="http://schemas.microsoft.com/office/drawing/2014/main" id="{061AE223-36F7-4CD5-8919-18E08E6179BF}"/>
            </a:ext>
          </a:extLst>
        </xdr:cNvPr>
        <xdr:cNvCxnSpPr/>
      </xdr:nvCxnSpPr>
      <xdr:spPr>
        <a:xfrm>
          <a:off x="17988280" y="6531102"/>
          <a:ext cx="78994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137414</xdr:rowOff>
    </xdr:from>
    <xdr:to>
      <xdr:col>102</xdr:col>
      <xdr:colOff>165100</xdr:colOff>
      <xdr:row>38</xdr:row>
      <xdr:rowOff>67564</xdr:rowOff>
    </xdr:to>
    <xdr:sp macro="" textlink="">
      <xdr:nvSpPr>
        <xdr:cNvPr id="586" name="楕円 585">
          <a:extLst>
            <a:ext uri="{FF2B5EF4-FFF2-40B4-BE49-F238E27FC236}">
              <a16:creationId xmlns:a16="http://schemas.microsoft.com/office/drawing/2014/main" id="{8D00EF4F-C092-419F-BD6C-15BE5E76B34B}"/>
            </a:ext>
          </a:extLst>
        </xdr:cNvPr>
        <xdr:cNvSpPr/>
      </xdr:nvSpPr>
      <xdr:spPr>
        <a:xfrm>
          <a:off x="17162780" y="63400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16764</xdr:rowOff>
    </xdr:from>
    <xdr:to>
      <xdr:col>107</xdr:col>
      <xdr:colOff>50800</xdr:colOff>
      <xdr:row>38</xdr:row>
      <xdr:rowOff>160782</xdr:rowOff>
    </xdr:to>
    <xdr:cxnSp macro="">
      <xdr:nvCxnSpPr>
        <xdr:cNvPr id="587" name="直線コネクタ 586">
          <a:extLst>
            <a:ext uri="{FF2B5EF4-FFF2-40B4-BE49-F238E27FC236}">
              <a16:creationId xmlns:a16="http://schemas.microsoft.com/office/drawing/2014/main" id="{B9DE582B-A2A0-4B7D-B3AD-290A7FB1A8EF}"/>
            </a:ext>
          </a:extLst>
        </xdr:cNvPr>
        <xdr:cNvCxnSpPr/>
      </xdr:nvCxnSpPr>
      <xdr:spPr>
        <a:xfrm>
          <a:off x="17213580" y="6387084"/>
          <a:ext cx="7747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100838</xdr:rowOff>
    </xdr:from>
    <xdr:to>
      <xdr:col>98</xdr:col>
      <xdr:colOff>38100</xdr:colOff>
      <xdr:row>39</xdr:row>
      <xdr:rowOff>30988</xdr:rowOff>
    </xdr:to>
    <xdr:sp macro="" textlink="">
      <xdr:nvSpPr>
        <xdr:cNvPr id="588" name="楕円 587">
          <a:extLst>
            <a:ext uri="{FF2B5EF4-FFF2-40B4-BE49-F238E27FC236}">
              <a16:creationId xmlns:a16="http://schemas.microsoft.com/office/drawing/2014/main" id="{22A30CB5-149D-4264-8604-15CBC88E9319}"/>
            </a:ext>
          </a:extLst>
        </xdr:cNvPr>
        <xdr:cNvSpPr/>
      </xdr:nvSpPr>
      <xdr:spPr>
        <a:xfrm>
          <a:off x="16388080" y="64711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16764</xdr:rowOff>
    </xdr:from>
    <xdr:to>
      <xdr:col>102</xdr:col>
      <xdr:colOff>114300</xdr:colOff>
      <xdr:row>38</xdr:row>
      <xdr:rowOff>151638</xdr:rowOff>
    </xdr:to>
    <xdr:cxnSp macro="">
      <xdr:nvCxnSpPr>
        <xdr:cNvPr id="589" name="直線コネクタ 588">
          <a:extLst>
            <a:ext uri="{FF2B5EF4-FFF2-40B4-BE49-F238E27FC236}">
              <a16:creationId xmlns:a16="http://schemas.microsoft.com/office/drawing/2014/main" id="{18D5EB9F-5039-40DF-BC1D-AA3662D94456}"/>
            </a:ext>
          </a:extLst>
        </xdr:cNvPr>
        <xdr:cNvCxnSpPr/>
      </xdr:nvCxnSpPr>
      <xdr:spPr>
        <a:xfrm flipV="1">
          <a:off x="16431260" y="6387084"/>
          <a:ext cx="78232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6113</xdr:rowOff>
    </xdr:from>
    <xdr:ext cx="469744" cy="259045"/>
    <xdr:sp macro="" textlink="">
      <xdr:nvSpPr>
        <xdr:cNvPr id="590" name="n_1aveValue【認定こども園・幼稚園・保育所】&#10;一人当たり面積">
          <a:extLst>
            <a:ext uri="{FF2B5EF4-FFF2-40B4-BE49-F238E27FC236}">
              <a16:creationId xmlns:a16="http://schemas.microsoft.com/office/drawing/2014/main" id="{0C4E3E16-22FF-4995-AA04-C7D1439B2AA4}"/>
            </a:ext>
          </a:extLst>
        </xdr:cNvPr>
        <xdr:cNvSpPr txBox="1"/>
      </xdr:nvSpPr>
      <xdr:spPr>
        <a:xfrm>
          <a:off x="18561127" y="671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591" name="n_2aveValue【認定こども園・幼稚園・保育所】&#10;一人当たり面積">
          <a:extLst>
            <a:ext uri="{FF2B5EF4-FFF2-40B4-BE49-F238E27FC236}">
              <a16:creationId xmlns:a16="http://schemas.microsoft.com/office/drawing/2014/main" id="{083F87C4-4D54-495D-ADD0-DBF376C24F18}"/>
            </a:ext>
          </a:extLst>
        </xdr:cNvPr>
        <xdr:cNvSpPr txBox="1"/>
      </xdr:nvSpPr>
      <xdr:spPr>
        <a:xfrm>
          <a:off x="17776267"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592" name="n_3aveValue【認定こども園・幼稚園・保育所】&#10;一人当たり面積">
          <a:extLst>
            <a:ext uri="{FF2B5EF4-FFF2-40B4-BE49-F238E27FC236}">
              <a16:creationId xmlns:a16="http://schemas.microsoft.com/office/drawing/2014/main" id="{047FDEDA-00A7-4F82-A3B7-EBBDFE35BB67}"/>
            </a:ext>
          </a:extLst>
        </xdr:cNvPr>
        <xdr:cNvSpPr txBox="1"/>
      </xdr:nvSpPr>
      <xdr:spPr>
        <a:xfrm>
          <a:off x="17001567"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593" name="n_4aveValue【認定こども園・幼稚園・保育所】&#10;一人当たり面積">
          <a:extLst>
            <a:ext uri="{FF2B5EF4-FFF2-40B4-BE49-F238E27FC236}">
              <a16:creationId xmlns:a16="http://schemas.microsoft.com/office/drawing/2014/main" id="{3BFFEE29-0FDD-4130-A416-8D44B908637C}"/>
            </a:ext>
          </a:extLst>
        </xdr:cNvPr>
        <xdr:cNvSpPr txBox="1"/>
      </xdr:nvSpPr>
      <xdr:spPr>
        <a:xfrm>
          <a:off x="16226867" y="671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63517</xdr:rowOff>
    </xdr:from>
    <xdr:ext cx="469744" cy="259045"/>
    <xdr:sp macro="" textlink="">
      <xdr:nvSpPr>
        <xdr:cNvPr id="594" name="n_1mainValue【認定こども園・幼稚園・保育所】&#10;一人当たり面積">
          <a:extLst>
            <a:ext uri="{FF2B5EF4-FFF2-40B4-BE49-F238E27FC236}">
              <a16:creationId xmlns:a16="http://schemas.microsoft.com/office/drawing/2014/main" id="{520044A2-107F-4071-8E14-DD665F7327FC}"/>
            </a:ext>
          </a:extLst>
        </xdr:cNvPr>
        <xdr:cNvSpPr txBox="1"/>
      </xdr:nvSpPr>
      <xdr:spPr>
        <a:xfrm>
          <a:off x="1856112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595" name="n_2mainValue【認定こども園・幼稚園・保育所】&#10;一人当たり面積">
          <a:extLst>
            <a:ext uri="{FF2B5EF4-FFF2-40B4-BE49-F238E27FC236}">
              <a16:creationId xmlns:a16="http://schemas.microsoft.com/office/drawing/2014/main" id="{F4D45232-9606-46FB-90D9-996AEB96721A}"/>
            </a:ext>
          </a:extLst>
        </xdr:cNvPr>
        <xdr:cNvSpPr txBox="1"/>
      </xdr:nvSpPr>
      <xdr:spPr>
        <a:xfrm>
          <a:off x="1777626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84091</xdr:rowOff>
    </xdr:from>
    <xdr:ext cx="469744" cy="259045"/>
    <xdr:sp macro="" textlink="">
      <xdr:nvSpPr>
        <xdr:cNvPr id="596" name="n_3mainValue【認定こども園・幼稚園・保育所】&#10;一人当たり面積">
          <a:extLst>
            <a:ext uri="{FF2B5EF4-FFF2-40B4-BE49-F238E27FC236}">
              <a16:creationId xmlns:a16="http://schemas.microsoft.com/office/drawing/2014/main" id="{D6B4B49E-1CE9-4692-998F-337986A697DA}"/>
            </a:ext>
          </a:extLst>
        </xdr:cNvPr>
        <xdr:cNvSpPr txBox="1"/>
      </xdr:nvSpPr>
      <xdr:spPr>
        <a:xfrm>
          <a:off x="17001567"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47515</xdr:rowOff>
    </xdr:from>
    <xdr:ext cx="469744" cy="259045"/>
    <xdr:sp macro="" textlink="">
      <xdr:nvSpPr>
        <xdr:cNvPr id="597" name="n_4mainValue【認定こども園・幼稚園・保育所】&#10;一人当たり面積">
          <a:extLst>
            <a:ext uri="{FF2B5EF4-FFF2-40B4-BE49-F238E27FC236}">
              <a16:creationId xmlns:a16="http://schemas.microsoft.com/office/drawing/2014/main" id="{AE22F89E-BCD6-483B-9E90-131672222F14}"/>
            </a:ext>
          </a:extLst>
        </xdr:cNvPr>
        <xdr:cNvSpPr txBox="1"/>
      </xdr:nvSpPr>
      <xdr:spPr>
        <a:xfrm>
          <a:off x="16226867"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1FFD83D8-E439-443C-8006-C34C9D2C728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20DFED07-B5B2-4CE8-B215-188DD793E5B7}"/>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76396E04-2C02-434B-AE07-1185B30F1444}"/>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16749145-F60A-44D4-8DFE-4C80B9FA9173}"/>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4E0B9F80-278A-48E1-B3D8-B5EFF6619C1C}"/>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B91AC976-3637-457D-B455-CD17915D9426}"/>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D9E38ED7-C1AB-4D8B-BFBE-8DAF7A576194}"/>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20360DC9-7B91-47D6-8D00-960E8450ACE3}"/>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C7ABDC34-DE31-40EC-A014-6272091D81E2}"/>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8D07C780-D747-417F-9F64-DF8E7EEB28B6}"/>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a:extLst>
            <a:ext uri="{FF2B5EF4-FFF2-40B4-BE49-F238E27FC236}">
              <a16:creationId xmlns:a16="http://schemas.microsoft.com/office/drawing/2014/main" id="{02F45E01-2AC6-4CBC-8D34-304EC8296AE1}"/>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a:extLst>
            <a:ext uri="{FF2B5EF4-FFF2-40B4-BE49-F238E27FC236}">
              <a16:creationId xmlns:a16="http://schemas.microsoft.com/office/drawing/2014/main" id="{A0F37133-0FC4-4C3E-887D-A9C80FE074C6}"/>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a:extLst>
            <a:ext uri="{FF2B5EF4-FFF2-40B4-BE49-F238E27FC236}">
              <a16:creationId xmlns:a16="http://schemas.microsoft.com/office/drawing/2014/main" id="{D35B6B8B-A996-489E-9F60-9F5BB92F0154}"/>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a:extLst>
            <a:ext uri="{FF2B5EF4-FFF2-40B4-BE49-F238E27FC236}">
              <a16:creationId xmlns:a16="http://schemas.microsoft.com/office/drawing/2014/main" id="{E7E2F331-16AE-4E61-A106-CF416A0A0A78}"/>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a:extLst>
            <a:ext uri="{FF2B5EF4-FFF2-40B4-BE49-F238E27FC236}">
              <a16:creationId xmlns:a16="http://schemas.microsoft.com/office/drawing/2014/main" id="{DB461F2E-4263-48EE-96BF-9E5A51524028}"/>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a:extLst>
            <a:ext uri="{FF2B5EF4-FFF2-40B4-BE49-F238E27FC236}">
              <a16:creationId xmlns:a16="http://schemas.microsoft.com/office/drawing/2014/main" id="{73642D7A-DFCC-460A-8238-2D1E839A613D}"/>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a:extLst>
            <a:ext uri="{FF2B5EF4-FFF2-40B4-BE49-F238E27FC236}">
              <a16:creationId xmlns:a16="http://schemas.microsoft.com/office/drawing/2014/main" id="{AACC148A-49EB-4E50-AD9D-3D36512FEA64}"/>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a:extLst>
            <a:ext uri="{FF2B5EF4-FFF2-40B4-BE49-F238E27FC236}">
              <a16:creationId xmlns:a16="http://schemas.microsoft.com/office/drawing/2014/main" id="{A7558703-9C40-4746-9F14-7A48BEB80009}"/>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a:extLst>
            <a:ext uri="{FF2B5EF4-FFF2-40B4-BE49-F238E27FC236}">
              <a16:creationId xmlns:a16="http://schemas.microsoft.com/office/drawing/2014/main" id="{940E4D00-7C57-4D1E-91CB-74B7B162FFB1}"/>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a:extLst>
            <a:ext uri="{FF2B5EF4-FFF2-40B4-BE49-F238E27FC236}">
              <a16:creationId xmlns:a16="http://schemas.microsoft.com/office/drawing/2014/main" id="{DEEED645-149D-45BD-A27B-B6D010157EB8}"/>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a:extLst>
            <a:ext uri="{FF2B5EF4-FFF2-40B4-BE49-F238E27FC236}">
              <a16:creationId xmlns:a16="http://schemas.microsoft.com/office/drawing/2014/main" id="{35D173B5-ECC7-4814-AA7A-CB4F08C9221F}"/>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a:extLst>
            <a:ext uri="{FF2B5EF4-FFF2-40B4-BE49-F238E27FC236}">
              <a16:creationId xmlns:a16="http://schemas.microsoft.com/office/drawing/2014/main" id="{BFDE33F7-F030-46F9-BBB8-F580212A9963}"/>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a:extLst>
            <a:ext uri="{FF2B5EF4-FFF2-40B4-BE49-F238E27FC236}">
              <a16:creationId xmlns:a16="http://schemas.microsoft.com/office/drawing/2014/main" id="{3D80D126-D9FB-43A5-907E-06C495E31F8A}"/>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CB9666CA-AA7F-4428-9535-ED4B8EC684FD}"/>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a:extLst>
            <a:ext uri="{FF2B5EF4-FFF2-40B4-BE49-F238E27FC236}">
              <a16:creationId xmlns:a16="http://schemas.microsoft.com/office/drawing/2014/main" id="{8D6B9B66-5F1D-4572-90CF-FE7C32480036}"/>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623" name="直線コネクタ 622">
          <a:extLst>
            <a:ext uri="{FF2B5EF4-FFF2-40B4-BE49-F238E27FC236}">
              <a16:creationId xmlns:a16="http://schemas.microsoft.com/office/drawing/2014/main" id="{D77609DE-C25B-4EAB-97CE-F5092D4F9DEF}"/>
            </a:ext>
          </a:extLst>
        </xdr:cNvPr>
        <xdr:cNvCxnSpPr/>
      </xdr:nvCxnSpPr>
      <xdr:spPr>
        <a:xfrm flipV="1">
          <a:off x="14375764" y="9365524"/>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624" name="【学校施設】&#10;有形固定資産減価償却率最小値テキスト">
          <a:extLst>
            <a:ext uri="{FF2B5EF4-FFF2-40B4-BE49-F238E27FC236}">
              <a16:creationId xmlns:a16="http://schemas.microsoft.com/office/drawing/2014/main" id="{9C1FAB54-2376-48B6-84FE-DC8199DBEB85}"/>
            </a:ext>
          </a:extLst>
        </xdr:cNvPr>
        <xdr:cNvSpPr txBox="1"/>
      </xdr:nvSpPr>
      <xdr:spPr>
        <a:xfrm>
          <a:off x="14414500" y="1063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625" name="直線コネクタ 624">
          <a:extLst>
            <a:ext uri="{FF2B5EF4-FFF2-40B4-BE49-F238E27FC236}">
              <a16:creationId xmlns:a16="http://schemas.microsoft.com/office/drawing/2014/main" id="{EC30B33A-F1AC-455C-A30E-1AA2F74434AA}"/>
            </a:ext>
          </a:extLst>
        </xdr:cNvPr>
        <xdr:cNvCxnSpPr/>
      </xdr:nvCxnSpPr>
      <xdr:spPr>
        <a:xfrm>
          <a:off x="14287500" y="106266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626" name="【学校施設】&#10;有形固定資産減価償却率最大値テキスト">
          <a:extLst>
            <a:ext uri="{FF2B5EF4-FFF2-40B4-BE49-F238E27FC236}">
              <a16:creationId xmlns:a16="http://schemas.microsoft.com/office/drawing/2014/main" id="{A8D53DC9-8A56-4D0B-A080-8689A095C8C3}"/>
            </a:ext>
          </a:extLst>
        </xdr:cNvPr>
        <xdr:cNvSpPr txBox="1"/>
      </xdr:nvSpPr>
      <xdr:spPr>
        <a:xfrm>
          <a:off x="14414500" y="91445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627" name="直線コネクタ 626">
          <a:extLst>
            <a:ext uri="{FF2B5EF4-FFF2-40B4-BE49-F238E27FC236}">
              <a16:creationId xmlns:a16="http://schemas.microsoft.com/office/drawing/2014/main" id="{646FF83E-031D-42F6-9866-4F5B2C2CB378}"/>
            </a:ext>
          </a:extLst>
        </xdr:cNvPr>
        <xdr:cNvCxnSpPr/>
      </xdr:nvCxnSpPr>
      <xdr:spPr>
        <a:xfrm>
          <a:off x="14287500" y="93655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628" name="【学校施設】&#10;有形固定資産減価償却率平均値テキスト">
          <a:extLst>
            <a:ext uri="{FF2B5EF4-FFF2-40B4-BE49-F238E27FC236}">
              <a16:creationId xmlns:a16="http://schemas.microsoft.com/office/drawing/2014/main" id="{E8ACDF11-189C-4D81-B777-2A918AC6F1A2}"/>
            </a:ext>
          </a:extLst>
        </xdr:cNvPr>
        <xdr:cNvSpPr txBox="1"/>
      </xdr:nvSpPr>
      <xdr:spPr>
        <a:xfrm>
          <a:off x="144145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629" name="フローチャート: 判断 628">
          <a:extLst>
            <a:ext uri="{FF2B5EF4-FFF2-40B4-BE49-F238E27FC236}">
              <a16:creationId xmlns:a16="http://schemas.microsoft.com/office/drawing/2014/main" id="{F2A5F006-94F7-4156-87B5-53B4DD3E8FD5}"/>
            </a:ext>
          </a:extLst>
        </xdr:cNvPr>
        <xdr:cNvSpPr/>
      </xdr:nvSpPr>
      <xdr:spPr>
        <a:xfrm>
          <a:off x="14325600" y="101610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30" name="フローチャート: 判断 629">
          <a:extLst>
            <a:ext uri="{FF2B5EF4-FFF2-40B4-BE49-F238E27FC236}">
              <a16:creationId xmlns:a16="http://schemas.microsoft.com/office/drawing/2014/main" id="{975458B9-8A83-46EF-B7C4-4BFA7770735A}"/>
            </a:ext>
          </a:extLst>
        </xdr:cNvPr>
        <xdr:cNvSpPr/>
      </xdr:nvSpPr>
      <xdr:spPr>
        <a:xfrm>
          <a:off x="13578840" y="101463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631" name="フローチャート: 判断 630">
          <a:extLst>
            <a:ext uri="{FF2B5EF4-FFF2-40B4-BE49-F238E27FC236}">
              <a16:creationId xmlns:a16="http://schemas.microsoft.com/office/drawing/2014/main" id="{170A1232-3EBA-4D83-A6FC-A00CC8796378}"/>
            </a:ext>
          </a:extLst>
        </xdr:cNvPr>
        <xdr:cNvSpPr/>
      </xdr:nvSpPr>
      <xdr:spPr>
        <a:xfrm>
          <a:off x="12804140" y="1014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632" name="フローチャート: 判断 631">
          <a:extLst>
            <a:ext uri="{FF2B5EF4-FFF2-40B4-BE49-F238E27FC236}">
              <a16:creationId xmlns:a16="http://schemas.microsoft.com/office/drawing/2014/main" id="{6D214AA3-9810-4367-B2CE-097B745FEBEB}"/>
            </a:ext>
          </a:extLst>
        </xdr:cNvPr>
        <xdr:cNvSpPr/>
      </xdr:nvSpPr>
      <xdr:spPr>
        <a:xfrm>
          <a:off x="12029440" y="101284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633" name="フローチャート: 判断 632">
          <a:extLst>
            <a:ext uri="{FF2B5EF4-FFF2-40B4-BE49-F238E27FC236}">
              <a16:creationId xmlns:a16="http://schemas.microsoft.com/office/drawing/2014/main" id="{FAB78699-54F6-447F-B9BF-EDC2839E3EF4}"/>
            </a:ext>
          </a:extLst>
        </xdr:cNvPr>
        <xdr:cNvSpPr/>
      </xdr:nvSpPr>
      <xdr:spPr>
        <a:xfrm>
          <a:off x="1123188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8617D96-8103-4705-A4B0-F7B7D5C716A9}"/>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A985598D-E8A5-470E-916F-70A3986C8CE8}"/>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EC4ED1C6-E01A-4B5D-B2B0-DC23A1166EB2}"/>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E3E67EB0-CC54-4F61-914B-4E84D532A6F2}"/>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6A6EB74B-6D80-4DA4-AB50-153BDE682851}"/>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145143</xdr:rowOff>
    </xdr:from>
    <xdr:to>
      <xdr:col>85</xdr:col>
      <xdr:colOff>177800</xdr:colOff>
      <xdr:row>60</xdr:row>
      <xdr:rowOff>75293</xdr:rowOff>
    </xdr:to>
    <xdr:sp macro="" textlink="">
      <xdr:nvSpPr>
        <xdr:cNvPr id="639" name="楕円 638">
          <a:extLst>
            <a:ext uri="{FF2B5EF4-FFF2-40B4-BE49-F238E27FC236}">
              <a16:creationId xmlns:a16="http://schemas.microsoft.com/office/drawing/2014/main" id="{6ACF52DF-3951-453E-9F8F-5684047FB9A3}"/>
            </a:ext>
          </a:extLst>
        </xdr:cNvPr>
        <xdr:cNvSpPr/>
      </xdr:nvSpPr>
      <xdr:spPr>
        <a:xfrm>
          <a:off x="14325600" y="1003590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168020</xdr:rowOff>
    </xdr:from>
    <xdr:ext cx="405111" cy="259045"/>
    <xdr:sp macro="" textlink="">
      <xdr:nvSpPr>
        <xdr:cNvPr id="640" name="【学校施設】&#10;有形固定資産減価償却率該当値テキスト">
          <a:extLst>
            <a:ext uri="{FF2B5EF4-FFF2-40B4-BE49-F238E27FC236}">
              <a16:creationId xmlns:a16="http://schemas.microsoft.com/office/drawing/2014/main" id="{4452F8BB-29AD-40BF-B26B-FD672D425AD8}"/>
            </a:ext>
          </a:extLst>
        </xdr:cNvPr>
        <xdr:cNvSpPr txBox="1"/>
      </xdr:nvSpPr>
      <xdr:spPr>
        <a:xfrm>
          <a:off x="14414500" y="989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122283</xdr:rowOff>
    </xdr:from>
    <xdr:to>
      <xdr:col>81</xdr:col>
      <xdr:colOff>101600</xdr:colOff>
      <xdr:row>60</xdr:row>
      <xdr:rowOff>52433</xdr:rowOff>
    </xdr:to>
    <xdr:sp macro="" textlink="">
      <xdr:nvSpPr>
        <xdr:cNvPr id="641" name="楕円 640">
          <a:extLst>
            <a:ext uri="{FF2B5EF4-FFF2-40B4-BE49-F238E27FC236}">
              <a16:creationId xmlns:a16="http://schemas.microsoft.com/office/drawing/2014/main" id="{752CC2FE-4D50-4452-81DB-E9FC29D57653}"/>
            </a:ext>
          </a:extLst>
        </xdr:cNvPr>
        <xdr:cNvSpPr/>
      </xdr:nvSpPr>
      <xdr:spPr>
        <a:xfrm>
          <a:off x="13578840" y="100130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1633</xdr:rowOff>
    </xdr:from>
    <xdr:to>
      <xdr:col>85</xdr:col>
      <xdr:colOff>127000</xdr:colOff>
      <xdr:row>60</xdr:row>
      <xdr:rowOff>24493</xdr:rowOff>
    </xdr:to>
    <xdr:cxnSp macro="">
      <xdr:nvCxnSpPr>
        <xdr:cNvPr id="642" name="直線コネクタ 641">
          <a:extLst>
            <a:ext uri="{FF2B5EF4-FFF2-40B4-BE49-F238E27FC236}">
              <a16:creationId xmlns:a16="http://schemas.microsoft.com/office/drawing/2014/main" id="{CBFE68E0-4E50-4C49-9F79-DD0A5C15347D}"/>
            </a:ext>
          </a:extLst>
        </xdr:cNvPr>
        <xdr:cNvCxnSpPr/>
      </xdr:nvCxnSpPr>
      <xdr:spPr>
        <a:xfrm>
          <a:off x="13629640" y="10060033"/>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168003</xdr:rowOff>
    </xdr:from>
    <xdr:to>
      <xdr:col>76</xdr:col>
      <xdr:colOff>165100</xdr:colOff>
      <xdr:row>60</xdr:row>
      <xdr:rowOff>98153</xdr:rowOff>
    </xdr:to>
    <xdr:sp macro="" textlink="">
      <xdr:nvSpPr>
        <xdr:cNvPr id="643" name="楕円 642">
          <a:extLst>
            <a:ext uri="{FF2B5EF4-FFF2-40B4-BE49-F238E27FC236}">
              <a16:creationId xmlns:a16="http://schemas.microsoft.com/office/drawing/2014/main" id="{013472A5-441B-41EE-94F7-58200BFC7FD5}"/>
            </a:ext>
          </a:extLst>
        </xdr:cNvPr>
        <xdr:cNvSpPr/>
      </xdr:nvSpPr>
      <xdr:spPr>
        <a:xfrm>
          <a:off x="12804140" y="100587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1633</xdr:rowOff>
    </xdr:from>
    <xdr:to>
      <xdr:col>81</xdr:col>
      <xdr:colOff>50800</xdr:colOff>
      <xdr:row>60</xdr:row>
      <xdr:rowOff>47353</xdr:rowOff>
    </xdr:to>
    <xdr:cxnSp macro="">
      <xdr:nvCxnSpPr>
        <xdr:cNvPr id="644" name="直線コネクタ 643">
          <a:extLst>
            <a:ext uri="{FF2B5EF4-FFF2-40B4-BE49-F238E27FC236}">
              <a16:creationId xmlns:a16="http://schemas.microsoft.com/office/drawing/2014/main" id="{8255FA1E-6E0D-4A10-ADBD-6EA1B11B565D}"/>
            </a:ext>
          </a:extLst>
        </xdr:cNvPr>
        <xdr:cNvCxnSpPr/>
      </xdr:nvCxnSpPr>
      <xdr:spPr>
        <a:xfrm flipV="1">
          <a:off x="12854940" y="10060033"/>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130447</xdr:rowOff>
    </xdr:from>
    <xdr:to>
      <xdr:col>72</xdr:col>
      <xdr:colOff>38100</xdr:colOff>
      <xdr:row>60</xdr:row>
      <xdr:rowOff>60597</xdr:rowOff>
    </xdr:to>
    <xdr:sp macro="" textlink="">
      <xdr:nvSpPr>
        <xdr:cNvPr id="645" name="楕円 644">
          <a:extLst>
            <a:ext uri="{FF2B5EF4-FFF2-40B4-BE49-F238E27FC236}">
              <a16:creationId xmlns:a16="http://schemas.microsoft.com/office/drawing/2014/main" id="{C3F29B80-42D6-4615-9BF7-98464906952E}"/>
            </a:ext>
          </a:extLst>
        </xdr:cNvPr>
        <xdr:cNvSpPr/>
      </xdr:nvSpPr>
      <xdr:spPr>
        <a:xfrm>
          <a:off x="12029440" y="100212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xdr:rowOff>
    </xdr:from>
    <xdr:to>
      <xdr:col>76</xdr:col>
      <xdr:colOff>114300</xdr:colOff>
      <xdr:row>60</xdr:row>
      <xdr:rowOff>47353</xdr:rowOff>
    </xdr:to>
    <xdr:cxnSp macro="">
      <xdr:nvCxnSpPr>
        <xdr:cNvPr id="646" name="直線コネクタ 645">
          <a:extLst>
            <a:ext uri="{FF2B5EF4-FFF2-40B4-BE49-F238E27FC236}">
              <a16:creationId xmlns:a16="http://schemas.microsoft.com/office/drawing/2014/main" id="{4BD28804-3AA1-4AE1-A3AD-F81536023B33}"/>
            </a:ext>
          </a:extLst>
        </xdr:cNvPr>
        <xdr:cNvCxnSpPr/>
      </xdr:nvCxnSpPr>
      <xdr:spPr>
        <a:xfrm>
          <a:off x="12072620" y="10068197"/>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52070</xdr:rowOff>
    </xdr:from>
    <xdr:to>
      <xdr:col>67</xdr:col>
      <xdr:colOff>101600</xdr:colOff>
      <xdr:row>59</xdr:row>
      <xdr:rowOff>153670</xdr:rowOff>
    </xdr:to>
    <xdr:sp macro="" textlink="">
      <xdr:nvSpPr>
        <xdr:cNvPr id="647" name="楕円 646">
          <a:extLst>
            <a:ext uri="{FF2B5EF4-FFF2-40B4-BE49-F238E27FC236}">
              <a16:creationId xmlns:a16="http://schemas.microsoft.com/office/drawing/2014/main" id="{ACB4003E-21BF-4BCB-BBAF-025B2D45F065}"/>
            </a:ext>
          </a:extLst>
        </xdr:cNvPr>
        <xdr:cNvSpPr/>
      </xdr:nvSpPr>
      <xdr:spPr>
        <a:xfrm>
          <a:off x="1123188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102870</xdr:rowOff>
    </xdr:from>
    <xdr:to>
      <xdr:col>71</xdr:col>
      <xdr:colOff>177800</xdr:colOff>
      <xdr:row>60</xdr:row>
      <xdr:rowOff>9797</xdr:rowOff>
    </xdr:to>
    <xdr:cxnSp macro="">
      <xdr:nvCxnSpPr>
        <xdr:cNvPr id="648" name="直線コネクタ 647">
          <a:extLst>
            <a:ext uri="{FF2B5EF4-FFF2-40B4-BE49-F238E27FC236}">
              <a16:creationId xmlns:a16="http://schemas.microsoft.com/office/drawing/2014/main" id="{3300247F-591A-49FE-92FA-F649B4CB359B}"/>
            </a:ext>
          </a:extLst>
        </xdr:cNvPr>
        <xdr:cNvCxnSpPr/>
      </xdr:nvCxnSpPr>
      <xdr:spPr>
        <a:xfrm>
          <a:off x="11282680" y="9993630"/>
          <a:ext cx="789940" cy="7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49" name="n_1aveValue【学校施設】&#10;有形固定資産減価償却率">
          <a:extLst>
            <a:ext uri="{FF2B5EF4-FFF2-40B4-BE49-F238E27FC236}">
              <a16:creationId xmlns:a16="http://schemas.microsoft.com/office/drawing/2014/main" id="{02DA3F61-2410-4BAA-A37D-9E773DFED4D5}"/>
            </a:ext>
          </a:extLst>
        </xdr:cNvPr>
        <xdr:cNvSpPr txBox="1"/>
      </xdr:nvSpPr>
      <xdr:spPr>
        <a:xfrm>
          <a:off x="13437244" y="10235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650" name="n_2aveValue【学校施設】&#10;有形固定資産減価償却率">
          <a:extLst>
            <a:ext uri="{FF2B5EF4-FFF2-40B4-BE49-F238E27FC236}">
              <a16:creationId xmlns:a16="http://schemas.microsoft.com/office/drawing/2014/main" id="{2A529634-602E-4A4A-A9CF-EBE0EE5276DF}"/>
            </a:ext>
          </a:extLst>
        </xdr:cNvPr>
        <xdr:cNvSpPr txBox="1"/>
      </xdr:nvSpPr>
      <xdr:spPr>
        <a:xfrm>
          <a:off x="12675244" y="1023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651" name="n_3aveValue【学校施設】&#10;有形固定資産減価償却率">
          <a:extLst>
            <a:ext uri="{FF2B5EF4-FFF2-40B4-BE49-F238E27FC236}">
              <a16:creationId xmlns:a16="http://schemas.microsoft.com/office/drawing/2014/main" id="{5C07D358-9D36-4AB2-B40F-9B76621BF088}"/>
            </a:ext>
          </a:extLst>
        </xdr:cNvPr>
        <xdr:cNvSpPr txBox="1"/>
      </xdr:nvSpPr>
      <xdr:spPr>
        <a:xfrm>
          <a:off x="119005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652" name="n_4aveValue【学校施設】&#10;有形固定資産減価償却率">
          <a:extLst>
            <a:ext uri="{FF2B5EF4-FFF2-40B4-BE49-F238E27FC236}">
              <a16:creationId xmlns:a16="http://schemas.microsoft.com/office/drawing/2014/main" id="{8D821E9D-59B9-499F-AB11-9F51E5DC8C61}"/>
            </a:ext>
          </a:extLst>
        </xdr:cNvPr>
        <xdr:cNvSpPr txBox="1"/>
      </xdr:nvSpPr>
      <xdr:spPr>
        <a:xfrm>
          <a:off x="1110298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68960</xdr:rowOff>
    </xdr:from>
    <xdr:ext cx="405111" cy="259045"/>
    <xdr:sp macro="" textlink="">
      <xdr:nvSpPr>
        <xdr:cNvPr id="653" name="n_1mainValue【学校施設】&#10;有形固定資産減価償却率">
          <a:extLst>
            <a:ext uri="{FF2B5EF4-FFF2-40B4-BE49-F238E27FC236}">
              <a16:creationId xmlns:a16="http://schemas.microsoft.com/office/drawing/2014/main" id="{D8F1B471-B5AE-4DA7-86D7-4B7441C85134}"/>
            </a:ext>
          </a:extLst>
        </xdr:cNvPr>
        <xdr:cNvSpPr txBox="1"/>
      </xdr:nvSpPr>
      <xdr:spPr>
        <a:xfrm>
          <a:off x="13437244" y="979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114680</xdr:rowOff>
    </xdr:from>
    <xdr:ext cx="405111" cy="259045"/>
    <xdr:sp macro="" textlink="">
      <xdr:nvSpPr>
        <xdr:cNvPr id="654" name="n_2mainValue【学校施設】&#10;有形固定資産減価償却率">
          <a:extLst>
            <a:ext uri="{FF2B5EF4-FFF2-40B4-BE49-F238E27FC236}">
              <a16:creationId xmlns:a16="http://schemas.microsoft.com/office/drawing/2014/main" id="{AF8B52BC-DF9C-482B-9E3D-7BE72CDFECB3}"/>
            </a:ext>
          </a:extLst>
        </xdr:cNvPr>
        <xdr:cNvSpPr txBox="1"/>
      </xdr:nvSpPr>
      <xdr:spPr>
        <a:xfrm>
          <a:off x="12675244" y="983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77124</xdr:rowOff>
    </xdr:from>
    <xdr:ext cx="405111" cy="259045"/>
    <xdr:sp macro="" textlink="">
      <xdr:nvSpPr>
        <xdr:cNvPr id="655" name="n_3mainValue【学校施設】&#10;有形固定資産減価償却率">
          <a:extLst>
            <a:ext uri="{FF2B5EF4-FFF2-40B4-BE49-F238E27FC236}">
              <a16:creationId xmlns:a16="http://schemas.microsoft.com/office/drawing/2014/main" id="{D9F76B45-7737-4DF7-AF69-2B28C11C2F2D}"/>
            </a:ext>
          </a:extLst>
        </xdr:cNvPr>
        <xdr:cNvSpPr txBox="1"/>
      </xdr:nvSpPr>
      <xdr:spPr>
        <a:xfrm>
          <a:off x="11900544"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656" name="n_4mainValue【学校施設】&#10;有形固定資産減価償却率">
          <a:extLst>
            <a:ext uri="{FF2B5EF4-FFF2-40B4-BE49-F238E27FC236}">
              <a16:creationId xmlns:a16="http://schemas.microsoft.com/office/drawing/2014/main" id="{D86336CC-7841-48C5-9602-6EF36C01BFAC}"/>
            </a:ext>
          </a:extLst>
        </xdr:cNvPr>
        <xdr:cNvSpPr txBox="1"/>
      </xdr:nvSpPr>
      <xdr:spPr>
        <a:xfrm>
          <a:off x="1110298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8A85A20E-3A15-4A33-B9B1-44F5D792BE0D}"/>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75AACBC1-1C21-4F5A-A35F-F17D5A76C2BF}"/>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A2F98FC2-C776-42CA-B568-6B3703331236}"/>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6D7D447D-6849-4787-99A3-9F51E75E874B}"/>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50402D1E-B5F0-40E4-BC95-6A8AE188D0AA}"/>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977E4A7C-83E2-4709-A444-D2AD61A0BD9B}"/>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78428405-F906-412B-B1E4-437FD00CB10B}"/>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229A8B1C-7BC4-4F7C-85E1-DD62FF9D02B7}"/>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AD121618-9B77-4F44-99B1-27E0CB4302C8}"/>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23B24943-D8AB-4178-8661-A1A3656E4BDC}"/>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7" name="テキスト ボックス 666">
          <a:extLst>
            <a:ext uri="{FF2B5EF4-FFF2-40B4-BE49-F238E27FC236}">
              <a16:creationId xmlns:a16="http://schemas.microsoft.com/office/drawing/2014/main" id="{505C671D-ED72-4C1B-8A82-C441F7E96B31}"/>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78AD6E6B-2549-4541-8A25-7A57717F583D}"/>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A36F6EF9-3502-49E3-AAF0-9148799AE507}"/>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6ECF40EF-BE7B-4B07-A219-2F9086ABBF9B}"/>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A6BD20C3-0DAF-495E-BC48-B4B01F2A8716}"/>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E69D8300-8421-40EF-AEA8-BCB4E5843372}"/>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1DCF10A1-1E63-47A6-9CE4-B91D79D9ACFF}"/>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2140F6A0-3554-4816-987D-23BA351EFC3C}"/>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1D59308E-BE51-4D43-874F-06DE563D231A}"/>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D4027D0C-BDE3-42CF-9991-556596C2C7CA}"/>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253FF9E2-2A89-4EBA-8AD0-35100B8FCC63}"/>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学校施設】&#10;一人当たり面積グラフ枠">
          <a:extLst>
            <a:ext uri="{FF2B5EF4-FFF2-40B4-BE49-F238E27FC236}">
              <a16:creationId xmlns:a16="http://schemas.microsoft.com/office/drawing/2014/main" id="{AB5B57CF-EE4E-4466-B305-40A748B62A5E}"/>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679" name="直線コネクタ 678">
          <a:extLst>
            <a:ext uri="{FF2B5EF4-FFF2-40B4-BE49-F238E27FC236}">
              <a16:creationId xmlns:a16="http://schemas.microsoft.com/office/drawing/2014/main" id="{863C94DB-2B4F-426A-B634-B5451E9E3C24}"/>
            </a:ext>
          </a:extLst>
        </xdr:cNvPr>
        <xdr:cNvCxnSpPr/>
      </xdr:nvCxnSpPr>
      <xdr:spPr>
        <a:xfrm flipV="1">
          <a:off x="19509104" y="9387840"/>
          <a:ext cx="0" cy="1446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680" name="【学校施設】&#10;一人当たり面積最小値テキスト">
          <a:extLst>
            <a:ext uri="{FF2B5EF4-FFF2-40B4-BE49-F238E27FC236}">
              <a16:creationId xmlns:a16="http://schemas.microsoft.com/office/drawing/2014/main" id="{7B9A3CAD-3875-48E6-96F0-2BC0D00B3549}"/>
            </a:ext>
          </a:extLst>
        </xdr:cNvPr>
        <xdr:cNvSpPr txBox="1"/>
      </xdr:nvSpPr>
      <xdr:spPr>
        <a:xfrm>
          <a:off x="19547840" y="1083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681" name="直線コネクタ 680">
          <a:extLst>
            <a:ext uri="{FF2B5EF4-FFF2-40B4-BE49-F238E27FC236}">
              <a16:creationId xmlns:a16="http://schemas.microsoft.com/office/drawing/2014/main" id="{98844707-0D36-4D04-8897-EAB2E205A352}"/>
            </a:ext>
          </a:extLst>
        </xdr:cNvPr>
        <xdr:cNvCxnSpPr/>
      </xdr:nvCxnSpPr>
      <xdr:spPr>
        <a:xfrm>
          <a:off x="19443700" y="10834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2" name="【学校施設】&#10;一人当たり面積最大値テキスト">
          <a:extLst>
            <a:ext uri="{FF2B5EF4-FFF2-40B4-BE49-F238E27FC236}">
              <a16:creationId xmlns:a16="http://schemas.microsoft.com/office/drawing/2014/main" id="{DF29192B-48C9-4E14-9C5F-14EA8F6A706E}"/>
            </a:ext>
          </a:extLst>
        </xdr:cNvPr>
        <xdr:cNvSpPr txBox="1"/>
      </xdr:nvSpPr>
      <xdr:spPr>
        <a:xfrm>
          <a:off x="1954784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3" name="直線コネクタ 682">
          <a:extLst>
            <a:ext uri="{FF2B5EF4-FFF2-40B4-BE49-F238E27FC236}">
              <a16:creationId xmlns:a16="http://schemas.microsoft.com/office/drawing/2014/main" id="{45458F1C-1D32-43AA-A326-F9618E8B390C}"/>
            </a:ext>
          </a:extLst>
        </xdr:cNvPr>
        <xdr:cNvCxnSpPr/>
      </xdr:nvCxnSpPr>
      <xdr:spPr>
        <a:xfrm>
          <a:off x="194437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684" name="【学校施設】&#10;一人当たり面積平均値テキスト">
          <a:extLst>
            <a:ext uri="{FF2B5EF4-FFF2-40B4-BE49-F238E27FC236}">
              <a16:creationId xmlns:a16="http://schemas.microsoft.com/office/drawing/2014/main" id="{9757815E-317A-4C3A-9053-9AB0A558C7BE}"/>
            </a:ext>
          </a:extLst>
        </xdr:cNvPr>
        <xdr:cNvSpPr txBox="1"/>
      </xdr:nvSpPr>
      <xdr:spPr>
        <a:xfrm>
          <a:off x="19547840" y="10280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685" name="フローチャート: 判断 684">
          <a:extLst>
            <a:ext uri="{FF2B5EF4-FFF2-40B4-BE49-F238E27FC236}">
              <a16:creationId xmlns:a16="http://schemas.microsoft.com/office/drawing/2014/main" id="{BAAAAE40-9565-47A0-AFCA-61C424B6B17B}"/>
            </a:ext>
          </a:extLst>
        </xdr:cNvPr>
        <xdr:cNvSpPr/>
      </xdr:nvSpPr>
      <xdr:spPr>
        <a:xfrm>
          <a:off x="19458940" y="10302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686" name="フローチャート: 判断 685">
          <a:extLst>
            <a:ext uri="{FF2B5EF4-FFF2-40B4-BE49-F238E27FC236}">
              <a16:creationId xmlns:a16="http://schemas.microsoft.com/office/drawing/2014/main" id="{9B3DE8E5-649F-4E01-BDD2-F3ADC0807ED8}"/>
            </a:ext>
          </a:extLst>
        </xdr:cNvPr>
        <xdr:cNvSpPr/>
      </xdr:nvSpPr>
      <xdr:spPr>
        <a:xfrm>
          <a:off x="18735040" y="10305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687" name="フローチャート: 判断 686">
          <a:extLst>
            <a:ext uri="{FF2B5EF4-FFF2-40B4-BE49-F238E27FC236}">
              <a16:creationId xmlns:a16="http://schemas.microsoft.com/office/drawing/2014/main" id="{642A6523-E440-43E3-ACF0-1CDB77949C50}"/>
            </a:ext>
          </a:extLst>
        </xdr:cNvPr>
        <xdr:cNvSpPr/>
      </xdr:nvSpPr>
      <xdr:spPr>
        <a:xfrm>
          <a:off x="17937480" y="10314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688" name="フローチャート: 判断 687">
          <a:extLst>
            <a:ext uri="{FF2B5EF4-FFF2-40B4-BE49-F238E27FC236}">
              <a16:creationId xmlns:a16="http://schemas.microsoft.com/office/drawing/2014/main" id="{FC44621D-3E63-467D-83D6-4A353367895A}"/>
            </a:ext>
          </a:extLst>
        </xdr:cNvPr>
        <xdr:cNvSpPr/>
      </xdr:nvSpPr>
      <xdr:spPr>
        <a:xfrm>
          <a:off x="17162780" y="103361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689" name="フローチャート: 判断 688">
          <a:extLst>
            <a:ext uri="{FF2B5EF4-FFF2-40B4-BE49-F238E27FC236}">
              <a16:creationId xmlns:a16="http://schemas.microsoft.com/office/drawing/2014/main" id="{7BB10DB2-7351-4B0F-81F3-EBD69A7E1F7E}"/>
            </a:ext>
          </a:extLst>
        </xdr:cNvPr>
        <xdr:cNvSpPr/>
      </xdr:nvSpPr>
      <xdr:spPr>
        <a:xfrm>
          <a:off x="16388080" y="103188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BC3FCAE4-1052-4A19-9064-4F5C18F24C3D}"/>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2AA2A2A7-2E12-434D-96F1-FBD762E55DE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B932D75B-BD64-4D98-9200-D501001DAF7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FD767A78-78BC-489E-AB43-60959973F1F6}"/>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C844A926-9631-4808-966A-C9167F2C50E2}"/>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164541</xdr:rowOff>
    </xdr:from>
    <xdr:to>
      <xdr:col>116</xdr:col>
      <xdr:colOff>114300</xdr:colOff>
      <xdr:row>57</xdr:row>
      <xdr:rowOff>94691</xdr:rowOff>
    </xdr:to>
    <xdr:sp macro="" textlink="">
      <xdr:nvSpPr>
        <xdr:cNvPr id="695" name="楕円 694">
          <a:extLst>
            <a:ext uri="{FF2B5EF4-FFF2-40B4-BE49-F238E27FC236}">
              <a16:creationId xmlns:a16="http://schemas.microsoft.com/office/drawing/2014/main" id="{A73923B7-39B0-4F1B-9EE4-C5AFD884E9D2}"/>
            </a:ext>
          </a:extLst>
        </xdr:cNvPr>
        <xdr:cNvSpPr/>
      </xdr:nvSpPr>
      <xdr:spPr>
        <a:xfrm>
          <a:off x="19458940" y="95523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15968</xdr:rowOff>
    </xdr:from>
    <xdr:ext cx="469744" cy="259045"/>
    <xdr:sp macro="" textlink="">
      <xdr:nvSpPr>
        <xdr:cNvPr id="696" name="【学校施設】&#10;一人当たり面積該当値テキスト">
          <a:extLst>
            <a:ext uri="{FF2B5EF4-FFF2-40B4-BE49-F238E27FC236}">
              <a16:creationId xmlns:a16="http://schemas.microsoft.com/office/drawing/2014/main" id="{2E654BB7-2F07-40FE-BD9F-D819F3437207}"/>
            </a:ext>
          </a:extLst>
        </xdr:cNvPr>
        <xdr:cNvSpPr txBox="1"/>
      </xdr:nvSpPr>
      <xdr:spPr>
        <a:xfrm>
          <a:off x="19547840" y="940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138481</xdr:rowOff>
    </xdr:from>
    <xdr:to>
      <xdr:col>112</xdr:col>
      <xdr:colOff>38100</xdr:colOff>
      <xdr:row>57</xdr:row>
      <xdr:rowOff>68631</xdr:rowOff>
    </xdr:to>
    <xdr:sp macro="" textlink="">
      <xdr:nvSpPr>
        <xdr:cNvPr id="697" name="楕円 696">
          <a:extLst>
            <a:ext uri="{FF2B5EF4-FFF2-40B4-BE49-F238E27FC236}">
              <a16:creationId xmlns:a16="http://schemas.microsoft.com/office/drawing/2014/main" id="{772134C8-595F-4C0C-987F-B5DC54B7B6D2}"/>
            </a:ext>
          </a:extLst>
        </xdr:cNvPr>
        <xdr:cNvSpPr/>
      </xdr:nvSpPr>
      <xdr:spPr>
        <a:xfrm>
          <a:off x="18735040" y="95263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17831</xdr:rowOff>
    </xdr:from>
    <xdr:to>
      <xdr:col>116</xdr:col>
      <xdr:colOff>63500</xdr:colOff>
      <xdr:row>57</xdr:row>
      <xdr:rowOff>43891</xdr:rowOff>
    </xdr:to>
    <xdr:cxnSp macro="">
      <xdr:nvCxnSpPr>
        <xdr:cNvPr id="698" name="直線コネクタ 697">
          <a:extLst>
            <a:ext uri="{FF2B5EF4-FFF2-40B4-BE49-F238E27FC236}">
              <a16:creationId xmlns:a16="http://schemas.microsoft.com/office/drawing/2014/main" id="{4F4CE3BC-465C-476A-B476-19A09F125B3C}"/>
            </a:ext>
          </a:extLst>
        </xdr:cNvPr>
        <xdr:cNvCxnSpPr/>
      </xdr:nvCxnSpPr>
      <xdr:spPr>
        <a:xfrm>
          <a:off x="18778220" y="9573311"/>
          <a:ext cx="73152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117449</xdr:rowOff>
    </xdr:from>
    <xdr:to>
      <xdr:col>107</xdr:col>
      <xdr:colOff>101600</xdr:colOff>
      <xdr:row>57</xdr:row>
      <xdr:rowOff>47599</xdr:rowOff>
    </xdr:to>
    <xdr:sp macro="" textlink="">
      <xdr:nvSpPr>
        <xdr:cNvPr id="699" name="楕円 698">
          <a:extLst>
            <a:ext uri="{FF2B5EF4-FFF2-40B4-BE49-F238E27FC236}">
              <a16:creationId xmlns:a16="http://schemas.microsoft.com/office/drawing/2014/main" id="{DFA5A92B-B290-46F1-BAF9-A489EBA75FC0}"/>
            </a:ext>
          </a:extLst>
        </xdr:cNvPr>
        <xdr:cNvSpPr/>
      </xdr:nvSpPr>
      <xdr:spPr>
        <a:xfrm>
          <a:off x="17937480" y="9505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168249</xdr:rowOff>
    </xdr:from>
    <xdr:to>
      <xdr:col>111</xdr:col>
      <xdr:colOff>177800</xdr:colOff>
      <xdr:row>57</xdr:row>
      <xdr:rowOff>17831</xdr:rowOff>
    </xdr:to>
    <xdr:cxnSp macro="">
      <xdr:nvCxnSpPr>
        <xdr:cNvPr id="700" name="直線コネクタ 699">
          <a:extLst>
            <a:ext uri="{FF2B5EF4-FFF2-40B4-BE49-F238E27FC236}">
              <a16:creationId xmlns:a16="http://schemas.microsoft.com/office/drawing/2014/main" id="{C7937AE7-4B0D-4316-8211-5C66DBEE40CE}"/>
            </a:ext>
          </a:extLst>
        </xdr:cNvPr>
        <xdr:cNvCxnSpPr/>
      </xdr:nvCxnSpPr>
      <xdr:spPr>
        <a:xfrm>
          <a:off x="17988280" y="9556089"/>
          <a:ext cx="78994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119735</xdr:rowOff>
    </xdr:from>
    <xdr:to>
      <xdr:col>102</xdr:col>
      <xdr:colOff>165100</xdr:colOff>
      <xdr:row>57</xdr:row>
      <xdr:rowOff>49885</xdr:rowOff>
    </xdr:to>
    <xdr:sp macro="" textlink="">
      <xdr:nvSpPr>
        <xdr:cNvPr id="701" name="楕円 700">
          <a:extLst>
            <a:ext uri="{FF2B5EF4-FFF2-40B4-BE49-F238E27FC236}">
              <a16:creationId xmlns:a16="http://schemas.microsoft.com/office/drawing/2014/main" id="{AE16EBDB-EDF0-4A60-8121-4B45A43D0E7A}"/>
            </a:ext>
          </a:extLst>
        </xdr:cNvPr>
        <xdr:cNvSpPr/>
      </xdr:nvSpPr>
      <xdr:spPr>
        <a:xfrm>
          <a:off x="17162780" y="9507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168249</xdr:rowOff>
    </xdr:from>
    <xdr:to>
      <xdr:col>107</xdr:col>
      <xdr:colOff>50800</xdr:colOff>
      <xdr:row>56</xdr:row>
      <xdr:rowOff>170535</xdr:rowOff>
    </xdr:to>
    <xdr:cxnSp macro="">
      <xdr:nvCxnSpPr>
        <xdr:cNvPr id="702" name="直線コネクタ 701">
          <a:extLst>
            <a:ext uri="{FF2B5EF4-FFF2-40B4-BE49-F238E27FC236}">
              <a16:creationId xmlns:a16="http://schemas.microsoft.com/office/drawing/2014/main" id="{9D14ABE1-4252-4732-94F6-08C8F5497476}"/>
            </a:ext>
          </a:extLst>
        </xdr:cNvPr>
        <xdr:cNvCxnSpPr/>
      </xdr:nvCxnSpPr>
      <xdr:spPr>
        <a:xfrm flipV="1">
          <a:off x="17213580" y="9556089"/>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69901</xdr:rowOff>
    </xdr:from>
    <xdr:to>
      <xdr:col>98</xdr:col>
      <xdr:colOff>38100</xdr:colOff>
      <xdr:row>59</xdr:row>
      <xdr:rowOff>51</xdr:rowOff>
    </xdr:to>
    <xdr:sp macro="" textlink="">
      <xdr:nvSpPr>
        <xdr:cNvPr id="703" name="楕円 702">
          <a:extLst>
            <a:ext uri="{FF2B5EF4-FFF2-40B4-BE49-F238E27FC236}">
              <a16:creationId xmlns:a16="http://schemas.microsoft.com/office/drawing/2014/main" id="{1F842F13-7AFD-4E7F-B1A0-88AD5EA3F290}"/>
            </a:ext>
          </a:extLst>
        </xdr:cNvPr>
        <xdr:cNvSpPr/>
      </xdr:nvSpPr>
      <xdr:spPr>
        <a:xfrm>
          <a:off x="16388080" y="97930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170535</xdr:rowOff>
    </xdr:from>
    <xdr:to>
      <xdr:col>102</xdr:col>
      <xdr:colOff>114300</xdr:colOff>
      <xdr:row>58</xdr:row>
      <xdr:rowOff>120701</xdr:rowOff>
    </xdr:to>
    <xdr:cxnSp macro="">
      <xdr:nvCxnSpPr>
        <xdr:cNvPr id="704" name="直線コネクタ 703">
          <a:extLst>
            <a:ext uri="{FF2B5EF4-FFF2-40B4-BE49-F238E27FC236}">
              <a16:creationId xmlns:a16="http://schemas.microsoft.com/office/drawing/2014/main" id="{E0D9DB66-9859-4C01-AD7D-DD9A703DBC20}"/>
            </a:ext>
          </a:extLst>
        </xdr:cNvPr>
        <xdr:cNvCxnSpPr/>
      </xdr:nvCxnSpPr>
      <xdr:spPr>
        <a:xfrm flipV="1">
          <a:off x="16431260" y="9558375"/>
          <a:ext cx="782320" cy="28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705" name="n_1aveValue【学校施設】&#10;一人当たり面積">
          <a:extLst>
            <a:ext uri="{FF2B5EF4-FFF2-40B4-BE49-F238E27FC236}">
              <a16:creationId xmlns:a16="http://schemas.microsoft.com/office/drawing/2014/main" id="{F1AC5BB5-7260-4B18-A000-E25EC27D9F83}"/>
            </a:ext>
          </a:extLst>
        </xdr:cNvPr>
        <xdr:cNvSpPr txBox="1"/>
      </xdr:nvSpPr>
      <xdr:spPr>
        <a:xfrm>
          <a:off x="18561127" y="1039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706" name="n_2aveValue【学校施設】&#10;一人当たり面積">
          <a:extLst>
            <a:ext uri="{FF2B5EF4-FFF2-40B4-BE49-F238E27FC236}">
              <a16:creationId xmlns:a16="http://schemas.microsoft.com/office/drawing/2014/main" id="{B7819045-BFD2-4806-990D-1D0C6DBE322F}"/>
            </a:ext>
          </a:extLst>
        </xdr:cNvPr>
        <xdr:cNvSpPr txBox="1"/>
      </xdr:nvSpPr>
      <xdr:spPr>
        <a:xfrm>
          <a:off x="17776267" y="1040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707" name="n_3aveValue【学校施設】&#10;一人当たり面積">
          <a:extLst>
            <a:ext uri="{FF2B5EF4-FFF2-40B4-BE49-F238E27FC236}">
              <a16:creationId xmlns:a16="http://schemas.microsoft.com/office/drawing/2014/main" id="{648F4995-83CE-4DB7-B59E-3C6CB66122E6}"/>
            </a:ext>
          </a:extLst>
        </xdr:cNvPr>
        <xdr:cNvSpPr txBox="1"/>
      </xdr:nvSpPr>
      <xdr:spPr>
        <a:xfrm>
          <a:off x="17001567" y="1042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708" name="n_4aveValue【学校施設】&#10;一人当たり面積">
          <a:extLst>
            <a:ext uri="{FF2B5EF4-FFF2-40B4-BE49-F238E27FC236}">
              <a16:creationId xmlns:a16="http://schemas.microsoft.com/office/drawing/2014/main" id="{E969AC39-01E8-4787-87DE-08295B901EDD}"/>
            </a:ext>
          </a:extLst>
        </xdr:cNvPr>
        <xdr:cNvSpPr txBox="1"/>
      </xdr:nvSpPr>
      <xdr:spPr>
        <a:xfrm>
          <a:off x="16226867" y="1040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85158</xdr:rowOff>
    </xdr:from>
    <xdr:ext cx="469744" cy="259045"/>
    <xdr:sp macro="" textlink="">
      <xdr:nvSpPr>
        <xdr:cNvPr id="709" name="n_1mainValue【学校施設】&#10;一人当たり面積">
          <a:extLst>
            <a:ext uri="{FF2B5EF4-FFF2-40B4-BE49-F238E27FC236}">
              <a16:creationId xmlns:a16="http://schemas.microsoft.com/office/drawing/2014/main" id="{8ED7B8BC-0A5F-42F1-87B7-BFA9044E95B5}"/>
            </a:ext>
          </a:extLst>
        </xdr:cNvPr>
        <xdr:cNvSpPr txBox="1"/>
      </xdr:nvSpPr>
      <xdr:spPr>
        <a:xfrm>
          <a:off x="18561127" y="930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64126</xdr:rowOff>
    </xdr:from>
    <xdr:ext cx="469744" cy="259045"/>
    <xdr:sp macro="" textlink="">
      <xdr:nvSpPr>
        <xdr:cNvPr id="710" name="n_2mainValue【学校施設】&#10;一人当たり面積">
          <a:extLst>
            <a:ext uri="{FF2B5EF4-FFF2-40B4-BE49-F238E27FC236}">
              <a16:creationId xmlns:a16="http://schemas.microsoft.com/office/drawing/2014/main" id="{D67B6CBA-5EB9-4AAE-880E-6249871D433A}"/>
            </a:ext>
          </a:extLst>
        </xdr:cNvPr>
        <xdr:cNvSpPr txBox="1"/>
      </xdr:nvSpPr>
      <xdr:spPr>
        <a:xfrm>
          <a:off x="17776267" y="928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66412</xdr:rowOff>
    </xdr:from>
    <xdr:ext cx="469744" cy="259045"/>
    <xdr:sp macro="" textlink="">
      <xdr:nvSpPr>
        <xdr:cNvPr id="711" name="n_3mainValue【学校施設】&#10;一人当たり面積">
          <a:extLst>
            <a:ext uri="{FF2B5EF4-FFF2-40B4-BE49-F238E27FC236}">
              <a16:creationId xmlns:a16="http://schemas.microsoft.com/office/drawing/2014/main" id="{0B67DACA-B1BA-450B-A510-15513E339296}"/>
            </a:ext>
          </a:extLst>
        </xdr:cNvPr>
        <xdr:cNvSpPr txBox="1"/>
      </xdr:nvSpPr>
      <xdr:spPr>
        <a:xfrm>
          <a:off x="17001567" y="928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16578</xdr:rowOff>
    </xdr:from>
    <xdr:ext cx="469744" cy="259045"/>
    <xdr:sp macro="" textlink="">
      <xdr:nvSpPr>
        <xdr:cNvPr id="712" name="n_4mainValue【学校施設】&#10;一人当たり面積">
          <a:extLst>
            <a:ext uri="{FF2B5EF4-FFF2-40B4-BE49-F238E27FC236}">
              <a16:creationId xmlns:a16="http://schemas.microsoft.com/office/drawing/2014/main" id="{9AD79DB2-7CC7-4C22-B66A-1712C1E00907}"/>
            </a:ext>
          </a:extLst>
        </xdr:cNvPr>
        <xdr:cNvSpPr txBox="1"/>
      </xdr:nvSpPr>
      <xdr:spPr>
        <a:xfrm>
          <a:off x="16226867" y="957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AFD1C5AC-9AF8-4D9D-B307-1008BB9A6E6D}"/>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103C0F57-3550-4252-BF02-8C74BA3CE665}"/>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D0A93AAE-4BA2-4C8E-9215-6DBC354C01DA}"/>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C0F397DE-F02D-46F8-AB71-9DFA9EC9685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FAE5239D-CCC7-4EBF-896A-B4013F2ED997}"/>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92E457E5-6E33-4576-9FF6-EDD0A62571A5}"/>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0F141526-4B87-415B-872C-15ABF8B003A7}"/>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500FADBB-45FA-4266-9B76-A8EAA6810165}"/>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43D8661B-BF1D-40BF-A656-0D3F5E6D11B2}"/>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1D1E6DC9-2D5B-4F41-B5C8-058F7B5E12F7}"/>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369CD93A-4DBE-4E6A-9A4E-F2BC0C08BE8C}"/>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a:extLst>
            <a:ext uri="{FF2B5EF4-FFF2-40B4-BE49-F238E27FC236}">
              <a16:creationId xmlns:a16="http://schemas.microsoft.com/office/drawing/2014/main" id="{2BFDF9A8-BBE8-484B-A17A-8C036D5B4F11}"/>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a:extLst>
            <a:ext uri="{FF2B5EF4-FFF2-40B4-BE49-F238E27FC236}">
              <a16:creationId xmlns:a16="http://schemas.microsoft.com/office/drawing/2014/main" id="{0B0A9680-9036-46D8-BCBB-49EA57BE6DD5}"/>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a:extLst>
            <a:ext uri="{FF2B5EF4-FFF2-40B4-BE49-F238E27FC236}">
              <a16:creationId xmlns:a16="http://schemas.microsoft.com/office/drawing/2014/main" id="{9E21D24C-8371-49BF-ADF4-0DDC726677B9}"/>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a:extLst>
            <a:ext uri="{FF2B5EF4-FFF2-40B4-BE49-F238E27FC236}">
              <a16:creationId xmlns:a16="http://schemas.microsoft.com/office/drawing/2014/main" id="{0A2914F9-97E2-4E9A-A5DA-507A813A276B}"/>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a:extLst>
            <a:ext uri="{FF2B5EF4-FFF2-40B4-BE49-F238E27FC236}">
              <a16:creationId xmlns:a16="http://schemas.microsoft.com/office/drawing/2014/main" id="{B0633FA3-D2E7-4AFD-AF6D-BE15C26DF805}"/>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a:extLst>
            <a:ext uri="{FF2B5EF4-FFF2-40B4-BE49-F238E27FC236}">
              <a16:creationId xmlns:a16="http://schemas.microsoft.com/office/drawing/2014/main" id="{CE692EA3-764D-4211-9155-F5EB5AAF7C28}"/>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a:extLst>
            <a:ext uri="{FF2B5EF4-FFF2-40B4-BE49-F238E27FC236}">
              <a16:creationId xmlns:a16="http://schemas.microsoft.com/office/drawing/2014/main" id="{AD7F38D8-9B16-44F8-9FE1-EEDDBBE8886B}"/>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a:extLst>
            <a:ext uri="{FF2B5EF4-FFF2-40B4-BE49-F238E27FC236}">
              <a16:creationId xmlns:a16="http://schemas.microsoft.com/office/drawing/2014/main" id="{733D7F21-F26A-4D46-B6BF-41914C4F9B6F}"/>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a:extLst>
            <a:ext uri="{FF2B5EF4-FFF2-40B4-BE49-F238E27FC236}">
              <a16:creationId xmlns:a16="http://schemas.microsoft.com/office/drawing/2014/main" id="{603FE090-3243-409A-AA35-57CA1B757D99}"/>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3" name="テキスト ボックス 732">
          <a:extLst>
            <a:ext uri="{FF2B5EF4-FFF2-40B4-BE49-F238E27FC236}">
              <a16:creationId xmlns:a16="http://schemas.microsoft.com/office/drawing/2014/main" id="{0D2C72C1-E729-4D80-A0CC-E6876923D1D0}"/>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a:extLst>
            <a:ext uri="{FF2B5EF4-FFF2-40B4-BE49-F238E27FC236}">
              <a16:creationId xmlns:a16="http://schemas.microsoft.com/office/drawing/2014/main" id="{256C12D2-1D19-406B-95F3-D0E3D7CA3059}"/>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児童館】&#10;有形固定資産減価償却率グラフ枠">
          <a:extLst>
            <a:ext uri="{FF2B5EF4-FFF2-40B4-BE49-F238E27FC236}">
              <a16:creationId xmlns:a16="http://schemas.microsoft.com/office/drawing/2014/main" id="{4F4D11A9-9C31-47D5-8953-A1C9D2F999F3}"/>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6" name="直線コネクタ 735">
          <a:extLst>
            <a:ext uri="{FF2B5EF4-FFF2-40B4-BE49-F238E27FC236}">
              <a16:creationId xmlns:a16="http://schemas.microsoft.com/office/drawing/2014/main" id="{5660F8CC-0EA0-48B5-A6AE-728F107DEE45}"/>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7" name="【児童館】&#10;有形固定資産減価償却率最小値テキスト">
          <a:extLst>
            <a:ext uri="{FF2B5EF4-FFF2-40B4-BE49-F238E27FC236}">
              <a16:creationId xmlns:a16="http://schemas.microsoft.com/office/drawing/2014/main" id="{2289BCBA-35D7-4859-BC3F-3B1A1187C413}"/>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8" name="直線コネクタ 737">
          <a:extLst>
            <a:ext uri="{FF2B5EF4-FFF2-40B4-BE49-F238E27FC236}">
              <a16:creationId xmlns:a16="http://schemas.microsoft.com/office/drawing/2014/main" id="{B3F1EE93-ED95-494B-8F70-0EC2E09A6478}"/>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9" name="【児童館】&#10;有形固定資産減価償却率最大値テキスト">
          <a:extLst>
            <a:ext uri="{FF2B5EF4-FFF2-40B4-BE49-F238E27FC236}">
              <a16:creationId xmlns:a16="http://schemas.microsoft.com/office/drawing/2014/main" id="{CF7C6BA6-156B-4D01-AB6C-5CD6BBE5B79E}"/>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0" name="直線コネクタ 739">
          <a:extLst>
            <a:ext uri="{FF2B5EF4-FFF2-40B4-BE49-F238E27FC236}">
              <a16:creationId xmlns:a16="http://schemas.microsoft.com/office/drawing/2014/main" id="{38C40D9E-09CF-42E0-B004-A17CD8015735}"/>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741" name="【児童館】&#10;有形固定資産減価償却率平均値テキスト">
          <a:extLst>
            <a:ext uri="{FF2B5EF4-FFF2-40B4-BE49-F238E27FC236}">
              <a16:creationId xmlns:a16="http://schemas.microsoft.com/office/drawing/2014/main" id="{E0722FFA-B4F9-4A40-8102-63BA9E224DE0}"/>
            </a:ext>
          </a:extLst>
        </xdr:cNvPr>
        <xdr:cNvSpPr txBox="1"/>
      </xdr:nvSpPr>
      <xdr:spPr>
        <a:xfrm>
          <a:off x="14414500" y="13684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742" name="フローチャート: 判断 741">
          <a:extLst>
            <a:ext uri="{FF2B5EF4-FFF2-40B4-BE49-F238E27FC236}">
              <a16:creationId xmlns:a16="http://schemas.microsoft.com/office/drawing/2014/main" id="{902EB8CC-FEE1-487F-ACF5-F43A80A453BE}"/>
            </a:ext>
          </a:extLst>
        </xdr:cNvPr>
        <xdr:cNvSpPr/>
      </xdr:nvSpPr>
      <xdr:spPr>
        <a:xfrm>
          <a:off x="14325600" y="137058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743" name="フローチャート: 判断 742">
          <a:extLst>
            <a:ext uri="{FF2B5EF4-FFF2-40B4-BE49-F238E27FC236}">
              <a16:creationId xmlns:a16="http://schemas.microsoft.com/office/drawing/2014/main" id="{C110E26D-E01D-4C0B-A884-C2B14831DFAF}"/>
            </a:ext>
          </a:extLst>
        </xdr:cNvPr>
        <xdr:cNvSpPr/>
      </xdr:nvSpPr>
      <xdr:spPr>
        <a:xfrm>
          <a:off x="13578840" y="13679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744" name="フローチャート: 判断 743">
          <a:extLst>
            <a:ext uri="{FF2B5EF4-FFF2-40B4-BE49-F238E27FC236}">
              <a16:creationId xmlns:a16="http://schemas.microsoft.com/office/drawing/2014/main" id="{F6F346D5-08BD-419E-B311-52FAD98A8E89}"/>
            </a:ext>
          </a:extLst>
        </xdr:cNvPr>
        <xdr:cNvSpPr/>
      </xdr:nvSpPr>
      <xdr:spPr>
        <a:xfrm>
          <a:off x="12804140" y="136906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45" name="フローチャート: 判断 744">
          <a:extLst>
            <a:ext uri="{FF2B5EF4-FFF2-40B4-BE49-F238E27FC236}">
              <a16:creationId xmlns:a16="http://schemas.microsoft.com/office/drawing/2014/main" id="{BEC9B631-D3AE-476A-8906-0BF25BD5F08A}"/>
            </a:ext>
          </a:extLst>
        </xdr:cNvPr>
        <xdr:cNvSpPr/>
      </xdr:nvSpPr>
      <xdr:spPr>
        <a:xfrm>
          <a:off x="12029440" y="136931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746" name="フローチャート: 判断 745">
          <a:extLst>
            <a:ext uri="{FF2B5EF4-FFF2-40B4-BE49-F238E27FC236}">
              <a16:creationId xmlns:a16="http://schemas.microsoft.com/office/drawing/2014/main" id="{33ADB9E7-BBA9-4A79-91D7-33E23BB2C813}"/>
            </a:ext>
          </a:extLst>
        </xdr:cNvPr>
        <xdr:cNvSpPr/>
      </xdr:nvSpPr>
      <xdr:spPr>
        <a:xfrm>
          <a:off x="11231880" y="13698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997FA9FE-C421-4328-89A5-687443C09606}"/>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7F98DFB1-BC90-464F-BC31-B375D301617F}"/>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9FBDD30E-932E-4704-87C5-FAE54C438765}"/>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78A4C827-898A-4DF4-9E81-97D7F2F120D5}"/>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7902FEE0-7161-4204-A62F-C7B49A65D71E}"/>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60961</xdr:rowOff>
    </xdr:from>
    <xdr:to>
      <xdr:col>85</xdr:col>
      <xdr:colOff>177800</xdr:colOff>
      <xdr:row>79</xdr:row>
      <xdr:rowOff>162561</xdr:rowOff>
    </xdr:to>
    <xdr:sp macro="" textlink="">
      <xdr:nvSpPr>
        <xdr:cNvPr id="752" name="楕円 751">
          <a:extLst>
            <a:ext uri="{FF2B5EF4-FFF2-40B4-BE49-F238E27FC236}">
              <a16:creationId xmlns:a16="http://schemas.microsoft.com/office/drawing/2014/main" id="{3690AB83-4335-4381-9490-9133543B955E}"/>
            </a:ext>
          </a:extLst>
        </xdr:cNvPr>
        <xdr:cNvSpPr/>
      </xdr:nvSpPr>
      <xdr:spPr>
        <a:xfrm>
          <a:off x="14325600" y="1330452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83838</xdr:rowOff>
    </xdr:from>
    <xdr:ext cx="405111" cy="259045"/>
    <xdr:sp macro="" textlink="">
      <xdr:nvSpPr>
        <xdr:cNvPr id="753" name="【児童館】&#10;有形固定資産減価償却率該当値テキスト">
          <a:extLst>
            <a:ext uri="{FF2B5EF4-FFF2-40B4-BE49-F238E27FC236}">
              <a16:creationId xmlns:a16="http://schemas.microsoft.com/office/drawing/2014/main" id="{CC841E0C-6CE1-4103-8355-166E1D08420A}"/>
            </a:ext>
          </a:extLst>
        </xdr:cNvPr>
        <xdr:cNvSpPr txBox="1"/>
      </xdr:nvSpPr>
      <xdr:spPr>
        <a:xfrm>
          <a:off x="14414500" y="131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53339</xdr:rowOff>
    </xdr:from>
    <xdr:to>
      <xdr:col>81</xdr:col>
      <xdr:colOff>101600</xdr:colOff>
      <xdr:row>79</xdr:row>
      <xdr:rowOff>154939</xdr:rowOff>
    </xdr:to>
    <xdr:sp macro="" textlink="">
      <xdr:nvSpPr>
        <xdr:cNvPr id="754" name="楕円 753">
          <a:extLst>
            <a:ext uri="{FF2B5EF4-FFF2-40B4-BE49-F238E27FC236}">
              <a16:creationId xmlns:a16="http://schemas.microsoft.com/office/drawing/2014/main" id="{AA4B7B4B-CAAB-4D8C-A24D-7610AAF5D03B}"/>
            </a:ext>
          </a:extLst>
        </xdr:cNvPr>
        <xdr:cNvSpPr/>
      </xdr:nvSpPr>
      <xdr:spPr>
        <a:xfrm>
          <a:off x="13578840" y="1329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104139</xdr:rowOff>
    </xdr:from>
    <xdr:to>
      <xdr:col>85</xdr:col>
      <xdr:colOff>127000</xdr:colOff>
      <xdr:row>79</xdr:row>
      <xdr:rowOff>111761</xdr:rowOff>
    </xdr:to>
    <xdr:cxnSp macro="">
      <xdr:nvCxnSpPr>
        <xdr:cNvPr id="755" name="直線コネクタ 754">
          <a:extLst>
            <a:ext uri="{FF2B5EF4-FFF2-40B4-BE49-F238E27FC236}">
              <a16:creationId xmlns:a16="http://schemas.microsoft.com/office/drawing/2014/main" id="{C368AA67-E906-49A4-930B-8C854FEC0492}"/>
            </a:ext>
          </a:extLst>
        </xdr:cNvPr>
        <xdr:cNvCxnSpPr/>
      </xdr:nvCxnSpPr>
      <xdr:spPr>
        <a:xfrm>
          <a:off x="13629640" y="13347699"/>
          <a:ext cx="74676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59689</xdr:rowOff>
    </xdr:from>
    <xdr:to>
      <xdr:col>76</xdr:col>
      <xdr:colOff>165100</xdr:colOff>
      <xdr:row>79</xdr:row>
      <xdr:rowOff>161289</xdr:rowOff>
    </xdr:to>
    <xdr:sp macro="" textlink="">
      <xdr:nvSpPr>
        <xdr:cNvPr id="756" name="楕円 755">
          <a:extLst>
            <a:ext uri="{FF2B5EF4-FFF2-40B4-BE49-F238E27FC236}">
              <a16:creationId xmlns:a16="http://schemas.microsoft.com/office/drawing/2014/main" id="{814FC632-676F-4D25-B105-072AF30AB2E9}"/>
            </a:ext>
          </a:extLst>
        </xdr:cNvPr>
        <xdr:cNvSpPr/>
      </xdr:nvSpPr>
      <xdr:spPr>
        <a:xfrm>
          <a:off x="12804140" y="1330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104139</xdr:rowOff>
    </xdr:from>
    <xdr:to>
      <xdr:col>81</xdr:col>
      <xdr:colOff>50800</xdr:colOff>
      <xdr:row>79</xdr:row>
      <xdr:rowOff>110489</xdr:rowOff>
    </xdr:to>
    <xdr:cxnSp macro="">
      <xdr:nvCxnSpPr>
        <xdr:cNvPr id="757" name="直線コネクタ 756">
          <a:extLst>
            <a:ext uri="{FF2B5EF4-FFF2-40B4-BE49-F238E27FC236}">
              <a16:creationId xmlns:a16="http://schemas.microsoft.com/office/drawing/2014/main" id="{FCE22941-7C5E-4C64-941B-7649BC796F56}"/>
            </a:ext>
          </a:extLst>
        </xdr:cNvPr>
        <xdr:cNvCxnSpPr/>
      </xdr:nvCxnSpPr>
      <xdr:spPr>
        <a:xfrm flipV="1">
          <a:off x="12854940" y="13347699"/>
          <a:ext cx="7747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74930</xdr:rowOff>
    </xdr:from>
    <xdr:to>
      <xdr:col>72</xdr:col>
      <xdr:colOff>38100</xdr:colOff>
      <xdr:row>80</xdr:row>
      <xdr:rowOff>5080</xdr:rowOff>
    </xdr:to>
    <xdr:sp macro="" textlink="">
      <xdr:nvSpPr>
        <xdr:cNvPr id="758" name="楕円 757">
          <a:extLst>
            <a:ext uri="{FF2B5EF4-FFF2-40B4-BE49-F238E27FC236}">
              <a16:creationId xmlns:a16="http://schemas.microsoft.com/office/drawing/2014/main" id="{AB188C54-A4C9-4717-B5D8-F114AB3BE1FD}"/>
            </a:ext>
          </a:extLst>
        </xdr:cNvPr>
        <xdr:cNvSpPr/>
      </xdr:nvSpPr>
      <xdr:spPr>
        <a:xfrm>
          <a:off x="12029440" y="13318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110489</xdr:rowOff>
    </xdr:from>
    <xdr:to>
      <xdr:col>76</xdr:col>
      <xdr:colOff>114300</xdr:colOff>
      <xdr:row>79</xdr:row>
      <xdr:rowOff>125730</xdr:rowOff>
    </xdr:to>
    <xdr:cxnSp macro="">
      <xdr:nvCxnSpPr>
        <xdr:cNvPr id="759" name="直線コネクタ 758">
          <a:extLst>
            <a:ext uri="{FF2B5EF4-FFF2-40B4-BE49-F238E27FC236}">
              <a16:creationId xmlns:a16="http://schemas.microsoft.com/office/drawing/2014/main" id="{45723908-5734-4016-B3DD-F2DBB5EFEC0F}"/>
            </a:ext>
          </a:extLst>
        </xdr:cNvPr>
        <xdr:cNvCxnSpPr/>
      </xdr:nvCxnSpPr>
      <xdr:spPr>
        <a:xfrm flipV="1">
          <a:off x="12072620" y="13354049"/>
          <a:ext cx="78232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30480</xdr:rowOff>
    </xdr:from>
    <xdr:to>
      <xdr:col>67</xdr:col>
      <xdr:colOff>101600</xdr:colOff>
      <xdr:row>79</xdr:row>
      <xdr:rowOff>132080</xdr:rowOff>
    </xdr:to>
    <xdr:sp macro="" textlink="">
      <xdr:nvSpPr>
        <xdr:cNvPr id="760" name="楕円 759">
          <a:extLst>
            <a:ext uri="{FF2B5EF4-FFF2-40B4-BE49-F238E27FC236}">
              <a16:creationId xmlns:a16="http://schemas.microsoft.com/office/drawing/2014/main" id="{5020F557-4FA4-4AA0-980C-CC7D4A904408}"/>
            </a:ext>
          </a:extLst>
        </xdr:cNvPr>
        <xdr:cNvSpPr/>
      </xdr:nvSpPr>
      <xdr:spPr>
        <a:xfrm>
          <a:off x="1123188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81280</xdr:rowOff>
    </xdr:from>
    <xdr:to>
      <xdr:col>71</xdr:col>
      <xdr:colOff>177800</xdr:colOff>
      <xdr:row>79</xdr:row>
      <xdr:rowOff>125730</xdr:rowOff>
    </xdr:to>
    <xdr:cxnSp macro="">
      <xdr:nvCxnSpPr>
        <xdr:cNvPr id="761" name="直線コネクタ 760">
          <a:extLst>
            <a:ext uri="{FF2B5EF4-FFF2-40B4-BE49-F238E27FC236}">
              <a16:creationId xmlns:a16="http://schemas.microsoft.com/office/drawing/2014/main" id="{5B9BA247-4AD1-4003-B048-78A517C2B4F2}"/>
            </a:ext>
          </a:extLst>
        </xdr:cNvPr>
        <xdr:cNvCxnSpPr/>
      </xdr:nvCxnSpPr>
      <xdr:spPr>
        <a:xfrm>
          <a:off x="11282680" y="13324840"/>
          <a:ext cx="78994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21607</xdr:rowOff>
    </xdr:from>
    <xdr:ext cx="405111" cy="259045"/>
    <xdr:sp macro="" textlink="">
      <xdr:nvSpPr>
        <xdr:cNvPr id="762" name="n_1aveValue【児童館】&#10;有形固定資産減価償却率">
          <a:extLst>
            <a:ext uri="{FF2B5EF4-FFF2-40B4-BE49-F238E27FC236}">
              <a16:creationId xmlns:a16="http://schemas.microsoft.com/office/drawing/2014/main" id="{E4542320-1632-41FE-A684-B277A2A2538C}"/>
            </a:ext>
          </a:extLst>
        </xdr:cNvPr>
        <xdr:cNvSpPr txBox="1"/>
      </xdr:nvSpPr>
      <xdr:spPr>
        <a:xfrm>
          <a:off x="13437244" y="1376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33038</xdr:rowOff>
    </xdr:from>
    <xdr:ext cx="405111" cy="259045"/>
    <xdr:sp macro="" textlink="">
      <xdr:nvSpPr>
        <xdr:cNvPr id="763" name="n_2aveValue【児童館】&#10;有形固定資産減価償却率">
          <a:extLst>
            <a:ext uri="{FF2B5EF4-FFF2-40B4-BE49-F238E27FC236}">
              <a16:creationId xmlns:a16="http://schemas.microsoft.com/office/drawing/2014/main" id="{BD51FBB0-CAB6-45C3-BBAB-C8649FB1BDEF}"/>
            </a:ext>
          </a:extLst>
        </xdr:cNvPr>
        <xdr:cNvSpPr txBox="1"/>
      </xdr:nvSpPr>
      <xdr:spPr>
        <a:xfrm>
          <a:off x="12675244" y="13779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35577</xdr:rowOff>
    </xdr:from>
    <xdr:ext cx="405111" cy="259045"/>
    <xdr:sp macro="" textlink="">
      <xdr:nvSpPr>
        <xdr:cNvPr id="764" name="n_3aveValue【児童館】&#10;有形固定資産減価償却率">
          <a:extLst>
            <a:ext uri="{FF2B5EF4-FFF2-40B4-BE49-F238E27FC236}">
              <a16:creationId xmlns:a16="http://schemas.microsoft.com/office/drawing/2014/main" id="{3D2A3FFA-6BD3-43E1-BBF0-8EECCADD12BD}"/>
            </a:ext>
          </a:extLst>
        </xdr:cNvPr>
        <xdr:cNvSpPr txBox="1"/>
      </xdr:nvSpPr>
      <xdr:spPr>
        <a:xfrm>
          <a:off x="119005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40657</xdr:rowOff>
    </xdr:from>
    <xdr:ext cx="405111" cy="259045"/>
    <xdr:sp macro="" textlink="">
      <xdr:nvSpPr>
        <xdr:cNvPr id="765" name="n_4aveValue【児童館】&#10;有形固定資産減価償却率">
          <a:extLst>
            <a:ext uri="{FF2B5EF4-FFF2-40B4-BE49-F238E27FC236}">
              <a16:creationId xmlns:a16="http://schemas.microsoft.com/office/drawing/2014/main" id="{3AB31574-70F4-4E44-BFFB-8D425A1F93A2}"/>
            </a:ext>
          </a:extLst>
        </xdr:cNvPr>
        <xdr:cNvSpPr txBox="1"/>
      </xdr:nvSpPr>
      <xdr:spPr>
        <a:xfrm>
          <a:off x="11102984" y="1378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xdr:rowOff>
    </xdr:from>
    <xdr:ext cx="405111" cy="259045"/>
    <xdr:sp macro="" textlink="">
      <xdr:nvSpPr>
        <xdr:cNvPr id="766" name="n_1mainValue【児童館】&#10;有形固定資産減価償却率">
          <a:extLst>
            <a:ext uri="{FF2B5EF4-FFF2-40B4-BE49-F238E27FC236}">
              <a16:creationId xmlns:a16="http://schemas.microsoft.com/office/drawing/2014/main" id="{7176F9BA-C339-4B09-8085-C368CBEAAA13}"/>
            </a:ext>
          </a:extLst>
        </xdr:cNvPr>
        <xdr:cNvSpPr txBox="1"/>
      </xdr:nvSpPr>
      <xdr:spPr>
        <a:xfrm>
          <a:off x="13437244" y="13075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6366</xdr:rowOff>
    </xdr:from>
    <xdr:ext cx="405111" cy="259045"/>
    <xdr:sp macro="" textlink="">
      <xdr:nvSpPr>
        <xdr:cNvPr id="767" name="n_2mainValue【児童館】&#10;有形固定資産減価償却率">
          <a:extLst>
            <a:ext uri="{FF2B5EF4-FFF2-40B4-BE49-F238E27FC236}">
              <a16:creationId xmlns:a16="http://schemas.microsoft.com/office/drawing/2014/main" id="{F3FF8216-4F6D-49EA-BCBD-832C5B4DEABC}"/>
            </a:ext>
          </a:extLst>
        </xdr:cNvPr>
        <xdr:cNvSpPr txBox="1"/>
      </xdr:nvSpPr>
      <xdr:spPr>
        <a:xfrm>
          <a:off x="12675244" y="13082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21607</xdr:rowOff>
    </xdr:from>
    <xdr:ext cx="405111" cy="259045"/>
    <xdr:sp macro="" textlink="">
      <xdr:nvSpPr>
        <xdr:cNvPr id="768" name="n_3mainValue【児童館】&#10;有形固定資産減価償却率">
          <a:extLst>
            <a:ext uri="{FF2B5EF4-FFF2-40B4-BE49-F238E27FC236}">
              <a16:creationId xmlns:a16="http://schemas.microsoft.com/office/drawing/2014/main" id="{347A1D5B-306B-488E-9380-6C52B6E93C2D}"/>
            </a:ext>
          </a:extLst>
        </xdr:cNvPr>
        <xdr:cNvSpPr txBox="1"/>
      </xdr:nvSpPr>
      <xdr:spPr>
        <a:xfrm>
          <a:off x="11900544"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148607</xdr:rowOff>
    </xdr:from>
    <xdr:ext cx="405111" cy="259045"/>
    <xdr:sp macro="" textlink="">
      <xdr:nvSpPr>
        <xdr:cNvPr id="769" name="n_4mainValue【児童館】&#10;有形固定資産減価償却率">
          <a:extLst>
            <a:ext uri="{FF2B5EF4-FFF2-40B4-BE49-F238E27FC236}">
              <a16:creationId xmlns:a16="http://schemas.microsoft.com/office/drawing/2014/main" id="{6A304811-D6E3-4735-9A13-FC98E4BCB4D8}"/>
            </a:ext>
          </a:extLst>
        </xdr:cNvPr>
        <xdr:cNvSpPr txBox="1"/>
      </xdr:nvSpPr>
      <xdr:spPr>
        <a:xfrm>
          <a:off x="11102984" y="1305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858AFA18-8572-4990-B285-D42576EBAD2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F6A4F91-C763-42D2-B5FB-0C081F38065A}"/>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DB27D4B5-05C7-4275-A825-384E3E7F8F4D}"/>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3096976D-62CD-4596-8C79-04AC99F41336}"/>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C422405A-F071-4E74-B413-5AD7BCF52A1F}"/>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C97F49FF-A81C-40D9-8A36-9097A11DEC1D}"/>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483019A7-CF08-4CB0-835A-E67ADAF16CF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8E8D7EF8-2D34-41F6-956E-39EC8A63E50D}"/>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270C4F5A-792A-477B-94DE-32A92BB7ACE5}"/>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64293CCA-476E-4825-99D0-FFEB889F0B9E}"/>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D98C5445-A4D0-4099-8A30-B4890B74E824}"/>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FDFC850-D373-4DB1-85A9-D2D617E48914}"/>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5C86C286-CEE9-4DD7-A679-CD1A4BD9676C}"/>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602067F5-3330-44F9-9FFA-F1134092324B}"/>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22329232-B137-4162-9250-7D424559DCBC}"/>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712B2B0E-2B2D-4230-BD96-5394F8B4FE9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5F841550-3800-461F-827E-7D3C587ED211}"/>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F129661D-D12A-4FF9-9BF0-F2EC18EAA0FB}"/>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7FCC388E-0F98-4EC3-8F59-3C80BB283278}"/>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AA8F0D3C-FE0F-4C8A-96BE-EBA21457F6DE}"/>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6424B4A2-2D32-4A41-BEE9-A15C11E24E94}"/>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A42CFF5B-991C-46B6-AB5E-C7FA5BC8A01E}"/>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児童館】&#10;一人当たり面積グラフ枠">
          <a:extLst>
            <a:ext uri="{FF2B5EF4-FFF2-40B4-BE49-F238E27FC236}">
              <a16:creationId xmlns:a16="http://schemas.microsoft.com/office/drawing/2014/main" id="{67447FD4-751A-4368-9AF1-AA0853799476}"/>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793" name="直線コネクタ 792">
          <a:extLst>
            <a:ext uri="{FF2B5EF4-FFF2-40B4-BE49-F238E27FC236}">
              <a16:creationId xmlns:a16="http://schemas.microsoft.com/office/drawing/2014/main" id="{956A71C6-F6BA-4734-BEA9-61CDD639FBE6}"/>
            </a:ext>
          </a:extLst>
        </xdr:cNvPr>
        <xdr:cNvCxnSpPr/>
      </xdr:nvCxnSpPr>
      <xdr:spPr>
        <a:xfrm flipV="1">
          <a:off x="19509104" y="1307592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94" name="【児童館】&#10;一人当たり面積最小値テキスト">
          <a:extLst>
            <a:ext uri="{FF2B5EF4-FFF2-40B4-BE49-F238E27FC236}">
              <a16:creationId xmlns:a16="http://schemas.microsoft.com/office/drawing/2014/main" id="{36750250-E018-44CA-BC5E-B4939136CB28}"/>
            </a:ext>
          </a:extLst>
        </xdr:cNvPr>
        <xdr:cNvSpPr txBox="1"/>
      </xdr:nvSpPr>
      <xdr:spPr>
        <a:xfrm>
          <a:off x="19547840"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95" name="直線コネクタ 794">
          <a:extLst>
            <a:ext uri="{FF2B5EF4-FFF2-40B4-BE49-F238E27FC236}">
              <a16:creationId xmlns:a16="http://schemas.microsoft.com/office/drawing/2014/main" id="{E8E0085F-7456-49CA-A23C-66CD33917766}"/>
            </a:ext>
          </a:extLst>
        </xdr:cNvPr>
        <xdr:cNvCxnSpPr/>
      </xdr:nvCxnSpPr>
      <xdr:spPr>
        <a:xfrm>
          <a:off x="19443700" y="1447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96" name="【児童館】&#10;一人当たり面積最大値テキスト">
          <a:extLst>
            <a:ext uri="{FF2B5EF4-FFF2-40B4-BE49-F238E27FC236}">
              <a16:creationId xmlns:a16="http://schemas.microsoft.com/office/drawing/2014/main" id="{8CAB7701-951D-4441-96D3-88A4CC527DFE}"/>
            </a:ext>
          </a:extLst>
        </xdr:cNvPr>
        <xdr:cNvSpPr txBox="1"/>
      </xdr:nvSpPr>
      <xdr:spPr>
        <a:xfrm>
          <a:off x="19547840" y="1285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97" name="直線コネクタ 796">
          <a:extLst>
            <a:ext uri="{FF2B5EF4-FFF2-40B4-BE49-F238E27FC236}">
              <a16:creationId xmlns:a16="http://schemas.microsoft.com/office/drawing/2014/main" id="{D5BC6120-4E4B-4E9A-A9B8-115ED27E0F4F}"/>
            </a:ext>
          </a:extLst>
        </xdr:cNvPr>
        <xdr:cNvCxnSpPr/>
      </xdr:nvCxnSpPr>
      <xdr:spPr>
        <a:xfrm>
          <a:off x="19443700" y="1307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798" name="【児童館】&#10;一人当たり面積平均値テキスト">
          <a:extLst>
            <a:ext uri="{FF2B5EF4-FFF2-40B4-BE49-F238E27FC236}">
              <a16:creationId xmlns:a16="http://schemas.microsoft.com/office/drawing/2014/main" id="{C87B93EE-6A84-46E7-85FA-768CA7CBB85A}"/>
            </a:ext>
          </a:extLst>
        </xdr:cNvPr>
        <xdr:cNvSpPr txBox="1"/>
      </xdr:nvSpPr>
      <xdr:spPr>
        <a:xfrm>
          <a:off x="19547840" y="1395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99" name="フローチャート: 判断 798">
          <a:extLst>
            <a:ext uri="{FF2B5EF4-FFF2-40B4-BE49-F238E27FC236}">
              <a16:creationId xmlns:a16="http://schemas.microsoft.com/office/drawing/2014/main" id="{4A3F189F-64FA-4B1A-BEE3-6C61D65CE59E}"/>
            </a:ext>
          </a:extLst>
        </xdr:cNvPr>
        <xdr:cNvSpPr/>
      </xdr:nvSpPr>
      <xdr:spPr>
        <a:xfrm>
          <a:off x="1945894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00" name="フローチャート: 判断 799">
          <a:extLst>
            <a:ext uri="{FF2B5EF4-FFF2-40B4-BE49-F238E27FC236}">
              <a16:creationId xmlns:a16="http://schemas.microsoft.com/office/drawing/2014/main" id="{C7325725-3DF4-47CD-89CA-A3679386C968}"/>
            </a:ext>
          </a:extLst>
        </xdr:cNvPr>
        <xdr:cNvSpPr/>
      </xdr:nvSpPr>
      <xdr:spPr>
        <a:xfrm>
          <a:off x="18735040" y="13977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01" name="フローチャート: 判断 800">
          <a:extLst>
            <a:ext uri="{FF2B5EF4-FFF2-40B4-BE49-F238E27FC236}">
              <a16:creationId xmlns:a16="http://schemas.microsoft.com/office/drawing/2014/main" id="{5B704D08-7766-4ABC-BF3A-8A4D366D2760}"/>
            </a:ext>
          </a:extLst>
        </xdr:cNvPr>
        <xdr:cNvSpPr/>
      </xdr:nvSpPr>
      <xdr:spPr>
        <a:xfrm>
          <a:off x="1793748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02" name="フローチャート: 判断 801">
          <a:extLst>
            <a:ext uri="{FF2B5EF4-FFF2-40B4-BE49-F238E27FC236}">
              <a16:creationId xmlns:a16="http://schemas.microsoft.com/office/drawing/2014/main" id="{8FE16E8F-9C78-4540-B51F-3B95063ADF65}"/>
            </a:ext>
          </a:extLst>
        </xdr:cNvPr>
        <xdr:cNvSpPr/>
      </xdr:nvSpPr>
      <xdr:spPr>
        <a:xfrm>
          <a:off x="1716278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03" name="フローチャート: 判断 802">
          <a:extLst>
            <a:ext uri="{FF2B5EF4-FFF2-40B4-BE49-F238E27FC236}">
              <a16:creationId xmlns:a16="http://schemas.microsoft.com/office/drawing/2014/main" id="{8D06767D-93C2-45A8-887E-8B046B2517BE}"/>
            </a:ext>
          </a:extLst>
        </xdr:cNvPr>
        <xdr:cNvSpPr/>
      </xdr:nvSpPr>
      <xdr:spPr>
        <a:xfrm>
          <a:off x="16388080" y="13996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C6289EFC-54F9-4200-927C-B2B7F07FE229}"/>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E8935619-7E45-4B14-8FA5-AB651FB0AFD8}"/>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42BF55B7-6293-4A50-BE3D-82661F93464A}"/>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3F17D51-A047-426A-BD76-FB712CB72805}"/>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F65666BB-8DD6-402B-B413-5B7C42415873}"/>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158750</xdr:rowOff>
    </xdr:from>
    <xdr:to>
      <xdr:col>116</xdr:col>
      <xdr:colOff>114300</xdr:colOff>
      <xdr:row>83</xdr:row>
      <xdr:rowOff>88900</xdr:rowOff>
    </xdr:to>
    <xdr:sp macro="" textlink="">
      <xdr:nvSpPr>
        <xdr:cNvPr id="809" name="楕円 808">
          <a:extLst>
            <a:ext uri="{FF2B5EF4-FFF2-40B4-BE49-F238E27FC236}">
              <a16:creationId xmlns:a16="http://schemas.microsoft.com/office/drawing/2014/main" id="{AEE3D902-8A56-4EBB-A78A-E5AFBC8A50E0}"/>
            </a:ext>
          </a:extLst>
        </xdr:cNvPr>
        <xdr:cNvSpPr/>
      </xdr:nvSpPr>
      <xdr:spPr>
        <a:xfrm>
          <a:off x="19458940" y="1390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10177</xdr:rowOff>
    </xdr:from>
    <xdr:ext cx="469744" cy="259045"/>
    <xdr:sp macro="" textlink="">
      <xdr:nvSpPr>
        <xdr:cNvPr id="810" name="【児童館】&#10;一人当たり面積該当値テキスト">
          <a:extLst>
            <a:ext uri="{FF2B5EF4-FFF2-40B4-BE49-F238E27FC236}">
              <a16:creationId xmlns:a16="http://schemas.microsoft.com/office/drawing/2014/main" id="{E94ED721-4426-455B-8769-E0A14BE8D07F}"/>
            </a:ext>
          </a:extLst>
        </xdr:cNvPr>
        <xdr:cNvSpPr txBox="1"/>
      </xdr:nvSpPr>
      <xdr:spPr>
        <a:xfrm>
          <a:off x="19547840"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158750</xdr:rowOff>
    </xdr:from>
    <xdr:to>
      <xdr:col>112</xdr:col>
      <xdr:colOff>38100</xdr:colOff>
      <xdr:row>83</xdr:row>
      <xdr:rowOff>88900</xdr:rowOff>
    </xdr:to>
    <xdr:sp macro="" textlink="">
      <xdr:nvSpPr>
        <xdr:cNvPr id="811" name="楕円 810">
          <a:extLst>
            <a:ext uri="{FF2B5EF4-FFF2-40B4-BE49-F238E27FC236}">
              <a16:creationId xmlns:a16="http://schemas.microsoft.com/office/drawing/2014/main" id="{10D2C418-6CB9-4E3C-80A3-BB6C0B283586}"/>
            </a:ext>
          </a:extLst>
        </xdr:cNvPr>
        <xdr:cNvSpPr/>
      </xdr:nvSpPr>
      <xdr:spPr>
        <a:xfrm>
          <a:off x="18735040" y="13905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38100</xdr:rowOff>
    </xdr:from>
    <xdr:to>
      <xdr:col>116</xdr:col>
      <xdr:colOff>63500</xdr:colOff>
      <xdr:row>83</xdr:row>
      <xdr:rowOff>38100</xdr:rowOff>
    </xdr:to>
    <xdr:cxnSp macro="">
      <xdr:nvCxnSpPr>
        <xdr:cNvPr id="812" name="直線コネクタ 811">
          <a:extLst>
            <a:ext uri="{FF2B5EF4-FFF2-40B4-BE49-F238E27FC236}">
              <a16:creationId xmlns:a16="http://schemas.microsoft.com/office/drawing/2014/main" id="{297FFB00-59B3-460E-81EB-54118E0F80DC}"/>
            </a:ext>
          </a:extLst>
        </xdr:cNvPr>
        <xdr:cNvCxnSpPr/>
      </xdr:nvCxnSpPr>
      <xdr:spPr>
        <a:xfrm>
          <a:off x="18778220" y="139522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158750</xdr:rowOff>
    </xdr:from>
    <xdr:to>
      <xdr:col>107</xdr:col>
      <xdr:colOff>101600</xdr:colOff>
      <xdr:row>83</xdr:row>
      <xdr:rowOff>88900</xdr:rowOff>
    </xdr:to>
    <xdr:sp macro="" textlink="">
      <xdr:nvSpPr>
        <xdr:cNvPr id="813" name="楕円 812">
          <a:extLst>
            <a:ext uri="{FF2B5EF4-FFF2-40B4-BE49-F238E27FC236}">
              <a16:creationId xmlns:a16="http://schemas.microsoft.com/office/drawing/2014/main" id="{CE534CC7-A12D-4B6D-9857-3DA4B42F733A}"/>
            </a:ext>
          </a:extLst>
        </xdr:cNvPr>
        <xdr:cNvSpPr/>
      </xdr:nvSpPr>
      <xdr:spPr>
        <a:xfrm>
          <a:off x="17937480" y="1390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38100</xdr:rowOff>
    </xdr:from>
    <xdr:to>
      <xdr:col>111</xdr:col>
      <xdr:colOff>177800</xdr:colOff>
      <xdr:row>83</xdr:row>
      <xdr:rowOff>38100</xdr:rowOff>
    </xdr:to>
    <xdr:cxnSp macro="">
      <xdr:nvCxnSpPr>
        <xdr:cNvPr id="814" name="直線コネクタ 813">
          <a:extLst>
            <a:ext uri="{FF2B5EF4-FFF2-40B4-BE49-F238E27FC236}">
              <a16:creationId xmlns:a16="http://schemas.microsoft.com/office/drawing/2014/main" id="{B9D6368A-49C8-4C7A-9E17-F42B9CA4D472}"/>
            </a:ext>
          </a:extLst>
        </xdr:cNvPr>
        <xdr:cNvCxnSpPr/>
      </xdr:nvCxnSpPr>
      <xdr:spPr>
        <a:xfrm>
          <a:off x="17988280" y="139522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158750</xdr:rowOff>
    </xdr:from>
    <xdr:to>
      <xdr:col>102</xdr:col>
      <xdr:colOff>165100</xdr:colOff>
      <xdr:row>83</xdr:row>
      <xdr:rowOff>88900</xdr:rowOff>
    </xdr:to>
    <xdr:sp macro="" textlink="">
      <xdr:nvSpPr>
        <xdr:cNvPr id="815" name="楕円 814">
          <a:extLst>
            <a:ext uri="{FF2B5EF4-FFF2-40B4-BE49-F238E27FC236}">
              <a16:creationId xmlns:a16="http://schemas.microsoft.com/office/drawing/2014/main" id="{7242EB11-DD62-4C16-9A55-43030D7203F3}"/>
            </a:ext>
          </a:extLst>
        </xdr:cNvPr>
        <xdr:cNvSpPr/>
      </xdr:nvSpPr>
      <xdr:spPr>
        <a:xfrm>
          <a:off x="17162780" y="1390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38100</xdr:rowOff>
    </xdr:from>
    <xdr:to>
      <xdr:col>107</xdr:col>
      <xdr:colOff>50800</xdr:colOff>
      <xdr:row>83</xdr:row>
      <xdr:rowOff>38100</xdr:rowOff>
    </xdr:to>
    <xdr:cxnSp macro="">
      <xdr:nvCxnSpPr>
        <xdr:cNvPr id="816" name="直線コネクタ 815">
          <a:extLst>
            <a:ext uri="{FF2B5EF4-FFF2-40B4-BE49-F238E27FC236}">
              <a16:creationId xmlns:a16="http://schemas.microsoft.com/office/drawing/2014/main" id="{179AF980-9B75-4E5C-A7D8-192DCF968C62}"/>
            </a:ext>
          </a:extLst>
        </xdr:cNvPr>
        <xdr:cNvCxnSpPr/>
      </xdr:nvCxnSpPr>
      <xdr:spPr>
        <a:xfrm>
          <a:off x="17213580" y="139522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63500</xdr:rowOff>
    </xdr:from>
    <xdr:to>
      <xdr:col>98</xdr:col>
      <xdr:colOff>38100</xdr:colOff>
      <xdr:row>82</xdr:row>
      <xdr:rowOff>165100</xdr:rowOff>
    </xdr:to>
    <xdr:sp macro="" textlink="">
      <xdr:nvSpPr>
        <xdr:cNvPr id="817" name="楕円 816">
          <a:extLst>
            <a:ext uri="{FF2B5EF4-FFF2-40B4-BE49-F238E27FC236}">
              <a16:creationId xmlns:a16="http://schemas.microsoft.com/office/drawing/2014/main" id="{23142691-956D-4542-8BDF-EA9D90747A15}"/>
            </a:ext>
          </a:extLst>
        </xdr:cNvPr>
        <xdr:cNvSpPr/>
      </xdr:nvSpPr>
      <xdr:spPr>
        <a:xfrm>
          <a:off x="16388080" y="13809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114300</xdr:rowOff>
    </xdr:from>
    <xdr:to>
      <xdr:col>102</xdr:col>
      <xdr:colOff>114300</xdr:colOff>
      <xdr:row>83</xdr:row>
      <xdr:rowOff>38100</xdr:rowOff>
    </xdr:to>
    <xdr:cxnSp macro="">
      <xdr:nvCxnSpPr>
        <xdr:cNvPr id="818" name="直線コネクタ 817">
          <a:extLst>
            <a:ext uri="{FF2B5EF4-FFF2-40B4-BE49-F238E27FC236}">
              <a16:creationId xmlns:a16="http://schemas.microsoft.com/office/drawing/2014/main" id="{C143E26F-4E91-4E12-AE0A-18171DD82E08}"/>
            </a:ext>
          </a:extLst>
        </xdr:cNvPr>
        <xdr:cNvCxnSpPr/>
      </xdr:nvCxnSpPr>
      <xdr:spPr>
        <a:xfrm>
          <a:off x="16431260" y="13860780"/>
          <a:ext cx="78232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819" name="n_1aveValue【児童館】&#10;一人当たり面積">
          <a:extLst>
            <a:ext uri="{FF2B5EF4-FFF2-40B4-BE49-F238E27FC236}">
              <a16:creationId xmlns:a16="http://schemas.microsoft.com/office/drawing/2014/main" id="{E37F35D0-60BC-4B44-851E-CFE0E98E1B01}"/>
            </a:ext>
          </a:extLst>
        </xdr:cNvPr>
        <xdr:cNvSpPr txBox="1"/>
      </xdr:nvSpPr>
      <xdr:spPr>
        <a:xfrm>
          <a:off x="1856112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820" name="n_2aveValue【児童館】&#10;一人当たり面積">
          <a:extLst>
            <a:ext uri="{FF2B5EF4-FFF2-40B4-BE49-F238E27FC236}">
              <a16:creationId xmlns:a16="http://schemas.microsoft.com/office/drawing/2014/main" id="{5BBBA1E5-0FD7-41EC-99A2-2F585302D90F}"/>
            </a:ext>
          </a:extLst>
        </xdr:cNvPr>
        <xdr:cNvSpPr txBox="1"/>
      </xdr:nvSpPr>
      <xdr:spPr>
        <a:xfrm>
          <a:off x="1777626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821" name="n_3aveValue【児童館】&#10;一人当たり面積">
          <a:extLst>
            <a:ext uri="{FF2B5EF4-FFF2-40B4-BE49-F238E27FC236}">
              <a16:creationId xmlns:a16="http://schemas.microsoft.com/office/drawing/2014/main" id="{3BA5A66C-9580-472A-98EB-B84B4C171F33}"/>
            </a:ext>
          </a:extLst>
        </xdr:cNvPr>
        <xdr:cNvSpPr txBox="1"/>
      </xdr:nvSpPr>
      <xdr:spPr>
        <a:xfrm>
          <a:off x="1700156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822" name="n_4aveValue【児童館】&#10;一人当たり面積">
          <a:extLst>
            <a:ext uri="{FF2B5EF4-FFF2-40B4-BE49-F238E27FC236}">
              <a16:creationId xmlns:a16="http://schemas.microsoft.com/office/drawing/2014/main" id="{A28FB6E6-03B0-478C-BF80-CFE92E745FA5}"/>
            </a:ext>
          </a:extLst>
        </xdr:cNvPr>
        <xdr:cNvSpPr txBox="1"/>
      </xdr:nvSpPr>
      <xdr:spPr>
        <a:xfrm>
          <a:off x="1622686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105427</xdr:rowOff>
    </xdr:from>
    <xdr:ext cx="469744" cy="259045"/>
    <xdr:sp macro="" textlink="">
      <xdr:nvSpPr>
        <xdr:cNvPr id="823" name="n_1mainValue【児童館】&#10;一人当たり面積">
          <a:extLst>
            <a:ext uri="{FF2B5EF4-FFF2-40B4-BE49-F238E27FC236}">
              <a16:creationId xmlns:a16="http://schemas.microsoft.com/office/drawing/2014/main" id="{993414A4-094C-48F3-B9E7-93722495C142}"/>
            </a:ext>
          </a:extLst>
        </xdr:cNvPr>
        <xdr:cNvSpPr txBox="1"/>
      </xdr:nvSpPr>
      <xdr:spPr>
        <a:xfrm>
          <a:off x="18561127" y="136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105427</xdr:rowOff>
    </xdr:from>
    <xdr:ext cx="469744" cy="259045"/>
    <xdr:sp macro="" textlink="">
      <xdr:nvSpPr>
        <xdr:cNvPr id="824" name="n_2mainValue【児童館】&#10;一人当たり面積">
          <a:extLst>
            <a:ext uri="{FF2B5EF4-FFF2-40B4-BE49-F238E27FC236}">
              <a16:creationId xmlns:a16="http://schemas.microsoft.com/office/drawing/2014/main" id="{5D0C35BA-5050-4BFD-9476-07D2DEF1484E}"/>
            </a:ext>
          </a:extLst>
        </xdr:cNvPr>
        <xdr:cNvSpPr txBox="1"/>
      </xdr:nvSpPr>
      <xdr:spPr>
        <a:xfrm>
          <a:off x="17776267" y="136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105427</xdr:rowOff>
    </xdr:from>
    <xdr:ext cx="469744" cy="259045"/>
    <xdr:sp macro="" textlink="">
      <xdr:nvSpPr>
        <xdr:cNvPr id="825" name="n_3mainValue【児童館】&#10;一人当たり面積">
          <a:extLst>
            <a:ext uri="{FF2B5EF4-FFF2-40B4-BE49-F238E27FC236}">
              <a16:creationId xmlns:a16="http://schemas.microsoft.com/office/drawing/2014/main" id="{70383422-FEED-44F2-8BC4-86BE3CF4BAD0}"/>
            </a:ext>
          </a:extLst>
        </xdr:cNvPr>
        <xdr:cNvSpPr txBox="1"/>
      </xdr:nvSpPr>
      <xdr:spPr>
        <a:xfrm>
          <a:off x="17001567" y="136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826" name="n_4mainValue【児童館】&#10;一人当たり面積">
          <a:extLst>
            <a:ext uri="{FF2B5EF4-FFF2-40B4-BE49-F238E27FC236}">
              <a16:creationId xmlns:a16="http://schemas.microsoft.com/office/drawing/2014/main" id="{C3B028E3-84F1-4DB3-AF5D-B6DF67E9CC3F}"/>
            </a:ext>
          </a:extLst>
        </xdr:cNvPr>
        <xdr:cNvSpPr txBox="1"/>
      </xdr:nvSpPr>
      <xdr:spPr>
        <a:xfrm>
          <a:off x="1622686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729CF0A6-917E-4ACE-8BF0-F399E974E20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B433BE32-CF7C-4896-A09C-C648BBE2743B}"/>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26F751D5-56E6-4165-B678-BFBBF4B597A5}"/>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C25517D9-02FC-4CA9-8A66-6AB8FE8C3D43}"/>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994C9E78-64AC-4ED0-A671-83DD0CBDAC1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94618EF2-7414-454B-9ACE-A2F684CC3E99}"/>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AACD398B-0F21-45BB-9C25-F2F1CEADB494}"/>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7048844B-26AE-4A08-8F21-EC8CEAAF81B5}"/>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256CCD3C-8452-45EC-8561-5B472366B9E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BB6605D2-DC0F-428C-BF63-C312EA776A03}"/>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CF5BF457-3584-4247-B90F-098243A3C8A3}"/>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3CB075A7-6A27-4E85-9E72-D7A70A27BA25}"/>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C3215712-583E-4711-9ABF-B5BA3A9EC3B7}"/>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6CC71A96-C64D-49CA-BA05-59071ACB5711}"/>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A99753D3-F89C-41E8-A14C-DD232A975B97}"/>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11792497-39F6-474C-86E1-045445C243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242B4019-4B53-46D2-BF27-A326913BB099}"/>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B20A9926-4266-44D6-8F89-BC2B7E77C718}"/>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E5230157-B35A-47C7-8F96-DF902E0734AD}"/>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EC766430-569C-45AC-95D4-1F7002F11147}"/>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AF115512-DD28-442D-9314-519C00982CE8}"/>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59F1C0C1-3A16-416D-8520-7E29FDA608D4}"/>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78E4564B-9FD1-4775-9777-3FC15A343CF4}"/>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公民館】&#10;有形固定資産減価償却率グラフ枠">
          <a:extLst>
            <a:ext uri="{FF2B5EF4-FFF2-40B4-BE49-F238E27FC236}">
              <a16:creationId xmlns:a16="http://schemas.microsoft.com/office/drawing/2014/main" id="{C13201F5-B375-4C4F-B23B-CF44408266E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851" name="直線コネクタ 850">
          <a:extLst>
            <a:ext uri="{FF2B5EF4-FFF2-40B4-BE49-F238E27FC236}">
              <a16:creationId xmlns:a16="http://schemas.microsoft.com/office/drawing/2014/main" id="{F2C0AF0B-5903-490A-8386-D51F6612BC23}"/>
            </a:ext>
          </a:extLst>
        </xdr:cNvPr>
        <xdr:cNvCxnSpPr/>
      </xdr:nvCxnSpPr>
      <xdr:spPr>
        <a:xfrm flipV="1">
          <a:off x="14375764" y="16678274"/>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852" name="【公民館】&#10;有形固定資産減価償却率最小値テキスト">
          <a:extLst>
            <a:ext uri="{FF2B5EF4-FFF2-40B4-BE49-F238E27FC236}">
              <a16:creationId xmlns:a16="http://schemas.microsoft.com/office/drawing/2014/main" id="{E0A832D4-5ACC-479E-B36F-6CEB84451190}"/>
            </a:ext>
          </a:extLst>
        </xdr:cNvPr>
        <xdr:cNvSpPr txBox="1"/>
      </xdr:nvSpPr>
      <xdr:spPr>
        <a:xfrm>
          <a:off x="14414500" y="1806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853" name="直線コネクタ 852">
          <a:extLst>
            <a:ext uri="{FF2B5EF4-FFF2-40B4-BE49-F238E27FC236}">
              <a16:creationId xmlns:a16="http://schemas.microsoft.com/office/drawing/2014/main" id="{288CFB0D-E458-4D7C-AD09-2BE36D71493C}"/>
            </a:ext>
          </a:extLst>
        </xdr:cNvPr>
        <xdr:cNvCxnSpPr/>
      </xdr:nvCxnSpPr>
      <xdr:spPr>
        <a:xfrm>
          <a:off x="14287500" y="18063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854" name="【公民館】&#10;有形固定資産減価償却率最大値テキスト">
          <a:extLst>
            <a:ext uri="{FF2B5EF4-FFF2-40B4-BE49-F238E27FC236}">
              <a16:creationId xmlns:a16="http://schemas.microsoft.com/office/drawing/2014/main" id="{1C62803F-AF0A-4464-9434-D69159E47C33}"/>
            </a:ext>
          </a:extLst>
        </xdr:cNvPr>
        <xdr:cNvSpPr txBox="1"/>
      </xdr:nvSpPr>
      <xdr:spPr>
        <a:xfrm>
          <a:off x="14414500" y="16457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855" name="直線コネクタ 854">
          <a:extLst>
            <a:ext uri="{FF2B5EF4-FFF2-40B4-BE49-F238E27FC236}">
              <a16:creationId xmlns:a16="http://schemas.microsoft.com/office/drawing/2014/main" id="{7D4EB948-46A8-47D2-9C16-83C536D276F3}"/>
            </a:ext>
          </a:extLst>
        </xdr:cNvPr>
        <xdr:cNvCxnSpPr/>
      </xdr:nvCxnSpPr>
      <xdr:spPr>
        <a:xfrm>
          <a:off x="14287500" y="166782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856" name="【公民館】&#10;有形固定資産減価償却率平均値テキスト">
          <a:extLst>
            <a:ext uri="{FF2B5EF4-FFF2-40B4-BE49-F238E27FC236}">
              <a16:creationId xmlns:a16="http://schemas.microsoft.com/office/drawing/2014/main" id="{87E2270F-D397-4942-88EC-87F09E0DCBCE}"/>
            </a:ext>
          </a:extLst>
        </xdr:cNvPr>
        <xdr:cNvSpPr txBox="1"/>
      </xdr:nvSpPr>
      <xdr:spPr>
        <a:xfrm>
          <a:off x="14414500" y="17275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857" name="フローチャート: 判断 856">
          <a:extLst>
            <a:ext uri="{FF2B5EF4-FFF2-40B4-BE49-F238E27FC236}">
              <a16:creationId xmlns:a16="http://schemas.microsoft.com/office/drawing/2014/main" id="{CB67B119-6572-4CF8-90F9-86D97D513BB1}"/>
            </a:ext>
          </a:extLst>
        </xdr:cNvPr>
        <xdr:cNvSpPr/>
      </xdr:nvSpPr>
      <xdr:spPr>
        <a:xfrm>
          <a:off x="14325600" y="174237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858" name="フローチャート: 判断 857">
          <a:extLst>
            <a:ext uri="{FF2B5EF4-FFF2-40B4-BE49-F238E27FC236}">
              <a16:creationId xmlns:a16="http://schemas.microsoft.com/office/drawing/2014/main" id="{648359CC-3E4A-465E-A7A5-7E4273315359}"/>
            </a:ext>
          </a:extLst>
        </xdr:cNvPr>
        <xdr:cNvSpPr/>
      </xdr:nvSpPr>
      <xdr:spPr>
        <a:xfrm>
          <a:off x="1357884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859" name="フローチャート: 判断 858">
          <a:extLst>
            <a:ext uri="{FF2B5EF4-FFF2-40B4-BE49-F238E27FC236}">
              <a16:creationId xmlns:a16="http://schemas.microsoft.com/office/drawing/2014/main" id="{C576742F-4E63-47FE-A5AF-A06359293E31}"/>
            </a:ext>
          </a:extLst>
        </xdr:cNvPr>
        <xdr:cNvSpPr/>
      </xdr:nvSpPr>
      <xdr:spPr>
        <a:xfrm>
          <a:off x="12804140" y="1744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860" name="フローチャート: 判断 859">
          <a:extLst>
            <a:ext uri="{FF2B5EF4-FFF2-40B4-BE49-F238E27FC236}">
              <a16:creationId xmlns:a16="http://schemas.microsoft.com/office/drawing/2014/main" id="{9FFADEFC-BAB1-49B1-96AD-10CC939DA021}"/>
            </a:ext>
          </a:extLst>
        </xdr:cNvPr>
        <xdr:cNvSpPr/>
      </xdr:nvSpPr>
      <xdr:spPr>
        <a:xfrm>
          <a:off x="12029440" y="174428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861" name="フローチャート: 判断 860">
          <a:extLst>
            <a:ext uri="{FF2B5EF4-FFF2-40B4-BE49-F238E27FC236}">
              <a16:creationId xmlns:a16="http://schemas.microsoft.com/office/drawing/2014/main" id="{43D2EB88-8446-4E08-B3C3-AF0B77E0B4DC}"/>
            </a:ext>
          </a:extLst>
        </xdr:cNvPr>
        <xdr:cNvSpPr/>
      </xdr:nvSpPr>
      <xdr:spPr>
        <a:xfrm>
          <a:off x="11231880" y="17429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1885FEFF-6BEE-41DA-997E-2072413CF225}"/>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4D881435-C82C-4CC6-8DDF-1DF92721E431}"/>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890894DE-0806-43E0-8988-8482B539303F}"/>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5F3F12C5-CFF9-467B-B4E5-1B7F1474760B}"/>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913627BC-FBF1-491C-A416-F2BA27F799CB}"/>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7" name="楕円 866">
          <a:extLst>
            <a:ext uri="{FF2B5EF4-FFF2-40B4-BE49-F238E27FC236}">
              <a16:creationId xmlns:a16="http://schemas.microsoft.com/office/drawing/2014/main" id="{AC7970F3-5C12-4AC7-88E4-4FDCFC73ED51}"/>
            </a:ext>
          </a:extLst>
        </xdr:cNvPr>
        <xdr:cNvSpPr/>
      </xdr:nvSpPr>
      <xdr:spPr>
        <a:xfrm>
          <a:off x="14325600" y="1749424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38116</xdr:rowOff>
    </xdr:from>
    <xdr:ext cx="405111" cy="259045"/>
    <xdr:sp macro="" textlink="">
      <xdr:nvSpPr>
        <xdr:cNvPr id="868" name="【公民館】&#10;有形固定資産減価償却率該当値テキスト">
          <a:extLst>
            <a:ext uri="{FF2B5EF4-FFF2-40B4-BE49-F238E27FC236}">
              <a16:creationId xmlns:a16="http://schemas.microsoft.com/office/drawing/2014/main" id="{4263A099-7D35-47E8-9845-7A292F4331BA}"/>
            </a:ext>
          </a:extLst>
        </xdr:cNvPr>
        <xdr:cNvSpPr txBox="1"/>
      </xdr:nvSpPr>
      <xdr:spPr>
        <a:xfrm>
          <a:off x="14414500" y="17472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15875</xdr:rowOff>
    </xdr:from>
    <xdr:to>
      <xdr:col>81</xdr:col>
      <xdr:colOff>101600</xdr:colOff>
      <xdr:row>104</xdr:row>
      <xdr:rowOff>117475</xdr:rowOff>
    </xdr:to>
    <xdr:sp macro="" textlink="">
      <xdr:nvSpPr>
        <xdr:cNvPr id="869" name="楕円 868">
          <a:extLst>
            <a:ext uri="{FF2B5EF4-FFF2-40B4-BE49-F238E27FC236}">
              <a16:creationId xmlns:a16="http://schemas.microsoft.com/office/drawing/2014/main" id="{DBCF803C-FD97-4605-9A3F-26AD7E585534}"/>
            </a:ext>
          </a:extLst>
        </xdr:cNvPr>
        <xdr:cNvSpPr/>
      </xdr:nvSpPr>
      <xdr:spPr>
        <a:xfrm>
          <a:off x="13578840" y="1745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66675</xdr:rowOff>
    </xdr:from>
    <xdr:to>
      <xdr:col>85</xdr:col>
      <xdr:colOff>127000</xdr:colOff>
      <xdr:row>104</xdr:row>
      <xdr:rowOff>110489</xdr:rowOff>
    </xdr:to>
    <xdr:cxnSp macro="">
      <xdr:nvCxnSpPr>
        <xdr:cNvPr id="870" name="直線コネクタ 869">
          <a:extLst>
            <a:ext uri="{FF2B5EF4-FFF2-40B4-BE49-F238E27FC236}">
              <a16:creationId xmlns:a16="http://schemas.microsoft.com/office/drawing/2014/main" id="{D44E4FF5-605C-4CBE-9ED5-DFF8881A32DF}"/>
            </a:ext>
          </a:extLst>
        </xdr:cNvPr>
        <xdr:cNvCxnSpPr/>
      </xdr:nvCxnSpPr>
      <xdr:spPr>
        <a:xfrm>
          <a:off x="13629640" y="17501235"/>
          <a:ext cx="74676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166370</xdr:rowOff>
    </xdr:from>
    <xdr:to>
      <xdr:col>76</xdr:col>
      <xdr:colOff>165100</xdr:colOff>
      <xdr:row>105</xdr:row>
      <xdr:rowOff>96520</xdr:rowOff>
    </xdr:to>
    <xdr:sp macro="" textlink="">
      <xdr:nvSpPr>
        <xdr:cNvPr id="871" name="楕円 870">
          <a:extLst>
            <a:ext uri="{FF2B5EF4-FFF2-40B4-BE49-F238E27FC236}">
              <a16:creationId xmlns:a16="http://schemas.microsoft.com/office/drawing/2014/main" id="{0E462E94-AD0A-4789-95E1-2DF1E5A0DE63}"/>
            </a:ext>
          </a:extLst>
        </xdr:cNvPr>
        <xdr:cNvSpPr/>
      </xdr:nvSpPr>
      <xdr:spPr>
        <a:xfrm>
          <a:off x="12804140" y="17600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66675</xdr:rowOff>
    </xdr:from>
    <xdr:to>
      <xdr:col>81</xdr:col>
      <xdr:colOff>50800</xdr:colOff>
      <xdr:row>105</xdr:row>
      <xdr:rowOff>45720</xdr:rowOff>
    </xdr:to>
    <xdr:cxnSp macro="">
      <xdr:nvCxnSpPr>
        <xdr:cNvPr id="872" name="直線コネクタ 871">
          <a:extLst>
            <a:ext uri="{FF2B5EF4-FFF2-40B4-BE49-F238E27FC236}">
              <a16:creationId xmlns:a16="http://schemas.microsoft.com/office/drawing/2014/main" id="{1AC7C337-3127-4F82-B984-1F48E758C238}"/>
            </a:ext>
          </a:extLst>
        </xdr:cNvPr>
        <xdr:cNvCxnSpPr/>
      </xdr:nvCxnSpPr>
      <xdr:spPr>
        <a:xfrm flipV="1">
          <a:off x="12854940" y="17501235"/>
          <a:ext cx="7747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126364</xdr:rowOff>
    </xdr:from>
    <xdr:to>
      <xdr:col>72</xdr:col>
      <xdr:colOff>38100</xdr:colOff>
      <xdr:row>105</xdr:row>
      <xdr:rowOff>56514</xdr:rowOff>
    </xdr:to>
    <xdr:sp macro="" textlink="">
      <xdr:nvSpPr>
        <xdr:cNvPr id="873" name="楕円 872">
          <a:extLst>
            <a:ext uri="{FF2B5EF4-FFF2-40B4-BE49-F238E27FC236}">
              <a16:creationId xmlns:a16="http://schemas.microsoft.com/office/drawing/2014/main" id="{49BB95DD-2968-4796-981D-39288F3BD3F7}"/>
            </a:ext>
          </a:extLst>
        </xdr:cNvPr>
        <xdr:cNvSpPr/>
      </xdr:nvSpPr>
      <xdr:spPr>
        <a:xfrm>
          <a:off x="12029440" y="175609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5714</xdr:rowOff>
    </xdr:from>
    <xdr:to>
      <xdr:col>76</xdr:col>
      <xdr:colOff>114300</xdr:colOff>
      <xdr:row>105</xdr:row>
      <xdr:rowOff>45720</xdr:rowOff>
    </xdr:to>
    <xdr:cxnSp macro="">
      <xdr:nvCxnSpPr>
        <xdr:cNvPr id="874" name="直線コネクタ 873">
          <a:extLst>
            <a:ext uri="{FF2B5EF4-FFF2-40B4-BE49-F238E27FC236}">
              <a16:creationId xmlns:a16="http://schemas.microsoft.com/office/drawing/2014/main" id="{08A973F4-61E2-4111-B69D-E15296A6E2C9}"/>
            </a:ext>
          </a:extLst>
        </xdr:cNvPr>
        <xdr:cNvCxnSpPr/>
      </xdr:nvCxnSpPr>
      <xdr:spPr>
        <a:xfrm>
          <a:off x="12072620" y="17607914"/>
          <a:ext cx="7823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65405</xdr:rowOff>
    </xdr:from>
    <xdr:to>
      <xdr:col>67</xdr:col>
      <xdr:colOff>101600</xdr:colOff>
      <xdr:row>103</xdr:row>
      <xdr:rowOff>167005</xdr:rowOff>
    </xdr:to>
    <xdr:sp macro="" textlink="">
      <xdr:nvSpPr>
        <xdr:cNvPr id="875" name="楕円 874">
          <a:extLst>
            <a:ext uri="{FF2B5EF4-FFF2-40B4-BE49-F238E27FC236}">
              <a16:creationId xmlns:a16="http://schemas.microsoft.com/office/drawing/2014/main" id="{BC457C3B-9F5E-4DAC-9E81-FCCA7BD83409}"/>
            </a:ext>
          </a:extLst>
        </xdr:cNvPr>
        <xdr:cNvSpPr/>
      </xdr:nvSpPr>
      <xdr:spPr>
        <a:xfrm>
          <a:off x="11231880" y="173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116205</xdr:rowOff>
    </xdr:from>
    <xdr:to>
      <xdr:col>71</xdr:col>
      <xdr:colOff>177800</xdr:colOff>
      <xdr:row>105</xdr:row>
      <xdr:rowOff>5714</xdr:rowOff>
    </xdr:to>
    <xdr:cxnSp macro="">
      <xdr:nvCxnSpPr>
        <xdr:cNvPr id="876" name="直線コネクタ 875">
          <a:extLst>
            <a:ext uri="{FF2B5EF4-FFF2-40B4-BE49-F238E27FC236}">
              <a16:creationId xmlns:a16="http://schemas.microsoft.com/office/drawing/2014/main" id="{7963837F-44C3-4D37-B9B6-6CBF1685D030}"/>
            </a:ext>
          </a:extLst>
        </xdr:cNvPr>
        <xdr:cNvCxnSpPr/>
      </xdr:nvCxnSpPr>
      <xdr:spPr>
        <a:xfrm>
          <a:off x="11282680" y="17383125"/>
          <a:ext cx="78994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877" name="n_1aveValue【公民館】&#10;有形固定資産減価償却率">
          <a:extLst>
            <a:ext uri="{FF2B5EF4-FFF2-40B4-BE49-F238E27FC236}">
              <a16:creationId xmlns:a16="http://schemas.microsoft.com/office/drawing/2014/main" id="{ECD1E8E9-3941-4179-BAB3-3EDE9D19E9FF}"/>
            </a:ext>
          </a:extLst>
        </xdr:cNvPr>
        <xdr:cNvSpPr txBox="1"/>
      </xdr:nvSpPr>
      <xdr:spPr>
        <a:xfrm>
          <a:off x="1343724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878" name="n_2aveValue【公民館】&#10;有形固定資産減価償却率">
          <a:extLst>
            <a:ext uri="{FF2B5EF4-FFF2-40B4-BE49-F238E27FC236}">
              <a16:creationId xmlns:a16="http://schemas.microsoft.com/office/drawing/2014/main" id="{63B12D51-85B1-4DEF-94F7-6D2C4F3A0A71}"/>
            </a:ext>
          </a:extLst>
        </xdr:cNvPr>
        <xdr:cNvSpPr txBox="1"/>
      </xdr:nvSpPr>
      <xdr:spPr>
        <a:xfrm>
          <a:off x="12675244" y="17227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879" name="n_3aveValue【公民館】&#10;有形固定資産減価償却率">
          <a:extLst>
            <a:ext uri="{FF2B5EF4-FFF2-40B4-BE49-F238E27FC236}">
              <a16:creationId xmlns:a16="http://schemas.microsoft.com/office/drawing/2014/main" id="{19EA6E9D-9BFD-4385-974E-CF54811748CD}"/>
            </a:ext>
          </a:extLst>
        </xdr:cNvPr>
        <xdr:cNvSpPr txBox="1"/>
      </xdr:nvSpPr>
      <xdr:spPr>
        <a:xfrm>
          <a:off x="11900544" y="1722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880" name="n_4aveValue【公民館】&#10;有形固定資産減価償却率">
          <a:extLst>
            <a:ext uri="{FF2B5EF4-FFF2-40B4-BE49-F238E27FC236}">
              <a16:creationId xmlns:a16="http://schemas.microsoft.com/office/drawing/2014/main" id="{64E773EA-EBC5-4625-AAE5-1098450C0AF0}"/>
            </a:ext>
          </a:extLst>
        </xdr:cNvPr>
        <xdr:cNvSpPr txBox="1"/>
      </xdr:nvSpPr>
      <xdr:spPr>
        <a:xfrm>
          <a:off x="11102984" y="175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108602</xdr:rowOff>
    </xdr:from>
    <xdr:ext cx="405111" cy="259045"/>
    <xdr:sp macro="" textlink="">
      <xdr:nvSpPr>
        <xdr:cNvPr id="881" name="n_1mainValue【公民館】&#10;有形固定資産減価償却率">
          <a:extLst>
            <a:ext uri="{FF2B5EF4-FFF2-40B4-BE49-F238E27FC236}">
              <a16:creationId xmlns:a16="http://schemas.microsoft.com/office/drawing/2014/main" id="{3148DDB6-EACF-4140-86F1-E22237C05C51}"/>
            </a:ext>
          </a:extLst>
        </xdr:cNvPr>
        <xdr:cNvSpPr txBox="1"/>
      </xdr:nvSpPr>
      <xdr:spPr>
        <a:xfrm>
          <a:off x="13437244" y="1754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87647</xdr:rowOff>
    </xdr:from>
    <xdr:ext cx="405111" cy="259045"/>
    <xdr:sp macro="" textlink="">
      <xdr:nvSpPr>
        <xdr:cNvPr id="882" name="n_2mainValue【公民館】&#10;有形固定資産減価償却率">
          <a:extLst>
            <a:ext uri="{FF2B5EF4-FFF2-40B4-BE49-F238E27FC236}">
              <a16:creationId xmlns:a16="http://schemas.microsoft.com/office/drawing/2014/main" id="{8A2966DC-FC81-4C15-A0AA-F009FE8DB77C}"/>
            </a:ext>
          </a:extLst>
        </xdr:cNvPr>
        <xdr:cNvSpPr txBox="1"/>
      </xdr:nvSpPr>
      <xdr:spPr>
        <a:xfrm>
          <a:off x="12675244" y="1768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47641</xdr:rowOff>
    </xdr:from>
    <xdr:ext cx="405111" cy="259045"/>
    <xdr:sp macro="" textlink="">
      <xdr:nvSpPr>
        <xdr:cNvPr id="883" name="n_3mainValue【公民館】&#10;有形固定資産減価償却率">
          <a:extLst>
            <a:ext uri="{FF2B5EF4-FFF2-40B4-BE49-F238E27FC236}">
              <a16:creationId xmlns:a16="http://schemas.microsoft.com/office/drawing/2014/main" id="{7D72F1B1-3E27-48E0-A1EF-3FB306D746B1}"/>
            </a:ext>
          </a:extLst>
        </xdr:cNvPr>
        <xdr:cNvSpPr txBox="1"/>
      </xdr:nvSpPr>
      <xdr:spPr>
        <a:xfrm>
          <a:off x="11900544" y="176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12082</xdr:rowOff>
    </xdr:from>
    <xdr:ext cx="405111" cy="259045"/>
    <xdr:sp macro="" textlink="">
      <xdr:nvSpPr>
        <xdr:cNvPr id="884" name="n_4mainValue【公民館】&#10;有形固定資産減価償却率">
          <a:extLst>
            <a:ext uri="{FF2B5EF4-FFF2-40B4-BE49-F238E27FC236}">
              <a16:creationId xmlns:a16="http://schemas.microsoft.com/office/drawing/2014/main" id="{02992026-DAB5-4DA7-AA1F-C046E40C0537}"/>
            </a:ext>
          </a:extLst>
        </xdr:cNvPr>
        <xdr:cNvSpPr txBox="1"/>
      </xdr:nvSpPr>
      <xdr:spPr>
        <a:xfrm>
          <a:off x="11102984" y="1711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A27D217C-670A-4B8A-A711-F2721CE5077B}"/>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30845A02-8450-4744-91F2-1E37CF7F9B28}"/>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3A609291-02D7-4E20-B3BE-78F0E5512845}"/>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DD536528-530D-45BF-AE5F-11D84619D9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C2144AF0-E4CF-4FA8-8EA1-D29769E0AECC}"/>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A00DCCF5-1904-4C86-BCB7-C96F5B5913C7}"/>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3BAA1419-FB94-4D59-88F6-28420453CAC7}"/>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1532233C-9D69-48E7-B897-23977B2D7E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3142FDDF-CE18-40C2-9E6F-E9D3E04ABE3D}"/>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B9524FE0-7130-4582-B56E-417A5C7B60C2}"/>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5" name="直線コネクタ 894">
          <a:extLst>
            <a:ext uri="{FF2B5EF4-FFF2-40B4-BE49-F238E27FC236}">
              <a16:creationId xmlns:a16="http://schemas.microsoft.com/office/drawing/2014/main" id="{AEE00033-2AEE-4BF1-B78C-B38C19EE1F9D}"/>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6" name="テキスト ボックス 895">
          <a:extLst>
            <a:ext uri="{FF2B5EF4-FFF2-40B4-BE49-F238E27FC236}">
              <a16:creationId xmlns:a16="http://schemas.microsoft.com/office/drawing/2014/main" id="{1DA9615C-C8AF-4AEE-919C-33050A720A96}"/>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7" name="直線コネクタ 896">
          <a:extLst>
            <a:ext uri="{FF2B5EF4-FFF2-40B4-BE49-F238E27FC236}">
              <a16:creationId xmlns:a16="http://schemas.microsoft.com/office/drawing/2014/main" id="{5E395EB8-4473-4FF2-864B-CC4886024A64}"/>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8" name="テキスト ボックス 897">
          <a:extLst>
            <a:ext uri="{FF2B5EF4-FFF2-40B4-BE49-F238E27FC236}">
              <a16:creationId xmlns:a16="http://schemas.microsoft.com/office/drawing/2014/main" id="{A941914C-B05B-4ABA-BDD7-A375AF733665}"/>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9" name="直線コネクタ 898">
          <a:extLst>
            <a:ext uri="{FF2B5EF4-FFF2-40B4-BE49-F238E27FC236}">
              <a16:creationId xmlns:a16="http://schemas.microsoft.com/office/drawing/2014/main" id="{BCFC9467-8F21-4178-83D9-9DAB10B749F3}"/>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0" name="テキスト ボックス 899">
          <a:extLst>
            <a:ext uri="{FF2B5EF4-FFF2-40B4-BE49-F238E27FC236}">
              <a16:creationId xmlns:a16="http://schemas.microsoft.com/office/drawing/2014/main" id="{225F24BA-F699-454A-AB80-508D2E04B728}"/>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1" name="直線コネクタ 900">
          <a:extLst>
            <a:ext uri="{FF2B5EF4-FFF2-40B4-BE49-F238E27FC236}">
              <a16:creationId xmlns:a16="http://schemas.microsoft.com/office/drawing/2014/main" id="{4042C4A4-5290-44BE-9B5D-807CF68B7AA5}"/>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2" name="テキスト ボックス 901">
          <a:extLst>
            <a:ext uri="{FF2B5EF4-FFF2-40B4-BE49-F238E27FC236}">
              <a16:creationId xmlns:a16="http://schemas.microsoft.com/office/drawing/2014/main" id="{7E5E55DA-A7E7-44BC-B747-A00170905F8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20C75B97-E7DF-4305-B2C3-E8C2C99FE63B}"/>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4A008684-CF5D-4373-A529-45DADDF3B80C}"/>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a:extLst>
            <a:ext uri="{FF2B5EF4-FFF2-40B4-BE49-F238E27FC236}">
              <a16:creationId xmlns:a16="http://schemas.microsoft.com/office/drawing/2014/main" id="{54E02AF2-CAB6-4854-9DD6-4E8B0B5F5C21}"/>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906" name="直線コネクタ 905">
          <a:extLst>
            <a:ext uri="{FF2B5EF4-FFF2-40B4-BE49-F238E27FC236}">
              <a16:creationId xmlns:a16="http://schemas.microsoft.com/office/drawing/2014/main" id="{12A4684A-2B7A-43BD-B81D-1B394C7E944D}"/>
            </a:ext>
          </a:extLst>
        </xdr:cNvPr>
        <xdr:cNvCxnSpPr/>
      </xdr:nvCxnSpPr>
      <xdr:spPr>
        <a:xfrm flipV="1">
          <a:off x="19509104" y="16917924"/>
          <a:ext cx="0" cy="1245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907" name="【公民館】&#10;一人当たり面積最小値テキスト">
          <a:extLst>
            <a:ext uri="{FF2B5EF4-FFF2-40B4-BE49-F238E27FC236}">
              <a16:creationId xmlns:a16="http://schemas.microsoft.com/office/drawing/2014/main" id="{B171311D-25A0-412E-B620-755D6FE2AC21}"/>
            </a:ext>
          </a:extLst>
        </xdr:cNvPr>
        <xdr:cNvSpPr txBox="1"/>
      </xdr:nvSpPr>
      <xdr:spPr>
        <a:xfrm>
          <a:off x="19547840" y="1816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908" name="直線コネクタ 907">
          <a:extLst>
            <a:ext uri="{FF2B5EF4-FFF2-40B4-BE49-F238E27FC236}">
              <a16:creationId xmlns:a16="http://schemas.microsoft.com/office/drawing/2014/main" id="{4D32BB23-B341-461A-BC36-BE67DE67B306}"/>
            </a:ext>
          </a:extLst>
        </xdr:cNvPr>
        <xdr:cNvCxnSpPr/>
      </xdr:nvCxnSpPr>
      <xdr:spPr>
        <a:xfrm>
          <a:off x="19443700" y="181630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909" name="【公民館】&#10;一人当たり面積最大値テキスト">
          <a:extLst>
            <a:ext uri="{FF2B5EF4-FFF2-40B4-BE49-F238E27FC236}">
              <a16:creationId xmlns:a16="http://schemas.microsoft.com/office/drawing/2014/main" id="{3484C334-BA3E-4818-889C-1EF90B4D4134}"/>
            </a:ext>
          </a:extLst>
        </xdr:cNvPr>
        <xdr:cNvSpPr txBox="1"/>
      </xdr:nvSpPr>
      <xdr:spPr>
        <a:xfrm>
          <a:off x="19547840" y="1669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910" name="直線コネクタ 909">
          <a:extLst>
            <a:ext uri="{FF2B5EF4-FFF2-40B4-BE49-F238E27FC236}">
              <a16:creationId xmlns:a16="http://schemas.microsoft.com/office/drawing/2014/main" id="{8967D6F8-135B-4B24-9AF5-74DD96335FF4}"/>
            </a:ext>
          </a:extLst>
        </xdr:cNvPr>
        <xdr:cNvCxnSpPr/>
      </xdr:nvCxnSpPr>
      <xdr:spPr>
        <a:xfrm>
          <a:off x="19443700" y="169179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911" name="【公民館】&#10;一人当たり面積平均値テキスト">
          <a:extLst>
            <a:ext uri="{FF2B5EF4-FFF2-40B4-BE49-F238E27FC236}">
              <a16:creationId xmlns:a16="http://schemas.microsoft.com/office/drawing/2014/main" id="{447A6C59-BD6A-492E-9B91-95FE1B7E6752}"/>
            </a:ext>
          </a:extLst>
        </xdr:cNvPr>
        <xdr:cNvSpPr txBox="1"/>
      </xdr:nvSpPr>
      <xdr:spPr>
        <a:xfrm>
          <a:off x="19547840" y="17770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912" name="フローチャート: 判断 911">
          <a:extLst>
            <a:ext uri="{FF2B5EF4-FFF2-40B4-BE49-F238E27FC236}">
              <a16:creationId xmlns:a16="http://schemas.microsoft.com/office/drawing/2014/main" id="{1817988B-A78F-443D-BFCE-749CFB3FCA71}"/>
            </a:ext>
          </a:extLst>
        </xdr:cNvPr>
        <xdr:cNvSpPr/>
      </xdr:nvSpPr>
      <xdr:spPr>
        <a:xfrm>
          <a:off x="19458940" y="17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13" name="フローチャート: 判断 912">
          <a:extLst>
            <a:ext uri="{FF2B5EF4-FFF2-40B4-BE49-F238E27FC236}">
              <a16:creationId xmlns:a16="http://schemas.microsoft.com/office/drawing/2014/main" id="{BB6ED2F6-930E-4816-BA72-16EDCF6DFAC8}"/>
            </a:ext>
          </a:extLst>
        </xdr:cNvPr>
        <xdr:cNvSpPr/>
      </xdr:nvSpPr>
      <xdr:spPr>
        <a:xfrm>
          <a:off x="18735040" y="1780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914" name="フローチャート: 判断 913">
          <a:extLst>
            <a:ext uri="{FF2B5EF4-FFF2-40B4-BE49-F238E27FC236}">
              <a16:creationId xmlns:a16="http://schemas.microsoft.com/office/drawing/2014/main" id="{754E2C33-7641-43DC-9CD6-8D66810F1A19}"/>
            </a:ext>
          </a:extLst>
        </xdr:cNvPr>
        <xdr:cNvSpPr/>
      </xdr:nvSpPr>
      <xdr:spPr>
        <a:xfrm>
          <a:off x="17937480" y="178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15" name="フローチャート: 判断 914">
          <a:extLst>
            <a:ext uri="{FF2B5EF4-FFF2-40B4-BE49-F238E27FC236}">
              <a16:creationId xmlns:a16="http://schemas.microsoft.com/office/drawing/2014/main" id="{512F7395-CFE6-4F5E-B525-9A9E0D0D23CD}"/>
            </a:ext>
          </a:extLst>
        </xdr:cNvPr>
        <xdr:cNvSpPr/>
      </xdr:nvSpPr>
      <xdr:spPr>
        <a:xfrm>
          <a:off x="17162780" y="17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916" name="フローチャート: 判断 915">
          <a:extLst>
            <a:ext uri="{FF2B5EF4-FFF2-40B4-BE49-F238E27FC236}">
              <a16:creationId xmlns:a16="http://schemas.microsoft.com/office/drawing/2014/main" id="{8B55A153-36E1-46A8-8CF3-DF9A2DA1A242}"/>
            </a:ext>
          </a:extLst>
        </xdr:cNvPr>
        <xdr:cNvSpPr/>
      </xdr:nvSpPr>
      <xdr:spPr>
        <a:xfrm>
          <a:off x="16388080" y="177975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60C1CC0C-47FF-4D13-AD08-53C91EF8EA4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E53C8C27-B6B9-4DF5-BF8C-A72D76379DCE}"/>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700BCAF1-6649-4B08-B9C9-C9898A751DA7}"/>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6B371F63-F668-4F8F-9F83-6CB8E4D063A1}"/>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2DB4E514-7256-45F8-8938-F9B6D389F19B}"/>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922" name="楕円 921">
          <a:extLst>
            <a:ext uri="{FF2B5EF4-FFF2-40B4-BE49-F238E27FC236}">
              <a16:creationId xmlns:a16="http://schemas.microsoft.com/office/drawing/2014/main" id="{965AEB12-6726-41FD-879F-B746A2C7CC9B}"/>
            </a:ext>
          </a:extLst>
        </xdr:cNvPr>
        <xdr:cNvSpPr/>
      </xdr:nvSpPr>
      <xdr:spPr>
        <a:xfrm>
          <a:off x="19458940" y="177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25416</xdr:rowOff>
    </xdr:from>
    <xdr:ext cx="469744" cy="259045"/>
    <xdr:sp macro="" textlink="">
      <xdr:nvSpPr>
        <xdr:cNvPr id="923" name="【公民館】&#10;一人当たり面積該当値テキスト">
          <a:extLst>
            <a:ext uri="{FF2B5EF4-FFF2-40B4-BE49-F238E27FC236}">
              <a16:creationId xmlns:a16="http://schemas.microsoft.com/office/drawing/2014/main" id="{5869ACC2-8B78-4BC8-8BAD-7DECBEB24857}"/>
            </a:ext>
          </a:extLst>
        </xdr:cNvPr>
        <xdr:cNvSpPr txBox="1"/>
      </xdr:nvSpPr>
      <xdr:spPr>
        <a:xfrm>
          <a:off x="19547840"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924" name="楕円 923">
          <a:extLst>
            <a:ext uri="{FF2B5EF4-FFF2-40B4-BE49-F238E27FC236}">
              <a16:creationId xmlns:a16="http://schemas.microsoft.com/office/drawing/2014/main" id="{183973A2-E18B-4CE3-9588-7F88377E5C8F}"/>
            </a:ext>
          </a:extLst>
        </xdr:cNvPr>
        <xdr:cNvSpPr/>
      </xdr:nvSpPr>
      <xdr:spPr>
        <a:xfrm>
          <a:off x="18735040" y="177723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53339</xdr:rowOff>
    </xdr:to>
    <xdr:cxnSp macro="">
      <xdr:nvCxnSpPr>
        <xdr:cNvPr id="925" name="直線コネクタ 924">
          <a:extLst>
            <a:ext uri="{FF2B5EF4-FFF2-40B4-BE49-F238E27FC236}">
              <a16:creationId xmlns:a16="http://schemas.microsoft.com/office/drawing/2014/main" id="{038A0B3D-44C8-4381-A9DA-42561284F112}"/>
            </a:ext>
          </a:extLst>
        </xdr:cNvPr>
        <xdr:cNvCxnSpPr/>
      </xdr:nvCxnSpPr>
      <xdr:spPr>
        <a:xfrm>
          <a:off x="18778220" y="1782317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137413</xdr:rowOff>
    </xdr:from>
    <xdr:to>
      <xdr:col>107</xdr:col>
      <xdr:colOff>101600</xdr:colOff>
      <xdr:row>106</xdr:row>
      <xdr:rowOff>67563</xdr:rowOff>
    </xdr:to>
    <xdr:sp macro="" textlink="">
      <xdr:nvSpPr>
        <xdr:cNvPr id="926" name="楕円 925">
          <a:extLst>
            <a:ext uri="{FF2B5EF4-FFF2-40B4-BE49-F238E27FC236}">
              <a16:creationId xmlns:a16="http://schemas.microsoft.com/office/drawing/2014/main" id="{6C54A0F6-3573-4B82-8154-7BCA8E3DA887}"/>
            </a:ext>
          </a:extLst>
        </xdr:cNvPr>
        <xdr:cNvSpPr/>
      </xdr:nvSpPr>
      <xdr:spPr>
        <a:xfrm>
          <a:off x="17937480" y="177396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xdr:rowOff>
    </xdr:from>
    <xdr:to>
      <xdr:col>111</xdr:col>
      <xdr:colOff>177800</xdr:colOff>
      <xdr:row>106</xdr:row>
      <xdr:rowOff>53339</xdr:rowOff>
    </xdr:to>
    <xdr:cxnSp macro="">
      <xdr:nvCxnSpPr>
        <xdr:cNvPr id="927" name="直線コネクタ 926">
          <a:extLst>
            <a:ext uri="{FF2B5EF4-FFF2-40B4-BE49-F238E27FC236}">
              <a16:creationId xmlns:a16="http://schemas.microsoft.com/office/drawing/2014/main" id="{A8079205-7ECC-4055-A8FA-67890C98C189}"/>
            </a:ext>
          </a:extLst>
        </xdr:cNvPr>
        <xdr:cNvCxnSpPr/>
      </xdr:nvCxnSpPr>
      <xdr:spPr>
        <a:xfrm>
          <a:off x="17988280" y="17786603"/>
          <a:ext cx="78994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135128</xdr:rowOff>
    </xdr:from>
    <xdr:to>
      <xdr:col>102</xdr:col>
      <xdr:colOff>165100</xdr:colOff>
      <xdr:row>106</xdr:row>
      <xdr:rowOff>65278</xdr:rowOff>
    </xdr:to>
    <xdr:sp macro="" textlink="">
      <xdr:nvSpPr>
        <xdr:cNvPr id="928" name="楕円 927">
          <a:extLst>
            <a:ext uri="{FF2B5EF4-FFF2-40B4-BE49-F238E27FC236}">
              <a16:creationId xmlns:a16="http://schemas.microsoft.com/office/drawing/2014/main" id="{1FF518C0-52D5-4E7D-BB1D-96B7BD5FD443}"/>
            </a:ext>
          </a:extLst>
        </xdr:cNvPr>
        <xdr:cNvSpPr/>
      </xdr:nvSpPr>
      <xdr:spPr>
        <a:xfrm>
          <a:off x="17162780" y="177373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xdr:rowOff>
    </xdr:from>
    <xdr:to>
      <xdr:col>107</xdr:col>
      <xdr:colOff>50800</xdr:colOff>
      <xdr:row>106</xdr:row>
      <xdr:rowOff>16763</xdr:rowOff>
    </xdr:to>
    <xdr:cxnSp macro="">
      <xdr:nvCxnSpPr>
        <xdr:cNvPr id="929" name="直線コネクタ 928">
          <a:extLst>
            <a:ext uri="{FF2B5EF4-FFF2-40B4-BE49-F238E27FC236}">
              <a16:creationId xmlns:a16="http://schemas.microsoft.com/office/drawing/2014/main" id="{D343046E-1311-4A5E-8731-D0EC5FEDE96F}"/>
            </a:ext>
          </a:extLst>
        </xdr:cNvPr>
        <xdr:cNvCxnSpPr/>
      </xdr:nvCxnSpPr>
      <xdr:spPr>
        <a:xfrm>
          <a:off x="17213580" y="17784318"/>
          <a:ext cx="7747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87122</xdr:rowOff>
    </xdr:from>
    <xdr:to>
      <xdr:col>98</xdr:col>
      <xdr:colOff>38100</xdr:colOff>
      <xdr:row>106</xdr:row>
      <xdr:rowOff>17272</xdr:rowOff>
    </xdr:to>
    <xdr:sp macro="" textlink="">
      <xdr:nvSpPr>
        <xdr:cNvPr id="930" name="楕円 929">
          <a:extLst>
            <a:ext uri="{FF2B5EF4-FFF2-40B4-BE49-F238E27FC236}">
              <a16:creationId xmlns:a16="http://schemas.microsoft.com/office/drawing/2014/main" id="{BF78A2CD-907A-4240-979C-6D94C5B0A90C}"/>
            </a:ext>
          </a:extLst>
        </xdr:cNvPr>
        <xdr:cNvSpPr/>
      </xdr:nvSpPr>
      <xdr:spPr>
        <a:xfrm>
          <a:off x="16388080" y="176893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137922</xdr:rowOff>
    </xdr:from>
    <xdr:to>
      <xdr:col>102</xdr:col>
      <xdr:colOff>114300</xdr:colOff>
      <xdr:row>106</xdr:row>
      <xdr:rowOff>14478</xdr:rowOff>
    </xdr:to>
    <xdr:cxnSp macro="">
      <xdr:nvCxnSpPr>
        <xdr:cNvPr id="931" name="直線コネクタ 930">
          <a:extLst>
            <a:ext uri="{FF2B5EF4-FFF2-40B4-BE49-F238E27FC236}">
              <a16:creationId xmlns:a16="http://schemas.microsoft.com/office/drawing/2014/main" id="{4D9F35EB-D3C1-440F-B808-A3EE73B558D7}"/>
            </a:ext>
          </a:extLst>
        </xdr:cNvPr>
        <xdr:cNvCxnSpPr/>
      </xdr:nvCxnSpPr>
      <xdr:spPr>
        <a:xfrm>
          <a:off x="16431260" y="17740122"/>
          <a:ext cx="78232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32" name="n_1aveValue【公民館】&#10;一人当たり面積">
          <a:extLst>
            <a:ext uri="{FF2B5EF4-FFF2-40B4-BE49-F238E27FC236}">
              <a16:creationId xmlns:a16="http://schemas.microsoft.com/office/drawing/2014/main" id="{A51CB46E-E792-4E80-B9F6-DEA4ECC8DC28}"/>
            </a:ext>
          </a:extLst>
        </xdr:cNvPr>
        <xdr:cNvSpPr txBox="1"/>
      </xdr:nvSpPr>
      <xdr:spPr>
        <a:xfrm>
          <a:off x="1856112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933" name="n_2aveValue【公民館】&#10;一人当たり面積">
          <a:extLst>
            <a:ext uri="{FF2B5EF4-FFF2-40B4-BE49-F238E27FC236}">
              <a16:creationId xmlns:a16="http://schemas.microsoft.com/office/drawing/2014/main" id="{2A38A727-53EC-4F72-A1D7-D6F02E2B3B13}"/>
            </a:ext>
          </a:extLst>
        </xdr:cNvPr>
        <xdr:cNvSpPr txBox="1"/>
      </xdr:nvSpPr>
      <xdr:spPr>
        <a:xfrm>
          <a:off x="17776267" y="178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934" name="n_3aveValue【公民館】&#10;一人当たり面積">
          <a:extLst>
            <a:ext uri="{FF2B5EF4-FFF2-40B4-BE49-F238E27FC236}">
              <a16:creationId xmlns:a16="http://schemas.microsoft.com/office/drawing/2014/main" id="{D0AE76B6-390E-4E0F-BE27-45B03FCA686B}"/>
            </a:ext>
          </a:extLst>
        </xdr:cNvPr>
        <xdr:cNvSpPr txBox="1"/>
      </xdr:nvSpPr>
      <xdr:spPr>
        <a:xfrm>
          <a:off x="17001567" y="1789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935" name="n_4aveValue【公民館】&#10;一人当たり面積">
          <a:extLst>
            <a:ext uri="{FF2B5EF4-FFF2-40B4-BE49-F238E27FC236}">
              <a16:creationId xmlns:a16="http://schemas.microsoft.com/office/drawing/2014/main" id="{905C2627-FBFF-42A3-ABF8-68AA49903EDE}"/>
            </a:ext>
          </a:extLst>
        </xdr:cNvPr>
        <xdr:cNvSpPr txBox="1"/>
      </xdr:nvSpPr>
      <xdr:spPr>
        <a:xfrm>
          <a:off x="16226867" y="1789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120666</xdr:rowOff>
    </xdr:from>
    <xdr:ext cx="469744" cy="259045"/>
    <xdr:sp macro="" textlink="">
      <xdr:nvSpPr>
        <xdr:cNvPr id="936" name="n_1mainValue【公民館】&#10;一人当たり面積">
          <a:extLst>
            <a:ext uri="{FF2B5EF4-FFF2-40B4-BE49-F238E27FC236}">
              <a16:creationId xmlns:a16="http://schemas.microsoft.com/office/drawing/2014/main" id="{8190966B-8D39-4EC7-9EAC-79DEA0BAC4F7}"/>
            </a:ext>
          </a:extLst>
        </xdr:cNvPr>
        <xdr:cNvSpPr txBox="1"/>
      </xdr:nvSpPr>
      <xdr:spPr>
        <a:xfrm>
          <a:off x="18561127" y="175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84090</xdr:rowOff>
    </xdr:from>
    <xdr:ext cx="469744" cy="259045"/>
    <xdr:sp macro="" textlink="">
      <xdr:nvSpPr>
        <xdr:cNvPr id="937" name="n_2mainValue【公民館】&#10;一人当たり面積">
          <a:extLst>
            <a:ext uri="{FF2B5EF4-FFF2-40B4-BE49-F238E27FC236}">
              <a16:creationId xmlns:a16="http://schemas.microsoft.com/office/drawing/2014/main" id="{15C2AD82-6BCC-4FBC-9D1E-00CDFE1F7D4B}"/>
            </a:ext>
          </a:extLst>
        </xdr:cNvPr>
        <xdr:cNvSpPr txBox="1"/>
      </xdr:nvSpPr>
      <xdr:spPr>
        <a:xfrm>
          <a:off x="17776267" y="1751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81805</xdr:rowOff>
    </xdr:from>
    <xdr:ext cx="469744" cy="259045"/>
    <xdr:sp macro="" textlink="">
      <xdr:nvSpPr>
        <xdr:cNvPr id="938" name="n_3mainValue【公民館】&#10;一人当たり面積">
          <a:extLst>
            <a:ext uri="{FF2B5EF4-FFF2-40B4-BE49-F238E27FC236}">
              <a16:creationId xmlns:a16="http://schemas.microsoft.com/office/drawing/2014/main" id="{0232F5F0-E945-42AF-8B04-ACB1425442D9}"/>
            </a:ext>
          </a:extLst>
        </xdr:cNvPr>
        <xdr:cNvSpPr txBox="1"/>
      </xdr:nvSpPr>
      <xdr:spPr>
        <a:xfrm>
          <a:off x="17001567" y="1751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33799</xdr:rowOff>
    </xdr:from>
    <xdr:ext cx="469744" cy="259045"/>
    <xdr:sp macro="" textlink="">
      <xdr:nvSpPr>
        <xdr:cNvPr id="939" name="n_4mainValue【公民館】&#10;一人当たり面積">
          <a:extLst>
            <a:ext uri="{FF2B5EF4-FFF2-40B4-BE49-F238E27FC236}">
              <a16:creationId xmlns:a16="http://schemas.microsoft.com/office/drawing/2014/main" id="{E5C3E417-0B0C-4065-BACF-1C0A33EE94F3}"/>
            </a:ext>
          </a:extLst>
        </xdr:cNvPr>
        <xdr:cNvSpPr txBox="1"/>
      </xdr:nvSpPr>
      <xdr:spPr>
        <a:xfrm>
          <a:off x="16226867" y="1746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5683CF0F-69F8-40AE-BA8B-A16F9F13132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C258F814-7664-4418-BE09-250CA39333F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A18013FA-EB24-4991-8989-F9CFE1A38EE5}"/>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多くの類型において、有形固定資産減価償却率は類似団体平均を下回っているものの、本市は合併団体である為、類似施設が多く存在している。</a:t>
          </a:r>
        </a:p>
        <a:p>
          <a:r>
            <a:rPr kumimoji="1" lang="ja-JP" altLang="en-US" sz="1300">
              <a:latin typeface="ＭＳ Ｐゴシック" panose="020B0600070205080204" pitchFamily="50" charset="-128"/>
              <a:ea typeface="ＭＳ Ｐゴシック" panose="020B0600070205080204" pitchFamily="50" charset="-128"/>
            </a:rPr>
            <a:t>公共施設等総合管理計画、個別施設計画に基づいた施設の維持管理を適切に進めていく。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08ECF07-17EB-4FBE-BC4E-5D8BDBDA39CB}"/>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37A4AE8-78F6-436C-8A2B-36DFFF629B96}"/>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0B326FD-8E8D-4998-96BF-2007F3BF376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67E5B47-F021-429D-B52F-34B285A7B97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1C9D3E-5587-40FF-9764-39278F7A5088}"/>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BBB3CA-4918-480A-9796-4A72F99BF22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157D1A8-07F2-4FE9-97AF-0D0F04F5A50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EF4377C-F5E6-4F1F-9601-16C3390BAD42}"/>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1FB60F8-E0F0-4D06-B29E-17B699829066}"/>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C1E3BCA-DBD9-481E-AC7C-54E3F4554DAD}"/>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55,577
55,009
204.27
56,128,148
53,697,791
2,040,631
18,903,790
45,102,624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F122E9F-2E31-409A-A08B-3C79E33BDA2D}"/>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46EC873-966C-406E-8389-4C0BC630A813}"/>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0FE256-9FBF-4A93-9747-0E833819D7D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1ECD39-EAE2-48BE-A7D2-95D0B0B929E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0209E1C-46D1-4F57-A18C-5408EB3687E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C4FE2BC-147F-4794-92EA-8E0115098BAA}"/>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707510-5CE4-4F12-9AC6-2FF8FDAE97E8}"/>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957064A-249A-49A9-9B32-0033798B5E1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1F52956-64E8-4A98-8374-2E6FF28895B4}"/>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E957500-9D3A-4C7E-9540-12AB6DDDC6F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8692666-2FF9-4E72-AD6D-CA083AE7AF23}"/>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A6C5CC-EF24-4183-AACE-64EEDEFB1CBF}"/>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25D1EA5-1D9B-425C-BD6E-67ECE3EE33C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E0EB569-6D19-4895-A430-BECD1ACEA52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99CB9D9-C12F-409E-8ABB-26045435726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985F7CF-EFE4-4A39-AF31-609FD753E978}"/>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E2F8CAD-13CD-43EE-9E63-B0982A84F0C2}"/>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B71B7F4-EB04-43BB-9982-1894FF79CF87}"/>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40F960E-5B3E-4E02-B509-DD0E7B5BC298}"/>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B474125-AD37-4186-BC70-886373F96739}"/>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C3898D1-AD4F-4CAD-9B10-30B7AB4FD176}"/>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B0A4EC6-4200-4BAA-9F93-2287BAF2C4BC}"/>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F2ACD39-3A94-498C-A010-FE455256C826}"/>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DD28783-2BFC-46AD-AD1E-737A43C14344}"/>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FC15E07-097A-473D-8BDB-AC2FDCAC41DE}"/>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B1582E3-DAC3-4753-A73B-7E9D08616322}"/>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1A4E886-A112-462C-917A-7BF17A8569CA}"/>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8DD32AD-14BA-4171-9631-22EEEF8D29B7}"/>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38B2278-F0B0-4648-B46E-D7214050075D}"/>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59B4AFF-DCD4-4631-8D77-BCEB567D53EC}"/>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FC5F126-AB76-4C71-9297-CAD7766B4EEC}"/>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BBA85D4-F12B-477F-B707-A962D7DCFCC2}"/>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4F6D5BF-1F86-4E4D-9514-28551BC2DCDF}"/>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9A9FA1A-248D-4EA6-B3CA-24FA2D656A85}"/>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4231E77-61A4-4A67-9F27-77BAD64BB195}"/>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6C86BDF-32EB-450B-B623-3EF115F7FEDF}"/>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54DD2D6-AE89-448A-A457-F1BEFEC7DC79}"/>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2A0FB9F-1256-4198-8E9A-1FAC84BA1C1E}"/>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F02189C-4012-4401-B0F6-EE8946520806}"/>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A49DC10-EA1E-4D3E-987A-B9337E31AF9D}"/>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D8B60DB-905E-428A-AA96-5EA30795AAD2}"/>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A070DC4-CF0E-41E5-A8D8-26F35AD4246F}"/>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4458B8F-46B4-461F-A91F-021419FC36D8}"/>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F89DB3E-395E-4FFB-9E7C-082475F2499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71E51A9-6A23-4EE5-8DA7-8BD68E663E99}"/>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10D3E31-3989-4B77-8A84-E9C06A2C8779}"/>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8D59E6B6-7D3E-4795-B321-4B20BC65A894}"/>
            </a:ext>
          </a:extLst>
        </xdr:cNvPr>
        <xdr:cNvCxnSpPr/>
      </xdr:nvCxnSpPr>
      <xdr:spPr>
        <a:xfrm flipV="1">
          <a:off x="4086225" y="561321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294E07A6-C56E-4A32-B9F9-1272C87AE897}"/>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10F5909A-7C10-4DDE-9E07-6288762DFE54}"/>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id="{71A74E3C-67B6-4845-95D6-07F15C299F34}"/>
            </a:ext>
          </a:extLst>
        </xdr:cNvPr>
        <xdr:cNvSpPr txBox="1"/>
      </xdr:nvSpPr>
      <xdr:spPr>
        <a:xfrm>
          <a:off x="4124960" y="5392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id="{477A458A-10B6-4924-9BC0-F1DF481680C0}"/>
            </a:ext>
          </a:extLst>
        </xdr:cNvPr>
        <xdr:cNvCxnSpPr/>
      </xdr:nvCxnSpPr>
      <xdr:spPr>
        <a:xfrm>
          <a:off x="4020820" y="56132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100166</xdr:rowOff>
    </xdr:from>
    <xdr:ext cx="405111" cy="259045"/>
    <xdr:sp macro="" textlink="">
      <xdr:nvSpPr>
        <xdr:cNvPr id="63" name="【図書館】&#10;有形固定資産減価償却率平均値テキスト">
          <a:extLst>
            <a:ext uri="{FF2B5EF4-FFF2-40B4-BE49-F238E27FC236}">
              <a16:creationId xmlns:a16="http://schemas.microsoft.com/office/drawing/2014/main" id="{6617240C-47EA-4F55-938B-6E30B34B2424}"/>
            </a:ext>
          </a:extLst>
        </xdr:cNvPr>
        <xdr:cNvSpPr txBox="1"/>
      </xdr:nvSpPr>
      <xdr:spPr>
        <a:xfrm>
          <a:off x="4124960" y="61352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id="{94689EA0-C8D9-4B2D-A453-5F36ADDA4342}"/>
            </a:ext>
          </a:extLst>
        </xdr:cNvPr>
        <xdr:cNvSpPr/>
      </xdr:nvSpPr>
      <xdr:spPr>
        <a:xfrm>
          <a:off x="4036060" y="615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64941EDD-819E-4580-8C65-DE32E8184E3F}"/>
            </a:ext>
          </a:extLst>
        </xdr:cNvPr>
        <xdr:cNvSpPr/>
      </xdr:nvSpPr>
      <xdr:spPr>
        <a:xfrm>
          <a:off x="3312160" y="6146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33219</xdr:rowOff>
    </xdr:from>
    <xdr:ext cx="405111" cy="259045"/>
    <xdr:sp macro="" textlink="">
      <xdr:nvSpPr>
        <xdr:cNvPr id="66" name="n_1aveValue【図書館】&#10;有形固定資産減価償却率">
          <a:extLst>
            <a:ext uri="{FF2B5EF4-FFF2-40B4-BE49-F238E27FC236}">
              <a16:creationId xmlns:a16="http://schemas.microsoft.com/office/drawing/2014/main" id="{8ED39F23-8E8B-4CB2-8465-0BE119ED5BB3}"/>
            </a:ext>
          </a:extLst>
        </xdr:cNvPr>
        <xdr:cNvSpPr txBox="1"/>
      </xdr:nvSpPr>
      <xdr:spPr>
        <a:xfrm>
          <a:off x="3170564" y="623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138067</xdr:rowOff>
    </xdr:from>
    <xdr:to>
      <xdr:col>15</xdr:col>
      <xdr:colOff>101600</xdr:colOff>
      <xdr:row>37</xdr:row>
      <xdr:rowOff>68217</xdr:rowOff>
    </xdr:to>
    <xdr:sp macro="" textlink="">
      <xdr:nvSpPr>
        <xdr:cNvPr id="67" name="フローチャート: 判断 66">
          <a:extLst>
            <a:ext uri="{FF2B5EF4-FFF2-40B4-BE49-F238E27FC236}">
              <a16:creationId xmlns:a16="http://schemas.microsoft.com/office/drawing/2014/main" id="{5E6893B4-3CD1-4581-8872-CD7664EECDFA}"/>
            </a:ext>
          </a:extLst>
        </xdr:cNvPr>
        <xdr:cNvSpPr/>
      </xdr:nvSpPr>
      <xdr:spPr>
        <a:xfrm>
          <a:off x="2514600" y="6173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84744</xdr:rowOff>
    </xdr:from>
    <xdr:ext cx="405111" cy="259045"/>
    <xdr:sp macro="" textlink="">
      <xdr:nvSpPr>
        <xdr:cNvPr id="68" name="n_2aveValue【図書館】&#10;有形固定資産減価償却率">
          <a:extLst>
            <a:ext uri="{FF2B5EF4-FFF2-40B4-BE49-F238E27FC236}">
              <a16:creationId xmlns:a16="http://schemas.microsoft.com/office/drawing/2014/main" id="{F5F93C5E-3A23-44C7-8623-44BC57F55524}"/>
            </a:ext>
          </a:extLst>
        </xdr:cNvPr>
        <xdr:cNvSpPr txBox="1"/>
      </xdr:nvSpPr>
      <xdr:spPr>
        <a:xfrm>
          <a:off x="2385704" y="595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17236</xdr:rowOff>
    </xdr:from>
    <xdr:to>
      <xdr:col>10</xdr:col>
      <xdr:colOff>165100</xdr:colOff>
      <xdr:row>37</xdr:row>
      <xdr:rowOff>118836</xdr:rowOff>
    </xdr:to>
    <xdr:sp macro="" textlink="">
      <xdr:nvSpPr>
        <xdr:cNvPr id="69" name="フローチャート: 判断 68">
          <a:extLst>
            <a:ext uri="{FF2B5EF4-FFF2-40B4-BE49-F238E27FC236}">
              <a16:creationId xmlns:a16="http://schemas.microsoft.com/office/drawing/2014/main" id="{59019C92-8163-4517-91AC-11B97FF89674}"/>
            </a:ext>
          </a:extLst>
        </xdr:cNvPr>
        <xdr:cNvSpPr/>
      </xdr:nvSpPr>
      <xdr:spPr>
        <a:xfrm>
          <a:off x="1739900" y="621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135363</xdr:rowOff>
    </xdr:from>
    <xdr:ext cx="405111" cy="259045"/>
    <xdr:sp macro="" textlink="">
      <xdr:nvSpPr>
        <xdr:cNvPr id="70" name="n_3aveValue【図書館】&#10;有形固定資産減価償却率">
          <a:extLst>
            <a:ext uri="{FF2B5EF4-FFF2-40B4-BE49-F238E27FC236}">
              <a16:creationId xmlns:a16="http://schemas.microsoft.com/office/drawing/2014/main" id="{B090016F-87D1-4B0B-8BF8-728695089290}"/>
            </a:ext>
          </a:extLst>
        </xdr:cNvPr>
        <xdr:cNvSpPr txBox="1"/>
      </xdr:nvSpPr>
      <xdr:spPr>
        <a:xfrm>
          <a:off x="1611004" y="600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162560</xdr:rowOff>
    </xdr:from>
    <xdr:to>
      <xdr:col>6</xdr:col>
      <xdr:colOff>38100</xdr:colOff>
      <xdr:row>37</xdr:row>
      <xdr:rowOff>92710</xdr:rowOff>
    </xdr:to>
    <xdr:sp macro="" textlink="">
      <xdr:nvSpPr>
        <xdr:cNvPr id="71" name="フローチャート: 判断 70">
          <a:extLst>
            <a:ext uri="{FF2B5EF4-FFF2-40B4-BE49-F238E27FC236}">
              <a16:creationId xmlns:a16="http://schemas.microsoft.com/office/drawing/2014/main" id="{73B8C9F7-9825-4E11-80B9-C3F128382018}"/>
            </a:ext>
          </a:extLst>
        </xdr:cNvPr>
        <xdr:cNvSpPr/>
      </xdr:nvSpPr>
      <xdr:spPr>
        <a:xfrm>
          <a:off x="965200" y="6197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109237</xdr:rowOff>
    </xdr:from>
    <xdr:ext cx="405111" cy="259045"/>
    <xdr:sp macro="" textlink="">
      <xdr:nvSpPr>
        <xdr:cNvPr id="72" name="n_4aveValue【図書館】&#10;有形固定資産減価償却率">
          <a:extLst>
            <a:ext uri="{FF2B5EF4-FFF2-40B4-BE49-F238E27FC236}">
              <a16:creationId xmlns:a16="http://schemas.microsoft.com/office/drawing/2014/main" id="{97EBA848-D327-4FEB-9C44-AE2ED56AA6D2}"/>
            </a:ext>
          </a:extLst>
        </xdr:cNvPr>
        <xdr:cNvSpPr txBox="1"/>
      </xdr:nvSpPr>
      <xdr:spPr>
        <a:xfrm>
          <a:off x="83630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E73A675-AE8C-454F-BE71-7209FF879EC2}"/>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899A8CB3-E9E7-4786-BAC3-FDFB94FB3809}"/>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D98CA624-B139-465A-907F-0567D0AA7F23}"/>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22A326B1-CFD6-40AB-8C21-885642C0FF39}"/>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5C2BA5FE-4655-436A-A6A4-9C863B87004F}"/>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30299</xdr:rowOff>
    </xdr:from>
    <xdr:to>
      <xdr:col>24</xdr:col>
      <xdr:colOff>114300</xdr:colOff>
      <xdr:row>33</xdr:row>
      <xdr:rowOff>131899</xdr:rowOff>
    </xdr:to>
    <xdr:sp macro="" textlink="">
      <xdr:nvSpPr>
        <xdr:cNvPr id="78" name="楕円 77">
          <a:extLst>
            <a:ext uri="{FF2B5EF4-FFF2-40B4-BE49-F238E27FC236}">
              <a16:creationId xmlns:a16="http://schemas.microsoft.com/office/drawing/2014/main" id="{48A3C384-492D-4600-931C-CBBFCD5E18D0}"/>
            </a:ext>
          </a:extLst>
        </xdr:cNvPr>
        <xdr:cNvSpPr/>
      </xdr:nvSpPr>
      <xdr:spPr>
        <a:xfrm>
          <a:off x="4036060" y="556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154776</xdr:rowOff>
    </xdr:from>
    <xdr:ext cx="340478" cy="259045"/>
    <xdr:sp macro="" textlink="">
      <xdr:nvSpPr>
        <xdr:cNvPr id="79" name="【図書館】&#10;有形固定資産減価償却率該当値テキスト">
          <a:extLst>
            <a:ext uri="{FF2B5EF4-FFF2-40B4-BE49-F238E27FC236}">
              <a16:creationId xmlns:a16="http://schemas.microsoft.com/office/drawing/2014/main" id="{75913DA0-51FE-47D4-A779-3564E2C0B241}"/>
            </a:ext>
          </a:extLst>
        </xdr:cNvPr>
        <xdr:cNvSpPr txBox="1"/>
      </xdr:nvSpPr>
      <xdr:spPr>
        <a:xfrm>
          <a:off x="4124960" y="5519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144599</xdr:rowOff>
    </xdr:from>
    <xdr:to>
      <xdr:col>20</xdr:col>
      <xdr:colOff>38100</xdr:colOff>
      <xdr:row>33</xdr:row>
      <xdr:rowOff>74749</xdr:rowOff>
    </xdr:to>
    <xdr:sp macro="" textlink="">
      <xdr:nvSpPr>
        <xdr:cNvPr id="80" name="楕円 79">
          <a:extLst>
            <a:ext uri="{FF2B5EF4-FFF2-40B4-BE49-F238E27FC236}">
              <a16:creationId xmlns:a16="http://schemas.microsoft.com/office/drawing/2014/main" id="{7694D264-FD71-4858-B401-0BD8FC7848EC}"/>
            </a:ext>
          </a:extLst>
        </xdr:cNvPr>
        <xdr:cNvSpPr/>
      </xdr:nvSpPr>
      <xdr:spPr>
        <a:xfrm>
          <a:off x="3312160" y="55090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23949</xdr:rowOff>
    </xdr:from>
    <xdr:to>
      <xdr:col>24</xdr:col>
      <xdr:colOff>63500</xdr:colOff>
      <xdr:row>33</xdr:row>
      <xdr:rowOff>81099</xdr:rowOff>
    </xdr:to>
    <xdr:cxnSp macro="">
      <xdr:nvCxnSpPr>
        <xdr:cNvPr id="81" name="直線コネクタ 80">
          <a:extLst>
            <a:ext uri="{FF2B5EF4-FFF2-40B4-BE49-F238E27FC236}">
              <a16:creationId xmlns:a16="http://schemas.microsoft.com/office/drawing/2014/main" id="{EC9D40E2-834B-4F22-9A16-0DF9CC11ACCB}"/>
            </a:ext>
          </a:extLst>
        </xdr:cNvPr>
        <xdr:cNvCxnSpPr/>
      </xdr:nvCxnSpPr>
      <xdr:spPr>
        <a:xfrm>
          <a:off x="3355340" y="5556069"/>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9072</xdr:rowOff>
    </xdr:from>
    <xdr:to>
      <xdr:col>15</xdr:col>
      <xdr:colOff>101600</xdr:colOff>
      <xdr:row>40</xdr:row>
      <xdr:rowOff>110672</xdr:rowOff>
    </xdr:to>
    <xdr:sp macro="" textlink="">
      <xdr:nvSpPr>
        <xdr:cNvPr id="82" name="楕円 81">
          <a:extLst>
            <a:ext uri="{FF2B5EF4-FFF2-40B4-BE49-F238E27FC236}">
              <a16:creationId xmlns:a16="http://schemas.microsoft.com/office/drawing/2014/main" id="{06EF10DC-DBFD-43DE-BA1C-19AB1F3EB2AF}"/>
            </a:ext>
          </a:extLst>
        </xdr:cNvPr>
        <xdr:cNvSpPr/>
      </xdr:nvSpPr>
      <xdr:spPr>
        <a:xfrm>
          <a:off x="2514600" y="671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23949</xdr:rowOff>
    </xdr:from>
    <xdr:to>
      <xdr:col>19</xdr:col>
      <xdr:colOff>177800</xdr:colOff>
      <xdr:row>40</xdr:row>
      <xdr:rowOff>59872</xdr:rowOff>
    </xdr:to>
    <xdr:cxnSp macro="">
      <xdr:nvCxnSpPr>
        <xdr:cNvPr id="83" name="直線コネクタ 82">
          <a:extLst>
            <a:ext uri="{FF2B5EF4-FFF2-40B4-BE49-F238E27FC236}">
              <a16:creationId xmlns:a16="http://schemas.microsoft.com/office/drawing/2014/main" id="{59F0480D-C276-4148-A117-96F191253F04}"/>
            </a:ext>
          </a:extLst>
        </xdr:cNvPr>
        <xdr:cNvCxnSpPr/>
      </xdr:nvCxnSpPr>
      <xdr:spPr>
        <a:xfrm flipV="1">
          <a:off x="2565400" y="5556069"/>
          <a:ext cx="789940" cy="120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157662</xdr:rowOff>
    </xdr:from>
    <xdr:to>
      <xdr:col>10</xdr:col>
      <xdr:colOff>165100</xdr:colOff>
      <xdr:row>40</xdr:row>
      <xdr:rowOff>87812</xdr:rowOff>
    </xdr:to>
    <xdr:sp macro="" textlink="">
      <xdr:nvSpPr>
        <xdr:cNvPr id="84" name="楕円 83">
          <a:extLst>
            <a:ext uri="{FF2B5EF4-FFF2-40B4-BE49-F238E27FC236}">
              <a16:creationId xmlns:a16="http://schemas.microsoft.com/office/drawing/2014/main" id="{BF838C93-42A5-41D3-8DFA-704520196C21}"/>
            </a:ext>
          </a:extLst>
        </xdr:cNvPr>
        <xdr:cNvSpPr/>
      </xdr:nvSpPr>
      <xdr:spPr>
        <a:xfrm>
          <a:off x="1739900" y="66956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37012</xdr:rowOff>
    </xdr:from>
    <xdr:to>
      <xdr:col>15</xdr:col>
      <xdr:colOff>50800</xdr:colOff>
      <xdr:row>40</xdr:row>
      <xdr:rowOff>59872</xdr:rowOff>
    </xdr:to>
    <xdr:cxnSp macro="">
      <xdr:nvCxnSpPr>
        <xdr:cNvPr id="85" name="直線コネクタ 84">
          <a:extLst>
            <a:ext uri="{FF2B5EF4-FFF2-40B4-BE49-F238E27FC236}">
              <a16:creationId xmlns:a16="http://schemas.microsoft.com/office/drawing/2014/main" id="{FF24803F-3F7B-461A-A6BB-738091BDC7F5}"/>
            </a:ext>
          </a:extLst>
        </xdr:cNvPr>
        <xdr:cNvCxnSpPr/>
      </xdr:nvCxnSpPr>
      <xdr:spPr>
        <a:xfrm>
          <a:off x="1790700" y="6742612"/>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64588</xdr:rowOff>
    </xdr:from>
    <xdr:to>
      <xdr:col>6</xdr:col>
      <xdr:colOff>38100</xdr:colOff>
      <xdr:row>38</xdr:row>
      <xdr:rowOff>166188</xdr:rowOff>
    </xdr:to>
    <xdr:sp macro="" textlink="">
      <xdr:nvSpPr>
        <xdr:cNvPr id="86" name="楕円 85">
          <a:extLst>
            <a:ext uri="{FF2B5EF4-FFF2-40B4-BE49-F238E27FC236}">
              <a16:creationId xmlns:a16="http://schemas.microsoft.com/office/drawing/2014/main" id="{F42E17AF-DA65-41BB-872F-E8D0E17D249D}"/>
            </a:ext>
          </a:extLst>
        </xdr:cNvPr>
        <xdr:cNvSpPr/>
      </xdr:nvSpPr>
      <xdr:spPr>
        <a:xfrm>
          <a:off x="965200" y="64349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115388</xdr:rowOff>
    </xdr:from>
    <xdr:to>
      <xdr:col>10</xdr:col>
      <xdr:colOff>114300</xdr:colOff>
      <xdr:row>40</xdr:row>
      <xdr:rowOff>37012</xdr:rowOff>
    </xdr:to>
    <xdr:cxnSp macro="">
      <xdr:nvCxnSpPr>
        <xdr:cNvPr id="87" name="直線コネクタ 86">
          <a:extLst>
            <a:ext uri="{FF2B5EF4-FFF2-40B4-BE49-F238E27FC236}">
              <a16:creationId xmlns:a16="http://schemas.microsoft.com/office/drawing/2014/main" id="{3945A76B-AA42-428B-82F5-E1DAD9B1464E}"/>
            </a:ext>
          </a:extLst>
        </xdr:cNvPr>
        <xdr:cNvCxnSpPr/>
      </xdr:nvCxnSpPr>
      <xdr:spPr>
        <a:xfrm>
          <a:off x="1008380" y="6485708"/>
          <a:ext cx="782320" cy="25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31</xdr:row>
      <xdr:rowOff>91276</xdr:rowOff>
    </xdr:from>
    <xdr:ext cx="340478" cy="259045"/>
    <xdr:sp macro="" textlink="">
      <xdr:nvSpPr>
        <xdr:cNvPr id="88" name="n_1mainValue【図書館】&#10;有形固定資産減価償却率">
          <a:extLst>
            <a:ext uri="{FF2B5EF4-FFF2-40B4-BE49-F238E27FC236}">
              <a16:creationId xmlns:a16="http://schemas.microsoft.com/office/drawing/2014/main" id="{503EB896-F7DB-45CA-81F4-849832F01AA3}"/>
            </a:ext>
          </a:extLst>
        </xdr:cNvPr>
        <xdr:cNvSpPr txBox="1"/>
      </xdr:nvSpPr>
      <xdr:spPr>
        <a:xfrm>
          <a:off x="3187641" y="52881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101799</xdr:rowOff>
    </xdr:from>
    <xdr:ext cx="405111" cy="259045"/>
    <xdr:sp macro="" textlink="">
      <xdr:nvSpPr>
        <xdr:cNvPr id="89" name="n_2mainValue【図書館】&#10;有形固定資産減価償却率">
          <a:extLst>
            <a:ext uri="{FF2B5EF4-FFF2-40B4-BE49-F238E27FC236}">
              <a16:creationId xmlns:a16="http://schemas.microsoft.com/office/drawing/2014/main" id="{FBF6DE5C-CE5B-4C90-99D6-DEC537B12F23}"/>
            </a:ext>
          </a:extLst>
        </xdr:cNvPr>
        <xdr:cNvSpPr txBox="1"/>
      </xdr:nvSpPr>
      <xdr:spPr>
        <a:xfrm>
          <a:off x="2385704" y="68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78939</xdr:rowOff>
    </xdr:from>
    <xdr:ext cx="405111" cy="259045"/>
    <xdr:sp macro="" textlink="">
      <xdr:nvSpPr>
        <xdr:cNvPr id="90" name="n_3mainValue【図書館】&#10;有形固定資産減価償却率">
          <a:extLst>
            <a:ext uri="{FF2B5EF4-FFF2-40B4-BE49-F238E27FC236}">
              <a16:creationId xmlns:a16="http://schemas.microsoft.com/office/drawing/2014/main" id="{1E7072A0-0B31-4E2C-A82E-B7AD18D73F4C}"/>
            </a:ext>
          </a:extLst>
        </xdr:cNvPr>
        <xdr:cNvSpPr txBox="1"/>
      </xdr:nvSpPr>
      <xdr:spPr>
        <a:xfrm>
          <a:off x="1611004" y="678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157315</xdr:rowOff>
    </xdr:from>
    <xdr:ext cx="405111" cy="259045"/>
    <xdr:sp macro="" textlink="">
      <xdr:nvSpPr>
        <xdr:cNvPr id="91" name="n_4mainValue【図書館】&#10;有形固定資産減価償却率">
          <a:extLst>
            <a:ext uri="{FF2B5EF4-FFF2-40B4-BE49-F238E27FC236}">
              <a16:creationId xmlns:a16="http://schemas.microsoft.com/office/drawing/2014/main" id="{B79828F7-0419-4523-8A37-925C02D7FDCB}"/>
            </a:ext>
          </a:extLst>
        </xdr:cNvPr>
        <xdr:cNvSpPr txBox="1"/>
      </xdr:nvSpPr>
      <xdr:spPr>
        <a:xfrm>
          <a:off x="836304" y="6527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84F319C-B061-4449-B7C4-8E5C3483DFE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9CE7BCC-7C0B-49F5-AF1B-2ABC7DC248EA}"/>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FBEA5D1-1321-452F-AF9E-6085D070E399}"/>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130EDDD-C8C3-4385-99F5-30B4EC90DB7A}"/>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99D0896-E066-4FC1-B9C2-4A6050E5AD1A}"/>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9DD3DB2-B55E-4F0A-98AD-2DB60BCEF46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420B856-DECF-4B04-8BE3-BE1E7B4835EA}"/>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EAA31A4-F374-4D39-BD2D-33E1E11AA036}"/>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DA1B617-8FC6-4B01-8356-DCC2D9350A1A}"/>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8E393B7-F4D3-4B73-96D5-59EC6FE53CD2}"/>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8DCDD7A-0A77-4F7B-9FF0-2E793D8524D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0356B76-1DFC-4633-AFB0-9B5CE9D78DE8}"/>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D158F40-860C-4271-B14A-66B736C2519C}"/>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A7DCA89A-D87E-4074-AF01-30C915910865}"/>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46DC8FD-0C57-4AFB-BC41-254E822AB5E1}"/>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9EBF70F7-6830-4909-82E7-509E1B68860F}"/>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99A5914-75D8-4682-81F6-BF04B1EAE69D}"/>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FF737D33-DF67-49CF-B6F5-1BDBDCB9AB54}"/>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9C24817-C694-4570-BB43-A4820BC2BEFC}"/>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C8DC518D-EFF6-4020-BFCC-DACE26026401}"/>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F8485CC-01D3-41CA-B1A5-B50486D6FD07}"/>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67B96913-38CB-453A-A093-FA9901C4287A}"/>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8627206-74DC-4758-B26F-16C6C8A36CB4}"/>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1BCC397C-CD93-47A3-BE6A-27A71F4C3405}"/>
            </a:ext>
          </a:extLst>
        </xdr:cNvPr>
        <xdr:cNvCxnSpPr/>
      </xdr:nvCxnSpPr>
      <xdr:spPr>
        <a:xfrm flipV="1">
          <a:off x="9219565" y="57378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076AD07D-2FF1-4B0C-8CCB-EF58C0BAFD68}"/>
            </a:ext>
          </a:extLst>
        </xdr:cNvPr>
        <xdr:cNvSpPr txBox="1"/>
      </xdr:nvSpPr>
      <xdr:spPr>
        <a:xfrm>
          <a:off x="9258300"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C7F97B63-BA02-4F0B-8F4C-D1FAABFD537C}"/>
            </a:ext>
          </a:extLst>
        </xdr:cNvPr>
        <xdr:cNvCxnSpPr/>
      </xdr:nvCxnSpPr>
      <xdr:spPr>
        <a:xfrm>
          <a:off x="915416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8" name="【図書館】&#10;一人当たり面積最大値テキスト">
          <a:extLst>
            <a:ext uri="{FF2B5EF4-FFF2-40B4-BE49-F238E27FC236}">
              <a16:creationId xmlns:a16="http://schemas.microsoft.com/office/drawing/2014/main" id="{B16241C0-9EBD-4964-BFE3-3846341DC9FC}"/>
            </a:ext>
          </a:extLst>
        </xdr:cNvPr>
        <xdr:cNvSpPr txBox="1"/>
      </xdr:nvSpPr>
      <xdr:spPr>
        <a:xfrm>
          <a:off x="92583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9" name="直線コネクタ 118">
          <a:extLst>
            <a:ext uri="{FF2B5EF4-FFF2-40B4-BE49-F238E27FC236}">
              <a16:creationId xmlns:a16="http://schemas.microsoft.com/office/drawing/2014/main" id="{7714E0F6-C1B7-4F82-8699-A9122CD5B247}"/>
            </a:ext>
          </a:extLst>
        </xdr:cNvPr>
        <xdr:cNvCxnSpPr/>
      </xdr:nvCxnSpPr>
      <xdr:spPr>
        <a:xfrm>
          <a:off x="9154160" y="573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80027</xdr:rowOff>
    </xdr:from>
    <xdr:ext cx="469744" cy="259045"/>
    <xdr:sp macro="" textlink="">
      <xdr:nvSpPr>
        <xdr:cNvPr id="120" name="【図書館】&#10;一人当たり面積平均値テキスト">
          <a:extLst>
            <a:ext uri="{FF2B5EF4-FFF2-40B4-BE49-F238E27FC236}">
              <a16:creationId xmlns:a16="http://schemas.microsoft.com/office/drawing/2014/main" id="{E8AD3D45-DB18-475F-B230-11AF3A7C0F67}"/>
            </a:ext>
          </a:extLst>
        </xdr:cNvPr>
        <xdr:cNvSpPr txBox="1"/>
      </xdr:nvSpPr>
      <xdr:spPr>
        <a:xfrm>
          <a:off x="92583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21" name="フローチャート: 判断 120">
          <a:extLst>
            <a:ext uri="{FF2B5EF4-FFF2-40B4-BE49-F238E27FC236}">
              <a16:creationId xmlns:a16="http://schemas.microsoft.com/office/drawing/2014/main" id="{F0B4D637-2888-478C-8A2B-198CAE7A4C9A}"/>
            </a:ext>
          </a:extLst>
        </xdr:cNvPr>
        <xdr:cNvSpPr/>
      </xdr:nvSpPr>
      <xdr:spPr>
        <a:xfrm>
          <a:off x="9192260" y="6471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114300</xdr:rowOff>
    </xdr:from>
    <xdr:to>
      <xdr:col>50</xdr:col>
      <xdr:colOff>165100</xdr:colOff>
      <xdr:row>39</xdr:row>
      <xdr:rowOff>44450</xdr:rowOff>
    </xdr:to>
    <xdr:sp macro="" textlink="">
      <xdr:nvSpPr>
        <xdr:cNvPr id="122" name="フローチャート: 判断 121">
          <a:extLst>
            <a:ext uri="{FF2B5EF4-FFF2-40B4-BE49-F238E27FC236}">
              <a16:creationId xmlns:a16="http://schemas.microsoft.com/office/drawing/2014/main" id="{6B27FBBB-0D8C-40DA-B593-8E309384729A}"/>
            </a:ext>
          </a:extLst>
        </xdr:cNvPr>
        <xdr:cNvSpPr/>
      </xdr:nvSpPr>
      <xdr:spPr>
        <a:xfrm>
          <a:off x="8445500" y="6484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35577</xdr:rowOff>
    </xdr:from>
    <xdr:ext cx="469744" cy="259045"/>
    <xdr:sp macro="" textlink="">
      <xdr:nvSpPr>
        <xdr:cNvPr id="123" name="n_1aveValue【図書館】&#10;一人当たり面積">
          <a:extLst>
            <a:ext uri="{FF2B5EF4-FFF2-40B4-BE49-F238E27FC236}">
              <a16:creationId xmlns:a16="http://schemas.microsoft.com/office/drawing/2014/main" id="{5AD48EC3-0026-46A6-9EB4-B01FDB51FCAD}"/>
            </a:ext>
          </a:extLst>
        </xdr:cNvPr>
        <xdr:cNvSpPr txBox="1"/>
      </xdr:nvSpPr>
      <xdr:spPr>
        <a:xfrm>
          <a:off x="827158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127000</xdr:rowOff>
    </xdr:from>
    <xdr:to>
      <xdr:col>46</xdr:col>
      <xdr:colOff>38100</xdr:colOff>
      <xdr:row>39</xdr:row>
      <xdr:rowOff>57150</xdr:rowOff>
    </xdr:to>
    <xdr:sp macro="" textlink="">
      <xdr:nvSpPr>
        <xdr:cNvPr id="124" name="フローチャート: 判断 123">
          <a:extLst>
            <a:ext uri="{FF2B5EF4-FFF2-40B4-BE49-F238E27FC236}">
              <a16:creationId xmlns:a16="http://schemas.microsoft.com/office/drawing/2014/main" id="{61E45357-13A2-4ACB-BBFD-DC4398639F68}"/>
            </a:ext>
          </a:extLst>
        </xdr:cNvPr>
        <xdr:cNvSpPr/>
      </xdr:nvSpPr>
      <xdr:spPr>
        <a:xfrm>
          <a:off x="7670800" y="6497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73677</xdr:rowOff>
    </xdr:from>
    <xdr:ext cx="469744" cy="259045"/>
    <xdr:sp macro="" textlink="">
      <xdr:nvSpPr>
        <xdr:cNvPr id="125" name="n_2aveValue【図書館】&#10;一人当たり面積">
          <a:extLst>
            <a:ext uri="{FF2B5EF4-FFF2-40B4-BE49-F238E27FC236}">
              <a16:creationId xmlns:a16="http://schemas.microsoft.com/office/drawing/2014/main" id="{09C02829-CE7E-4E53-8AF4-B31A0C00F854}"/>
            </a:ext>
          </a:extLst>
        </xdr:cNvPr>
        <xdr:cNvSpPr txBox="1"/>
      </xdr:nvSpPr>
      <xdr:spPr>
        <a:xfrm>
          <a:off x="7509587" y="627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152400</xdr:rowOff>
    </xdr:from>
    <xdr:to>
      <xdr:col>41</xdr:col>
      <xdr:colOff>101600</xdr:colOff>
      <xdr:row>39</xdr:row>
      <xdr:rowOff>82550</xdr:rowOff>
    </xdr:to>
    <xdr:sp macro="" textlink="">
      <xdr:nvSpPr>
        <xdr:cNvPr id="126" name="フローチャート: 判断 125">
          <a:extLst>
            <a:ext uri="{FF2B5EF4-FFF2-40B4-BE49-F238E27FC236}">
              <a16:creationId xmlns:a16="http://schemas.microsoft.com/office/drawing/2014/main" id="{C8625F45-871E-4DC1-9C28-4ED261683A37}"/>
            </a:ext>
          </a:extLst>
        </xdr:cNvPr>
        <xdr:cNvSpPr/>
      </xdr:nvSpPr>
      <xdr:spPr>
        <a:xfrm>
          <a:off x="6873240" y="6522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99077</xdr:rowOff>
    </xdr:from>
    <xdr:ext cx="469744" cy="259045"/>
    <xdr:sp macro="" textlink="">
      <xdr:nvSpPr>
        <xdr:cNvPr id="127" name="n_3aveValue【図書館】&#10;一人当たり面積">
          <a:extLst>
            <a:ext uri="{FF2B5EF4-FFF2-40B4-BE49-F238E27FC236}">
              <a16:creationId xmlns:a16="http://schemas.microsoft.com/office/drawing/2014/main" id="{36EE840F-7A22-446A-8094-BF1165A2881B}"/>
            </a:ext>
          </a:extLst>
        </xdr:cNvPr>
        <xdr:cNvSpPr txBox="1"/>
      </xdr:nvSpPr>
      <xdr:spPr>
        <a:xfrm>
          <a:off x="6712027" y="630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128" name="フローチャート: 判断 127">
          <a:extLst>
            <a:ext uri="{FF2B5EF4-FFF2-40B4-BE49-F238E27FC236}">
              <a16:creationId xmlns:a16="http://schemas.microsoft.com/office/drawing/2014/main" id="{9E704B72-AE3E-490A-B948-3E9F61939893}"/>
            </a:ext>
          </a:extLst>
        </xdr:cNvPr>
        <xdr:cNvSpPr/>
      </xdr:nvSpPr>
      <xdr:spPr>
        <a:xfrm>
          <a:off x="6098540" y="6535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111777</xdr:rowOff>
    </xdr:from>
    <xdr:ext cx="469744" cy="259045"/>
    <xdr:sp macro="" textlink="">
      <xdr:nvSpPr>
        <xdr:cNvPr id="129" name="n_4aveValue【図書館】&#10;一人当たり面積">
          <a:extLst>
            <a:ext uri="{FF2B5EF4-FFF2-40B4-BE49-F238E27FC236}">
              <a16:creationId xmlns:a16="http://schemas.microsoft.com/office/drawing/2014/main" id="{801C061D-D270-46D3-B412-BAD3B079ED31}"/>
            </a:ext>
          </a:extLst>
        </xdr:cNvPr>
        <xdr:cNvSpPr txBox="1"/>
      </xdr:nvSpPr>
      <xdr:spPr>
        <a:xfrm>
          <a:off x="59373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29C6515-0EEE-4208-B1A9-E13044D15B67}"/>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CAD2270E-99E6-4B9B-976A-EC9273581BA7}"/>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F960B60F-FA2F-4280-AB10-C34EFEE76FD1}"/>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DE51F9F4-597B-40B7-A0E2-D50433E22FD7}"/>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A41C6DA2-8DE7-47F0-A76D-7F76F3A036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146050</xdr:rowOff>
    </xdr:from>
    <xdr:to>
      <xdr:col>55</xdr:col>
      <xdr:colOff>50800</xdr:colOff>
      <xdr:row>36</xdr:row>
      <xdr:rowOff>76200</xdr:rowOff>
    </xdr:to>
    <xdr:sp macro="" textlink="">
      <xdr:nvSpPr>
        <xdr:cNvPr id="135" name="楕円 134">
          <a:extLst>
            <a:ext uri="{FF2B5EF4-FFF2-40B4-BE49-F238E27FC236}">
              <a16:creationId xmlns:a16="http://schemas.microsoft.com/office/drawing/2014/main" id="{39320DD1-AFCD-4647-984A-301E596CED2E}"/>
            </a:ext>
          </a:extLst>
        </xdr:cNvPr>
        <xdr:cNvSpPr/>
      </xdr:nvSpPr>
      <xdr:spPr>
        <a:xfrm>
          <a:off x="9192260" y="6013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168927</xdr:rowOff>
    </xdr:from>
    <xdr:ext cx="469744" cy="259045"/>
    <xdr:sp macro="" textlink="">
      <xdr:nvSpPr>
        <xdr:cNvPr id="136" name="【図書館】&#10;一人当たり面積該当値テキスト">
          <a:extLst>
            <a:ext uri="{FF2B5EF4-FFF2-40B4-BE49-F238E27FC236}">
              <a16:creationId xmlns:a16="http://schemas.microsoft.com/office/drawing/2014/main" id="{1104C925-3941-44E8-B135-B4D094CF3671}"/>
            </a:ext>
          </a:extLst>
        </xdr:cNvPr>
        <xdr:cNvSpPr txBox="1"/>
      </xdr:nvSpPr>
      <xdr:spPr>
        <a:xfrm>
          <a:off x="9258300" y="586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133350</xdr:rowOff>
    </xdr:from>
    <xdr:to>
      <xdr:col>50</xdr:col>
      <xdr:colOff>165100</xdr:colOff>
      <xdr:row>36</xdr:row>
      <xdr:rowOff>63500</xdr:rowOff>
    </xdr:to>
    <xdr:sp macro="" textlink="">
      <xdr:nvSpPr>
        <xdr:cNvPr id="137" name="楕円 136">
          <a:extLst>
            <a:ext uri="{FF2B5EF4-FFF2-40B4-BE49-F238E27FC236}">
              <a16:creationId xmlns:a16="http://schemas.microsoft.com/office/drawing/2014/main" id="{DB0025D8-A0AE-4BCC-B3FD-E05AECC2C3F2}"/>
            </a:ext>
          </a:extLst>
        </xdr:cNvPr>
        <xdr:cNvSpPr/>
      </xdr:nvSpPr>
      <xdr:spPr>
        <a:xfrm>
          <a:off x="8445500" y="6000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12700</xdr:rowOff>
    </xdr:from>
    <xdr:to>
      <xdr:col>55</xdr:col>
      <xdr:colOff>0</xdr:colOff>
      <xdr:row>36</xdr:row>
      <xdr:rowOff>25400</xdr:rowOff>
    </xdr:to>
    <xdr:cxnSp macro="">
      <xdr:nvCxnSpPr>
        <xdr:cNvPr id="138" name="直線コネクタ 137">
          <a:extLst>
            <a:ext uri="{FF2B5EF4-FFF2-40B4-BE49-F238E27FC236}">
              <a16:creationId xmlns:a16="http://schemas.microsoft.com/office/drawing/2014/main" id="{3F527F28-8192-4D25-BE0C-970166A7A1E4}"/>
            </a:ext>
          </a:extLst>
        </xdr:cNvPr>
        <xdr:cNvCxnSpPr/>
      </xdr:nvCxnSpPr>
      <xdr:spPr>
        <a:xfrm>
          <a:off x="8496300" y="6047740"/>
          <a:ext cx="7239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114300</xdr:rowOff>
    </xdr:from>
    <xdr:to>
      <xdr:col>46</xdr:col>
      <xdr:colOff>38100</xdr:colOff>
      <xdr:row>41</xdr:row>
      <xdr:rowOff>44450</xdr:rowOff>
    </xdr:to>
    <xdr:sp macro="" textlink="">
      <xdr:nvSpPr>
        <xdr:cNvPr id="139" name="楕円 138">
          <a:extLst>
            <a:ext uri="{FF2B5EF4-FFF2-40B4-BE49-F238E27FC236}">
              <a16:creationId xmlns:a16="http://schemas.microsoft.com/office/drawing/2014/main" id="{708EDC0B-743E-4EB3-83BC-7E9923B436E3}"/>
            </a:ext>
          </a:extLst>
        </xdr:cNvPr>
        <xdr:cNvSpPr/>
      </xdr:nvSpPr>
      <xdr:spPr>
        <a:xfrm>
          <a:off x="7670800" y="6819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12700</xdr:rowOff>
    </xdr:from>
    <xdr:to>
      <xdr:col>50</xdr:col>
      <xdr:colOff>114300</xdr:colOff>
      <xdr:row>40</xdr:row>
      <xdr:rowOff>165100</xdr:rowOff>
    </xdr:to>
    <xdr:cxnSp macro="">
      <xdr:nvCxnSpPr>
        <xdr:cNvPr id="140" name="直線コネクタ 139">
          <a:extLst>
            <a:ext uri="{FF2B5EF4-FFF2-40B4-BE49-F238E27FC236}">
              <a16:creationId xmlns:a16="http://schemas.microsoft.com/office/drawing/2014/main" id="{6C239054-3306-4CEE-A0EF-C92F5B5ADAA2}"/>
            </a:ext>
          </a:extLst>
        </xdr:cNvPr>
        <xdr:cNvCxnSpPr/>
      </xdr:nvCxnSpPr>
      <xdr:spPr>
        <a:xfrm flipV="1">
          <a:off x="7713980" y="6047740"/>
          <a:ext cx="782320" cy="8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114300</xdr:rowOff>
    </xdr:from>
    <xdr:to>
      <xdr:col>41</xdr:col>
      <xdr:colOff>101600</xdr:colOff>
      <xdr:row>41</xdr:row>
      <xdr:rowOff>44450</xdr:rowOff>
    </xdr:to>
    <xdr:sp macro="" textlink="">
      <xdr:nvSpPr>
        <xdr:cNvPr id="141" name="楕円 140">
          <a:extLst>
            <a:ext uri="{FF2B5EF4-FFF2-40B4-BE49-F238E27FC236}">
              <a16:creationId xmlns:a16="http://schemas.microsoft.com/office/drawing/2014/main" id="{D61296F0-3276-4BCA-80D0-4851CAE59877}"/>
            </a:ext>
          </a:extLst>
        </xdr:cNvPr>
        <xdr:cNvSpPr/>
      </xdr:nvSpPr>
      <xdr:spPr>
        <a:xfrm>
          <a:off x="6873240" y="6819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165100</xdr:rowOff>
    </xdr:from>
    <xdr:to>
      <xdr:col>45</xdr:col>
      <xdr:colOff>177800</xdr:colOff>
      <xdr:row>40</xdr:row>
      <xdr:rowOff>165100</xdr:rowOff>
    </xdr:to>
    <xdr:cxnSp macro="">
      <xdr:nvCxnSpPr>
        <xdr:cNvPr id="142" name="直線コネクタ 141">
          <a:extLst>
            <a:ext uri="{FF2B5EF4-FFF2-40B4-BE49-F238E27FC236}">
              <a16:creationId xmlns:a16="http://schemas.microsoft.com/office/drawing/2014/main" id="{89B87F04-60DD-487A-A022-1A7FEFB5BA13}"/>
            </a:ext>
          </a:extLst>
        </xdr:cNvPr>
        <xdr:cNvCxnSpPr/>
      </xdr:nvCxnSpPr>
      <xdr:spPr>
        <a:xfrm>
          <a:off x="6924040" y="68707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57150</xdr:rowOff>
    </xdr:from>
    <xdr:to>
      <xdr:col>36</xdr:col>
      <xdr:colOff>165100</xdr:colOff>
      <xdr:row>41</xdr:row>
      <xdr:rowOff>158750</xdr:rowOff>
    </xdr:to>
    <xdr:sp macro="" textlink="">
      <xdr:nvSpPr>
        <xdr:cNvPr id="143" name="楕円 142">
          <a:extLst>
            <a:ext uri="{FF2B5EF4-FFF2-40B4-BE49-F238E27FC236}">
              <a16:creationId xmlns:a16="http://schemas.microsoft.com/office/drawing/2014/main" id="{6D91AD38-BA52-4ED4-B393-F97F97031759}"/>
            </a:ext>
          </a:extLst>
        </xdr:cNvPr>
        <xdr:cNvSpPr/>
      </xdr:nvSpPr>
      <xdr:spPr>
        <a:xfrm>
          <a:off x="6098540" y="69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165100</xdr:rowOff>
    </xdr:from>
    <xdr:to>
      <xdr:col>41</xdr:col>
      <xdr:colOff>50800</xdr:colOff>
      <xdr:row>41</xdr:row>
      <xdr:rowOff>107950</xdr:rowOff>
    </xdr:to>
    <xdr:cxnSp macro="">
      <xdr:nvCxnSpPr>
        <xdr:cNvPr id="144" name="直線コネクタ 143">
          <a:extLst>
            <a:ext uri="{FF2B5EF4-FFF2-40B4-BE49-F238E27FC236}">
              <a16:creationId xmlns:a16="http://schemas.microsoft.com/office/drawing/2014/main" id="{10744E9D-7ECC-4C8C-BB33-349F0483C311}"/>
            </a:ext>
          </a:extLst>
        </xdr:cNvPr>
        <xdr:cNvCxnSpPr/>
      </xdr:nvCxnSpPr>
      <xdr:spPr>
        <a:xfrm flipV="1">
          <a:off x="6149340" y="6870700"/>
          <a:ext cx="7747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80027</xdr:rowOff>
    </xdr:from>
    <xdr:ext cx="469744" cy="259045"/>
    <xdr:sp macro="" textlink="">
      <xdr:nvSpPr>
        <xdr:cNvPr id="145" name="n_1mainValue【図書館】&#10;一人当たり面積">
          <a:extLst>
            <a:ext uri="{FF2B5EF4-FFF2-40B4-BE49-F238E27FC236}">
              <a16:creationId xmlns:a16="http://schemas.microsoft.com/office/drawing/2014/main" id="{8C9BA19B-1BD2-41F0-8ABF-D80D3BB8F1E0}"/>
            </a:ext>
          </a:extLst>
        </xdr:cNvPr>
        <xdr:cNvSpPr txBox="1"/>
      </xdr:nvSpPr>
      <xdr:spPr>
        <a:xfrm>
          <a:off x="8271587" y="577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35577</xdr:rowOff>
    </xdr:from>
    <xdr:ext cx="469744" cy="259045"/>
    <xdr:sp macro="" textlink="">
      <xdr:nvSpPr>
        <xdr:cNvPr id="146" name="n_2mainValue【図書館】&#10;一人当たり面積">
          <a:extLst>
            <a:ext uri="{FF2B5EF4-FFF2-40B4-BE49-F238E27FC236}">
              <a16:creationId xmlns:a16="http://schemas.microsoft.com/office/drawing/2014/main" id="{591A1115-87AD-4898-917E-1D866F6F17AB}"/>
            </a:ext>
          </a:extLst>
        </xdr:cNvPr>
        <xdr:cNvSpPr txBox="1"/>
      </xdr:nvSpPr>
      <xdr:spPr>
        <a:xfrm>
          <a:off x="7509587" y="69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35577</xdr:rowOff>
    </xdr:from>
    <xdr:ext cx="469744" cy="259045"/>
    <xdr:sp macro="" textlink="">
      <xdr:nvSpPr>
        <xdr:cNvPr id="147" name="n_3mainValue【図書館】&#10;一人当たり面積">
          <a:extLst>
            <a:ext uri="{FF2B5EF4-FFF2-40B4-BE49-F238E27FC236}">
              <a16:creationId xmlns:a16="http://schemas.microsoft.com/office/drawing/2014/main" id="{AAF3A895-C599-430A-B092-E25C3710CF23}"/>
            </a:ext>
          </a:extLst>
        </xdr:cNvPr>
        <xdr:cNvSpPr txBox="1"/>
      </xdr:nvSpPr>
      <xdr:spPr>
        <a:xfrm>
          <a:off x="6712027" y="69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149877</xdr:rowOff>
    </xdr:from>
    <xdr:ext cx="469744" cy="259045"/>
    <xdr:sp macro="" textlink="">
      <xdr:nvSpPr>
        <xdr:cNvPr id="148" name="n_4mainValue【図書館】&#10;一人当たり面積">
          <a:extLst>
            <a:ext uri="{FF2B5EF4-FFF2-40B4-BE49-F238E27FC236}">
              <a16:creationId xmlns:a16="http://schemas.microsoft.com/office/drawing/2014/main" id="{899BDAEA-DE6F-4846-A187-60DB11610B18}"/>
            </a:ext>
          </a:extLst>
        </xdr:cNvPr>
        <xdr:cNvSpPr txBox="1"/>
      </xdr:nvSpPr>
      <xdr:spPr>
        <a:xfrm>
          <a:off x="5937327" y="702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505EBA8-D340-43C2-9D22-1707CF421713}"/>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0CECE83-31FE-42EA-A9E3-89978BEC6916}"/>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069DF94-040A-4430-83AD-618AE873F9FD}"/>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F6066C5-1F95-479F-9DFC-4083E18786F8}"/>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285D983-6880-4AE0-8AD6-3BF034378235}"/>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C41AA60-1FFD-4CB3-BA35-8F2A4852F423}"/>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9BDE2AE-4351-426A-A7ED-6E4DA86A5312}"/>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1B542B0-6B68-4291-9ABF-79083FA62DD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AE4C8A4-9BB9-4025-9D21-6D3973695E66}"/>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7AE558F-0C34-48B5-A5FC-26D0BB7C743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3868A52-5DB9-4047-BFC1-77FEB78D781D}"/>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66ED6BDD-1971-44DD-9B1A-16AB29C8A92F}"/>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38F5DC8B-2BCC-447A-B7B5-40B25E1E8465}"/>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273ADC48-F11A-4193-BD97-F029FF93AAA3}"/>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3A4EC486-B76A-4A0A-945F-3FE82E1EBF67}"/>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F2629EBC-F71F-445F-8120-CAE39B0FE1FD}"/>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8ADE6B-50AB-4700-B62C-2CA3B02189AB}"/>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8DF3E1C-7F09-49A9-82FF-F3F3424195F3}"/>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45ADDA60-3B0F-4259-851A-41690795E197}"/>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976DF88C-F987-478D-B9A9-A8744EBC69DE}"/>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29F8CFC8-204E-4B10-B8FE-B81CD4CF5A8A}"/>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E1DBF070-1B51-46A0-B181-BB3FDF465112}"/>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C0CCF28B-EE6A-4FBE-8219-AB5B3D1124B4}"/>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8E67015D-A437-4071-90B8-E3C07BE35722}"/>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3" name="直線コネクタ 172">
          <a:extLst>
            <a:ext uri="{FF2B5EF4-FFF2-40B4-BE49-F238E27FC236}">
              <a16:creationId xmlns:a16="http://schemas.microsoft.com/office/drawing/2014/main" id="{F1EF46C2-148D-426A-A806-B4ED158D621F}"/>
            </a:ext>
          </a:extLst>
        </xdr:cNvPr>
        <xdr:cNvCxnSpPr/>
      </xdr:nvCxnSpPr>
      <xdr:spPr>
        <a:xfrm flipV="1">
          <a:off x="4086225" y="945642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37A32317-5915-4B70-9475-8AE325EEF54E}"/>
            </a:ext>
          </a:extLst>
        </xdr:cNvPr>
        <xdr:cNvSpPr txBox="1"/>
      </xdr:nvSpPr>
      <xdr:spPr>
        <a:xfrm>
          <a:off x="4124960"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5" name="直線コネクタ 174">
          <a:extLst>
            <a:ext uri="{FF2B5EF4-FFF2-40B4-BE49-F238E27FC236}">
              <a16:creationId xmlns:a16="http://schemas.microsoft.com/office/drawing/2014/main" id="{C0089C52-7253-4481-BC5A-148AECAC8A17}"/>
            </a:ext>
          </a:extLst>
        </xdr:cNvPr>
        <xdr:cNvCxnSpPr/>
      </xdr:nvCxnSpPr>
      <xdr:spPr>
        <a:xfrm>
          <a:off x="4020820" y="10708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CBAE33D9-E4E4-4E6D-9970-3D792EDFDB1A}"/>
            </a:ext>
          </a:extLst>
        </xdr:cNvPr>
        <xdr:cNvSpPr txBox="1"/>
      </xdr:nvSpPr>
      <xdr:spPr>
        <a:xfrm>
          <a:off x="4124960" y="923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77" name="直線コネクタ 176">
          <a:extLst>
            <a:ext uri="{FF2B5EF4-FFF2-40B4-BE49-F238E27FC236}">
              <a16:creationId xmlns:a16="http://schemas.microsoft.com/office/drawing/2014/main" id="{4E66B5AE-7DDB-4DFF-9E07-78671AE94E9A}"/>
            </a:ext>
          </a:extLst>
        </xdr:cNvPr>
        <xdr:cNvCxnSpPr/>
      </xdr:nvCxnSpPr>
      <xdr:spPr>
        <a:xfrm>
          <a:off x="4020820" y="945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8D1416D5-29AD-46F6-A28D-161E2ABF2DE8}"/>
            </a:ext>
          </a:extLst>
        </xdr:cNvPr>
        <xdr:cNvSpPr txBox="1"/>
      </xdr:nvSpPr>
      <xdr:spPr>
        <a:xfrm>
          <a:off x="412496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9" name="フローチャート: 判断 178">
          <a:extLst>
            <a:ext uri="{FF2B5EF4-FFF2-40B4-BE49-F238E27FC236}">
              <a16:creationId xmlns:a16="http://schemas.microsoft.com/office/drawing/2014/main" id="{CCB6238B-E26B-420F-BA8D-900199934E82}"/>
            </a:ext>
          </a:extLst>
        </xdr:cNvPr>
        <xdr:cNvSpPr/>
      </xdr:nvSpPr>
      <xdr:spPr>
        <a:xfrm>
          <a:off x="403606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0" name="フローチャート: 判断 179">
          <a:extLst>
            <a:ext uri="{FF2B5EF4-FFF2-40B4-BE49-F238E27FC236}">
              <a16:creationId xmlns:a16="http://schemas.microsoft.com/office/drawing/2014/main" id="{5C541459-66C7-4AC0-803D-D42E65196411}"/>
            </a:ext>
          </a:extLst>
        </xdr:cNvPr>
        <xdr:cNvSpPr/>
      </xdr:nvSpPr>
      <xdr:spPr>
        <a:xfrm>
          <a:off x="3312160" y="10068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128287</xdr:rowOff>
    </xdr:from>
    <xdr:ext cx="405111" cy="259045"/>
    <xdr:sp macro="" textlink="">
      <xdr:nvSpPr>
        <xdr:cNvPr id="181" name="n_1aveValue【体育館・プール】&#10;有形固定資産減価償却率">
          <a:extLst>
            <a:ext uri="{FF2B5EF4-FFF2-40B4-BE49-F238E27FC236}">
              <a16:creationId xmlns:a16="http://schemas.microsoft.com/office/drawing/2014/main" id="{6CA0E147-4D93-4C40-9656-C95D29464B18}"/>
            </a:ext>
          </a:extLst>
        </xdr:cNvPr>
        <xdr:cNvSpPr txBox="1"/>
      </xdr:nvSpPr>
      <xdr:spPr>
        <a:xfrm>
          <a:off x="317056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156845</xdr:rowOff>
    </xdr:from>
    <xdr:to>
      <xdr:col>15</xdr:col>
      <xdr:colOff>101600</xdr:colOff>
      <xdr:row>60</xdr:row>
      <xdr:rowOff>86995</xdr:rowOff>
    </xdr:to>
    <xdr:sp macro="" textlink="">
      <xdr:nvSpPr>
        <xdr:cNvPr id="182" name="フローチャート: 判断 181">
          <a:extLst>
            <a:ext uri="{FF2B5EF4-FFF2-40B4-BE49-F238E27FC236}">
              <a16:creationId xmlns:a16="http://schemas.microsoft.com/office/drawing/2014/main" id="{092BA101-6865-4F70-86F4-75685878E246}"/>
            </a:ext>
          </a:extLst>
        </xdr:cNvPr>
        <xdr:cNvSpPr/>
      </xdr:nvSpPr>
      <xdr:spPr>
        <a:xfrm>
          <a:off x="2514600" y="10047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103522</xdr:rowOff>
    </xdr:from>
    <xdr:ext cx="405111" cy="259045"/>
    <xdr:sp macro="" textlink="">
      <xdr:nvSpPr>
        <xdr:cNvPr id="183" name="n_2aveValue【体育館・プール】&#10;有形固定資産減価償却率">
          <a:extLst>
            <a:ext uri="{FF2B5EF4-FFF2-40B4-BE49-F238E27FC236}">
              <a16:creationId xmlns:a16="http://schemas.microsoft.com/office/drawing/2014/main" id="{20C599DE-2AE5-48B0-86FD-C131D5CE01D2}"/>
            </a:ext>
          </a:extLst>
        </xdr:cNvPr>
        <xdr:cNvSpPr txBox="1"/>
      </xdr:nvSpPr>
      <xdr:spPr>
        <a:xfrm>
          <a:off x="238570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122555</xdr:rowOff>
    </xdr:from>
    <xdr:to>
      <xdr:col>10</xdr:col>
      <xdr:colOff>165100</xdr:colOff>
      <xdr:row>60</xdr:row>
      <xdr:rowOff>52705</xdr:rowOff>
    </xdr:to>
    <xdr:sp macro="" textlink="">
      <xdr:nvSpPr>
        <xdr:cNvPr id="184" name="フローチャート: 判断 183">
          <a:extLst>
            <a:ext uri="{FF2B5EF4-FFF2-40B4-BE49-F238E27FC236}">
              <a16:creationId xmlns:a16="http://schemas.microsoft.com/office/drawing/2014/main" id="{F1EC997A-5407-40EE-8C8A-1807C3FCE4A1}"/>
            </a:ext>
          </a:extLst>
        </xdr:cNvPr>
        <xdr:cNvSpPr/>
      </xdr:nvSpPr>
      <xdr:spPr>
        <a:xfrm>
          <a:off x="1739900" y="1001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69232</xdr:rowOff>
    </xdr:from>
    <xdr:ext cx="405111" cy="259045"/>
    <xdr:sp macro="" textlink="">
      <xdr:nvSpPr>
        <xdr:cNvPr id="185" name="n_3aveValue【体育館・プール】&#10;有形固定資産減価償却率">
          <a:extLst>
            <a:ext uri="{FF2B5EF4-FFF2-40B4-BE49-F238E27FC236}">
              <a16:creationId xmlns:a16="http://schemas.microsoft.com/office/drawing/2014/main" id="{73088337-6C99-4F4C-8AD3-E80B0E27307E}"/>
            </a:ext>
          </a:extLst>
        </xdr:cNvPr>
        <xdr:cNvSpPr txBox="1"/>
      </xdr:nvSpPr>
      <xdr:spPr>
        <a:xfrm>
          <a:off x="161100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86360</xdr:rowOff>
    </xdr:from>
    <xdr:to>
      <xdr:col>6</xdr:col>
      <xdr:colOff>38100</xdr:colOff>
      <xdr:row>60</xdr:row>
      <xdr:rowOff>16510</xdr:rowOff>
    </xdr:to>
    <xdr:sp macro="" textlink="">
      <xdr:nvSpPr>
        <xdr:cNvPr id="186" name="フローチャート: 判断 185">
          <a:extLst>
            <a:ext uri="{FF2B5EF4-FFF2-40B4-BE49-F238E27FC236}">
              <a16:creationId xmlns:a16="http://schemas.microsoft.com/office/drawing/2014/main" id="{7BE26307-02D9-4EE3-B906-6A2DD1BB7996}"/>
            </a:ext>
          </a:extLst>
        </xdr:cNvPr>
        <xdr:cNvSpPr/>
      </xdr:nvSpPr>
      <xdr:spPr>
        <a:xfrm>
          <a:off x="965200" y="9977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33037</xdr:rowOff>
    </xdr:from>
    <xdr:ext cx="405111" cy="259045"/>
    <xdr:sp macro="" textlink="">
      <xdr:nvSpPr>
        <xdr:cNvPr id="187" name="n_4aveValue【体育館・プール】&#10;有形固定資産減価償却率">
          <a:extLst>
            <a:ext uri="{FF2B5EF4-FFF2-40B4-BE49-F238E27FC236}">
              <a16:creationId xmlns:a16="http://schemas.microsoft.com/office/drawing/2014/main" id="{EDD58FC1-5291-4219-9042-3BD0B3DEE950}"/>
            </a:ext>
          </a:extLst>
        </xdr:cNvPr>
        <xdr:cNvSpPr txBox="1"/>
      </xdr:nvSpPr>
      <xdr:spPr>
        <a:xfrm>
          <a:off x="83630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DB53B57-D447-4522-AE25-2C67B450258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6FE0CA8-792B-44D8-8BD5-446A98603818}"/>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43B14DF0-BE60-4BE5-8AF6-7132F5C76207}"/>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166D156B-A683-436D-AD86-6A4AB544A6CF}"/>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ACE94EE2-AD93-4BC9-B922-BABEDE65E41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17780</xdr:rowOff>
    </xdr:from>
    <xdr:to>
      <xdr:col>24</xdr:col>
      <xdr:colOff>114300</xdr:colOff>
      <xdr:row>62</xdr:row>
      <xdr:rowOff>119380</xdr:rowOff>
    </xdr:to>
    <xdr:sp macro="" textlink="">
      <xdr:nvSpPr>
        <xdr:cNvPr id="193" name="楕円 192">
          <a:extLst>
            <a:ext uri="{FF2B5EF4-FFF2-40B4-BE49-F238E27FC236}">
              <a16:creationId xmlns:a16="http://schemas.microsoft.com/office/drawing/2014/main" id="{D2D8AB67-56C7-490D-96CF-E52D43FA9D4D}"/>
            </a:ext>
          </a:extLst>
        </xdr:cNvPr>
        <xdr:cNvSpPr/>
      </xdr:nvSpPr>
      <xdr:spPr>
        <a:xfrm>
          <a:off x="403606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167657</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11499AA7-103E-45B6-AB0F-4A6488E944D5}"/>
            </a:ext>
          </a:extLst>
        </xdr:cNvPr>
        <xdr:cNvSpPr txBox="1"/>
      </xdr:nvSpPr>
      <xdr:spPr>
        <a:xfrm>
          <a:off x="412496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153035</xdr:rowOff>
    </xdr:from>
    <xdr:to>
      <xdr:col>20</xdr:col>
      <xdr:colOff>38100</xdr:colOff>
      <xdr:row>62</xdr:row>
      <xdr:rowOff>83185</xdr:rowOff>
    </xdr:to>
    <xdr:sp macro="" textlink="">
      <xdr:nvSpPr>
        <xdr:cNvPr id="195" name="楕円 194">
          <a:extLst>
            <a:ext uri="{FF2B5EF4-FFF2-40B4-BE49-F238E27FC236}">
              <a16:creationId xmlns:a16="http://schemas.microsoft.com/office/drawing/2014/main" id="{93CA2D98-7898-4D89-881A-9E568CD4D6F5}"/>
            </a:ext>
          </a:extLst>
        </xdr:cNvPr>
        <xdr:cNvSpPr/>
      </xdr:nvSpPr>
      <xdr:spPr>
        <a:xfrm>
          <a:off x="3312160" y="103790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32385</xdr:rowOff>
    </xdr:from>
    <xdr:to>
      <xdr:col>24</xdr:col>
      <xdr:colOff>63500</xdr:colOff>
      <xdr:row>62</xdr:row>
      <xdr:rowOff>68580</xdr:rowOff>
    </xdr:to>
    <xdr:cxnSp macro="">
      <xdr:nvCxnSpPr>
        <xdr:cNvPr id="196" name="直線コネクタ 195">
          <a:extLst>
            <a:ext uri="{FF2B5EF4-FFF2-40B4-BE49-F238E27FC236}">
              <a16:creationId xmlns:a16="http://schemas.microsoft.com/office/drawing/2014/main" id="{790C2867-2E0C-4615-9965-25A623080788}"/>
            </a:ext>
          </a:extLst>
        </xdr:cNvPr>
        <xdr:cNvCxnSpPr/>
      </xdr:nvCxnSpPr>
      <xdr:spPr>
        <a:xfrm>
          <a:off x="3355340" y="1042606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124460</xdr:rowOff>
    </xdr:from>
    <xdr:to>
      <xdr:col>15</xdr:col>
      <xdr:colOff>101600</xdr:colOff>
      <xdr:row>62</xdr:row>
      <xdr:rowOff>54610</xdr:rowOff>
    </xdr:to>
    <xdr:sp macro="" textlink="">
      <xdr:nvSpPr>
        <xdr:cNvPr id="197" name="楕円 196">
          <a:extLst>
            <a:ext uri="{FF2B5EF4-FFF2-40B4-BE49-F238E27FC236}">
              <a16:creationId xmlns:a16="http://schemas.microsoft.com/office/drawing/2014/main" id="{9C15F575-9963-4E24-A854-5021A032E8BE}"/>
            </a:ext>
          </a:extLst>
        </xdr:cNvPr>
        <xdr:cNvSpPr/>
      </xdr:nvSpPr>
      <xdr:spPr>
        <a:xfrm>
          <a:off x="2514600" y="10350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3810</xdr:rowOff>
    </xdr:from>
    <xdr:to>
      <xdr:col>19</xdr:col>
      <xdr:colOff>177800</xdr:colOff>
      <xdr:row>62</xdr:row>
      <xdr:rowOff>32385</xdr:rowOff>
    </xdr:to>
    <xdr:cxnSp macro="">
      <xdr:nvCxnSpPr>
        <xdr:cNvPr id="198" name="直線コネクタ 197">
          <a:extLst>
            <a:ext uri="{FF2B5EF4-FFF2-40B4-BE49-F238E27FC236}">
              <a16:creationId xmlns:a16="http://schemas.microsoft.com/office/drawing/2014/main" id="{3ACFE493-62A1-4543-8163-CBBBDC425EB0}"/>
            </a:ext>
          </a:extLst>
        </xdr:cNvPr>
        <xdr:cNvCxnSpPr/>
      </xdr:nvCxnSpPr>
      <xdr:spPr>
        <a:xfrm>
          <a:off x="2565400" y="1039749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99" name="楕円 198">
          <a:extLst>
            <a:ext uri="{FF2B5EF4-FFF2-40B4-BE49-F238E27FC236}">
              <a16:creationId xmlns:a16="http://schemas.microsoft.com/office/drawing/2014/main" id="{5EBDCA8E-6331-4D51-8732-F6E9BB676BD8}"/>
            </a:ext>
          </a:extLst>
        </xdr:cNvPr>
        <xdr:cNvSpPr/>
      </xdr:nvSpPr>
      <xdr:spPr>
        <a:xfrm>
          <a:off x="1739900" y="10329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154305</xdr:rowOff>
    </xdr:from>
    <xdr:to>
      <xdr:col>15</xdr:col>
      <xdr:colOff>50800</xdr:colOff>
      <xdr:row>62</xdr:row>
      <xdr:rowOff>3810</xdr:rowOff>
    </xdr:to>
    <xdr:cxnSp macro="">
      <xdr:nvCxnSpPr>
        <xdr:cNvPr id="200" name="直線コネクタ 199">
          <a:extLst>
            <a:ext uri="{FF2B5EF4-FFF2-40B4-BE49-F238E27FC236}">
              <a16:creationId xmlns:a16="http://schemas.microsoft.com/office/drawing/2014/main" id="{78342338-4774-409C-95D1-9254737BD3C6}"/>
            </a:ext>
          </a:extLst>
        </xdr:cNvPr>
        <xdr:cNvCxnSpPr/>
      </xdr:nvCxnSpPr>
      <xdr:spPr>
        <a:xfrm>
          <a:off x="1790700" y="10380345"/>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69215</xdr:rowOff>
    </xdr:from>
    <xdr:to>
      <xdr:col>6</xdr:col>
      <xdr:colOff>38100</xdr:colOff>
      <xdr:row>60</xdr:row>
      <xdr:rowOff>170815</xdr:rowOff>
    </xdr:to>
    <xdr:sp macro="" textlink="">
      <xdr:nvSpPr>
        <xdr:cNvPr id="201" name="楕円 200">
          <a:extLst>
            <a:ext uri="{FF2B5EF4-FFF2-40B4-BE49-F238E27FC236}">
              <a16:creationId xmlns:a16="http://schemas.microsoft.com/office/drawing/2014/main" id="{60BDF183-10D3-4C96-B7D0-FA7EEBA54F70}"/>
            </a:ext>
          </a:extLst>
        </xdr:cNvPr>
        <xdr:cNvSpPr/>
      </xdr:nvSpPr>
      <xdr:spPr>
        <a:xfrm>
          <a:off x="965200" y="101276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120015</xdr:rowOff>
    </xdr:from>
    <xdr:to>
      <xdr:col>10</xdr:col>
      <xdr:colOff>114300</xdr:colOff>
      <xdr:row>61</xdr:row>
      <xdr:rowOff>154305</xdr:rowOff>
    </xdr:to>
    <xdr:cxnSp macro="">
      <xdr:nvCxnSpPr>
        <xdr:cNvPr id="202" name="直線コネクタ 201">
          <a:extLst>
            <a:ext uri="{FF2B5EF4-FFF2-40B4-BE49-F238E27FC236}">
              <a16:creationId xmlns:a16="http://schemas.microsoft.com/office/drawing/2014/main" id="{E114F22D-240F-4BBA-8DCA-BFA3D2A21F78}"/>
            </a:ext>
          </a:extLst>
        </xdr:cNvPr>
        <xdr:cNvCxnSpPr/>
      </xdr:nvCxnSpPr>
      <xdr:spPr>
        <a:xfrm>
          <a:off x="1008380" y="10178415"/>
          <a:ext cx="78232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74312</xdr:rowOff>
    </xdr:from>
    <xdr:ext cx="405111" cy="259045"/>
    <xdr:sp macro="" textlink="">
      <xdr:nvSpPr>
        <xdr:cNvPr id="203" name="n_1mainValue【体育館・プール】&#10;有形固定資産減価償却率">
          <a:extLst>
            <a:ext uri="{FF2B5EF4-FFF2-40B4-BE49-F238E27FC236}">
              <a16:creationId xmlns:a16="http://schemas.microsoft.com/office/drawing/2014/main" id="{1BBA720C-2EF7-4F97-8018-EF3CA68C1822}"/>
            </a:ext>
          </a:extLst>
        </xdr:cNvPr>
        <xdr:cNvSpPr txBox="1"/>
      </xdr:nvSpPr>
      <xdr:spPr>
        <a:xfrm>
          <a:off x="317056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45737</xdr:rowOff>
    </xdr:from>
    <xdr:ext cx="405111" cy="259045"/>
    <xdr:sp macro="" textlink="">
      <xdr:nvSpPr>
        <xdr:cNvPr id="204" name="n_2mainValue【体育館・プール】&#10;有形固定資産減価償却率">
          <a:extLst>
            <a:ext uri="{FF2B5EF4-FFF2-40B4-BE49-F238E27FC236}">
              <a16:creationId xmlns:a16="http://schemas.microsoft.com/office/drawing/2014/main" id="{BEF91F32-A27C-494B-92B6-C0507F260687}"/>
            </a:ext>
          </a:extLst>
        </xdr:cNvPr>
        <xdr:cNvSpPr txBox="1"/>
      </xdr:nvSpPr>
      <xdr:spPr>
        <a:xfrm>
          <a:off x="238570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24782</xdr:rowOff>
    </xdr:from>
    <xdr:ext cx="405111" cy="259045"/>
    <xdr:sp macro="" textlink="">
      <xdr:nvSpPr>
        <xdr:cNvPr id="205" name="n_3mainValue【体育館・プール】&#10;有形固定資産減価償却率">
          <a:extLst>
            <a:ext uri="{FF2B5EF4-FFF2-40B4-BE49-F238E27FC236}">
              <a16:creationId xmlns:a16="http://schemas.microsoft.com/office/drawing/2014/main" id="{CA87D7B7-D3B9-4081-B42F-BAFF21F1505C}"/>
            </a:ext>
          </a:extLst>
        </xdr:cNvPr>
        <xdr:cNvSpPr txBox="1"/>
      </xdr:nvSpPr>
      <xdr:spPr>
        <a:xfrm>
          <a:off x="161100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161942</xdr:rowOff>
    </xdr:from>
    <xdr:ext cx="405111" cy="259045"/>
    <xdr:sp macro="" textlink="">
      <xdr:nvSpPr>
        <xdr:cNvPr id="206" name="n_4mainValue【体育館・プール】&#10;有形固定資産減価償却率">
          <a:extLst>
            <a:ext uri="{FF2B5EF4-FFF2-40B4-BE49-F238E27FC236}">
              <a16:creationId xmlns:a16="http://schemas.microsoft.com/office/drawing/2014/main" id="{5C75AFA8-6D9E-4542-A02E-AC5A871547DF}"/>
            </a:ext>
          </a:extLst>
        </xdr:cNvPr>
        <xdr:cNvSpPr txBox="1"/>
      </xdr:nvSpPr>
      <xdr:spPr>
        <a:xfrm>
          <a:off x="83630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FA4C639-AB3C-4DBB-A13F-64E4710B84BE}"/>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990AEFA5-3C8A-43CC-91F3-D788D18452F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33AEF366-073A-4576-B3D8-F497E3146042}"/>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D4BD63C-ACE1-4E37-B6FC-660C7F4066E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AE64DD5-80CE-44EC-8E2B-455F2A2E26D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CD4AF0A-C0F4-425D-9648-A6A9BEC281B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AD180F64-C270-4431-B78C-F41D4782C182}"/>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8398385E-D6E2-428F-9ADF-9FBCCA295523}"/>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9BBE0F20-AEF4-4710-8FDC-4B01BC609534}"/>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AE58CF0B-F9E9-4BEE-BE44-A0E5F0E6F2D7}"/>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B4BB2724-50E5-4650-A8B7-9F7B4A5F3B48}"/>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5D687A14-A668-4837-B9C5-43347C09FCDD}"/>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1864D6DC-E5E7-4B06-B398-FF4ED04AC653}"/>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64A175BD-4855-4EB9-9A69-6E92EF89D205}"/>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F24B0CC6-F024-4D77-A62A-59ED171D9DF5}"/>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C87BB1C9-FDFD-415C-86CF-386EDEE084BE}"/>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299AE3F5-4EC0-48EF-9271-0EA4A8BE8A4D}"/>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50E3E143-8133-421F-B92E-08114333BB93}"/>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940E1E94-A4D4-4C30-80B6-FC8A3765E26A}"/>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27055C6E-ED8E-47A8-8398-0AE97B72A9BC}"/>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F43EB7CD-94D9-4A73-AD53-C868DBED04FC}"/>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64E15908-4F85-41E9-A57C-68B607970098}"/>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4C6B17D0-DE2C-46CE-AEF1-242F80406D31}"/>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0" name="直線コネクタ 229">
          <a:extLst>
            <a:ext uri="{FF2B5EF4-FFF2-40B4-BE49-F238E27FC236}">
              <a16:creationId xmlns:a16="http://schemas.microsoft.com/office/drawing/2014/main" id="{7D1FFB85-6FB7-44C6-AE9D-392B2F038B5E}"/>
            </a:ext>
          </a:extLst>
        </xdr:cNvPr>
        <xdr:cNvCxnSpPr/>
      </xdr:nvCxnSpPr>
      <xdr:spPr>
        <a:xfrm flipV="1">
          <a:off x="9219565" y="942213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1" name="【体育館・プール】&#10;一人当たり面積最小値テキスト">
          <a:extLst>
            <a:ext uri="{FF2B5EF4-FFF2-40B4-BE49-F238E27FC236}">
              <a16:creationId xmlns:a16="http://schemas.microsoft.com/office/drawing/2014/main" id="{0964D2CD-3173-4EF6-AC88-8AE845EDF789}"/>
            </a:ext>
          </a:extLst>
        </xdr:cNvPr>
        <xdr:cNvSpPr txBox="1"/>
      </xdr:nvSpPr>
      <xdr:spPr>
        <a:xfrm>
          <a:off x="92583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2" name="直線コネクタ 231">
          <a:extLst>
            <a:ext uri="{FF2B5EF4-FFF2-40B4-BE49-F238E27FC236}">
              <a16:creationId xmlns:a16="http://schemas.microsoft.com/office/drawing/2014/main" id="{95E4C475-B742-4264-AD2B-F82AADC8EBD7}"/>
            </a:ext>
          </a:extLst>
        </xdr:cNvPr>
        <xdr:cNvCxnSpPr/>
      </xdr:nvCxnSpPr>
      <xdr:spPr>
        <a:xfrm>
          <a:off x="9154160" y="1078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3" name="【体育館・プール】&#10;一人当たり面積最大値テキスト">
          <a:extLst>
            <a:ext uri="{FF2B5EF4-FFF2-40B4-BE49-F238E27FC236}">
              <a16:creationId xmlns:a16="http://schemas.microsoft.com/office/drawing/2014/main" id="{B8D11015-B74F-4F44-B515-F731FD51B2CC}"/>
            </a:ext>
          </a:extLst>
        </xdr:cNvPr>
        <xdr:cNvSpPr txBox="1"/>
      </xdr:nvSpPr>
      <xdr:spPr>
        <a:xfrm>
          <a:off x="9258300" y="920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4" name="直線コネクタ 233">
          <a:extLst>
            <a:ext uri="{FF2B5EF4-FFF2-40B4-BE49-F238E27FC236}">
              <a16:creationId xmlns:a16="http://schemas.microsoft.com/office/drawing/2014/main" id="{D4148816-9E84-40AA-B698-15E5D153D782}"/>
            </a:ext>
          </a:extLst>
        </xdr:cNvPr>
        <xdr:cNvCxnSpPr/>
      </xdr:nvCxnSpPr>
      <xdr:spPr>
        <a:xfrm>
          <a:off x="9154160" y="9422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5" name="【体育館・プール】&#10;一人当たり面積平均値テキスト">
          <a:extLst>
            <a:ext uri="{FF2B5EF4-FFF2-40B4-BE49-F238E27FC236}">
              <a16:creationId xmlns:a16="http://schemas.microsoft.com/office/drawing/2014/main" id="{5C2F420D-88C3-479B-97B6-6DBD744F3DF2}"/>
            </a:ext>
          </a:extLst>
        </xdr:cNvPr>
        <xdr:cNvSpPr txBox="1"/>
      </xdr:nvSpPr>
      <xdr:spPr>
        <a:xfrm>
          <a:off x="9258300" y="10421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36" name="フローチャート: 判断 235">
          <a:extLst>
            <a:ext uri="{FF2B5EF4-FFF2-40B4-BE49-F238E27FC236}">
              <a16:creationId xmlns:a16="http://schemas.microsoft.com/office/drawing/2014/main" id="{140347A3-43DA-4A92-9CE1-6B4B73F37FF3}"/>
            </a:ext>
          </a:extLst>
        </xdr:cNvPr>
        <xdr:cNvSpPr/>
      </xdr:nvSpPr>
      <xdr:spPr>
        <a:xfrm>
          <a:off x="9192260" y="10443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37" name="フローチャート: 判断 236">
          <a:extLst>
            <a:ext uri="{FF2B5EF4-FFF2-40B4-BE49-F238E27FC236}">
              <a16:creationId xmlns:a16="http://schemas.microsoft.com/office/drawing/2014/main" id="{E996FFD8-28A0-40D7-B062-2689F520232E}"/>
            </a:ext>
          </a:extLst>
        </xdr:cNvPr>
        <xdr:cNvSpPr/>
      </xdr:nvSpPr>
      <xdr:spPr>
        <a:xfrm>
          <a:off x="84455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130827</xdr:rowOff>
    </xdr:from>
    <xdr:ext cx="469744" cy="259045"/>
    <xdr:sp macro="" textlink="">
      <xdr:nvSpPr>
        <xdr:cNvPr id="238" name="n_1aveValue【体育館・プール】&#10;一人当たり面積">
          <a:extLst>
            <a:ext uri="{FF2B5EF4-FFF2-40B4-BE49-F238E27FC236}">
              <a16:creationId xmlns:a16="http://schemas.microsoft.com/office/drawing/2014/main" id="{1A0C3975-1854-4730-865A-41D7F267E442}"/>
            </a:ext>
          </a:extLst>
        </xdr:cNvPr>
        <xdr:cNvSpPr txBox="1"/>
      </xdr:nvSpPr>
      <xdr:spPr>
        <a:xfrm>
          <a:off x="8271587" y="1052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44450</xdr:rowOff>
    </xdr:from>
    <xdr:to>
      <xdr:col>46</xdr:col>
      <xdr:colOff>38100</xdr:colOff>
      <xdr:row>62</xdr:row>
      <xdr:rowOff>146050</xdr:rowOff>
    </xdr:to>
    <xdr:sp macro="" textlink="">
      <xdr:nvSpPr>
        <xdr:cNvPr id="239" name="フローチャート: 判断 238">
          <a:extLst>
            <a:ext uri="{FF2B5EF4-FFF2-40B4-BE49-F238E27FC236}">
              <a16:creationId xmlns:a16="http://schemas.microsoft.com/office/drawing/2014/main" id="{D07852F4-9576-455B-B0F6-AF258827E956}"/>
            </a:ext>
          </a:extLst>
        </xdr:cNvPr>
        <xdr:cNvSpPr/>
      </xdr:nvSpPr>
      <xdr:spPr>
        <a:xfrm>
          <a:off x="767080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137177</xdr:rowOff>
    </xdr:from>
    <xdr:ext cx="469744" cy="259045"/>
    <xdr:sp macro="" textlink="">
      <xdr:nvSpPr>
        <xdr:cNvPr id="240" name="n_2aveValue【体育館・プール】&#10;一人当たり面積">
          <a:extLst>
            <a:ext uri="{FF2B5EF4-FFF2-40B4-BE49-F238E27FC236}">
              <a16:creationId xmlns:a16="http://schemas.microsoft.com/office/drawing/2014/main" id="{7AB8E097-EEDE-4E3B-A577-DFA693CAB64B}"/>
            </a:ext>
          </a:extLst>
        </xdr:cNvPr>
        <xdr:cNvSpPr txBox="1"/>
      </xdr:nvSpPr>
      <xdr:spPr>
        <a:xfrm>
          <a:off x="750958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62230</xdr:rowOff>
    </xdr:from>
    <xdr:to>
      <xdr:col>41</xdr:col>
      <xdr:colOff>101600</xdr:colOff>
      <xdr:row>62</xdr:row>
      <xdr:rowOff>163830</xdr:rowOff>
    </xdr:to>
    <xdr:sp macro="" textlink="">
      <xdr:nvSpPr>
        <xdr:cNvPr id="241" name="フローチャート: 判断 240">
          <a:extLst>
            <a:ext uri="{FF2B5EF4-FFF2-40B4-BE49-F238E27FC236}">
              <a16:creationId xmlns:a16="http://schemas.microsoft.com/office/drawing/2014/main" id="{52724B21-547E-43D3-BCDE-A7F9E3D50251}"/>
            </a:ext>
          </a:extLst>
        </xdr:cNvPr>
        <xdr:cNvSpPr/>
      </xdr:nvSpPr>
      <xdr:spPr>
        <a:xfrm>
          <a:off x="6873240" y="1045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154957</xdr:rowOff>
    </xdr:from>
    <xdr:ext cx="469744" cy="259045"/>
    <xdr:sp macro="" textlink="">
      <xdr:nvSpPr>
        <xdr:cNvPr id="242" name="n_3aveValue【体育館・プール】&#10;一人当たり面積">
          <a:extLst>
            <a:ext uri="{FF2B5EF4-FFF2-40B4-BE49-F238E27FC236}">
              <a16:creationId xmlns:a16="http://schemas.microsoft.com/office/drawing/2014/main" id="{E0B08696-B585-457D-86D1-18B9D0CF3C5A}"/>
            </a:ext>
          </a:extLst>
        </xdr:cNvPr>
        <xdr:cNvSpPr txBox="1"/>
      </xdr:nvSpPr>
      <xdr:spPr>
        <a:xfrm>
          <a:off x="67120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72390</xdr:rowOff>
    </xdr:from>
    <xdr:to>
      <xdr:col>36</xdr:col>
      <xdr:colOff>165100</xdr:colOff>
      <xdr:row>63</xdr:row>
      <xdr:rowOff>2540</xdr:rowOff>
    </xdr:to>
    <xdr:sp macro="" textlink="">
      <xdr:nvSpPr>
        <xdr:cNvPr id="243" name="フローチャート: 判断 242">
          <a:extLst>
            <a:ext uri="{FF2B5EF4-FFF2-40B4-BE49-F238E27FC236}">
              <a16:creationId xmlns:a16="http://schemas.microsoft.com/office/drawing/2014/main" id="{C6D1FC93-7F34-4E6E-A238-25E7D2B3B926}"/>
            </a:ext>
          </a:extLst>
        </xdr:cNvPr>
        <xdr:cNvSpPr/>
      </xdr:nvSpPr>
      <xdr:spPr>
        <a:xfrm>
          <a:off x="6098540" y="10466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19067</xdr:rowOff>
    </xdr:from>
    <xdr:ext cx="469744" cy="259045"/>
    <xdr:sp macro="" textlink="">
      <xdr:nvSpPr>
        <xdr:cNvPr id="244" name="n_4aveValue【体育館・プール】&#10;一人当たり面積">
          <a:extLst>
            <a:ext uri="{FF2B5EF4-FFF2-40B4-BE49-F238E27FC236}">
              <a16:creationId xmlns:a16="http://schemas.microsoft.com/office/drawing/2014/main" id="{B7540DB2-FF1B-499E-A137-5AEE7A413445}"/>
            </a:ext>
          </a:extLst>
        </xdr:cNvPr>
        <xdr:cNvSpPr txBox="1"/>
      </xdr:nvSpPr>
      <xdr:spPr>
        <a:xfrm>
          <a:off x="5937327"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DD5A021-F7C9-4AE6-BFA7-DBB4BB49665F}"/>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BD72AF7-5111-468F-8708-0B12AE31A0A9}"/>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FC96ECD-C493-45DD-91E3-70BD7BC9B1E9}"/>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EC151ACC-230E-413E-AD41-1FD2391DE177}"/>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2390CA87-A8D8-4367-8CCA-C72A7399F93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54610</xdr:rowOff>
    </xdr:from>
    <xdr:to>
      <xdr:col>55</xdr:col>
      <xdr:colOff>50800</xdr:colOff>
      <xdr:row>61</xdr:row>
      <xdr:rowOff>156210</xdr:rowOff>
    </xdr:to>
    <xdr:sp macro="" textlink="">
      <xdr:nvSpPr>
        <xdr:cNvPr id="250" name="楕円 249">
          <a:extLst>
            <a:ext uri="{FF2B5EF4-FFF2-40B4-BE49-F238E27FC236}">
              <a16:creationId xmlns:a16="http://schemas.microsoft.com/office/drawing/2014/main" id="{B9B0BC47-4176-4E02-AF23-ED8A460F3D18}"/>
            </a:ext>
          </a:extLst>
        </xdr:cNvPr>
        <xdr:cNvSpPr/>
      </xdr:nvSpPr>
      <xdr:spPr>
        <a:xfrm>
          <a:off x="9192260" y="10280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77487</xdr:rowOff>
    </xdr:from>
    <xdr:ext cx="469744" cy="259045"/>
    <xdr:sp macro="" textlink="">
      <xdr:nvSpPr>
        <xdr:cNvPr id="251" name="【体育館・プール】&#10;一人当たり面積該当値テキスト">
          <a:extLst>
            <a:ext uri="{FF2B5EF4-FFF2-40B4-BE49-F238E27FC236}">
              <a16:creationId xmlns:a16="http://schemas.microsoft.com/office/drawing/2014/main" id="{170E64ED-A221-42AA-BF36-647A751D77CD}"/>
            </a:ext>
          </a:extLst>
        </xdr:cNvPr>
        <xdr:cNvSpPr txBox="1"/>
      </xdr:nvSpPr>
      <xdr:spPr>
        <a:xfrm>
          <a:off x="9258300" y="1013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53340</xdr:rowOff>
    </xdr:from>
    <xdr:to>
      <xdr:col>50</xdr:col>
      <xdr:colOff>165100</xdr:colOff>
      <xdr:row>61</xdr:row>
      <xdr:rowOff>154940</xdr:rowOff>
    </xdr:to>
    <xdr:sp macro="" textlink="">
      <xdr:nvSpPr>
        <xdr:cNvPr id="252" name="楕円 251">
          <a:extLst>
            <a:ext uri="{FF2B5EF4-FFF2-40B4-BE49-F238E27FC236}">
              <a16:creationId xmlns:a16="http://schemas.microsoft.com/office/drawing/2014/main" id="{D49EBC92-043A-4564-BC31-9C615ED741BF}"/>
            </a:ext>
          </a:extLst>
        </xdr:cNvPr>
        <xdr:cNvSpPr/>
      </xdr:nvSpPr>
      <xdr:spPr>
        <a:xfrm>
          <a:off x="84455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104140</xdr:rowOff>
    </xdr:from>
    <xdr:to>
      <xdr:col>55</xdr:col>
      <xdr:colOff>0</xdr:colOff>
      <xdr:row>61</xdr:row>
      <xdr:rowOff>105410</xdr:rowOff>
    </xdr:to>
    <xdr:cxnSp macro="">
      <xdr:nvCxnSpPr>
        <xdr:cNvPr id="253" name="直線コネクタ 252">
          <a:extLst>
            <a:ext uri="{FF2B5EF4-FFF2-40B4-BE49-F238E27FC236}">
              <a16:creationId xmlns:a16="http://schemas.microsoft.com/office/drawing/2014/main" id="{7C1E79A4-98FC-4DCE-A4D6-C0E35B046B5B}"/>
            </a:ext>
          </a:extLst>
        </xdr:cNvPr>
        <xdr:cNvCxnSpPr/>
      </xdr:nvCxnSpPr>
      <xdr:spPr>
        <a:xfrm>
          <a:off x="8496300" y="10330180"/>
          <a:ext cx="7239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45720</xdr:rowOff>
    </xdr:from>
    <xdr:to>
      <xdr:col>46</xdr:col>
      <xdr:colOff>38100</xdr:colOff>
      <xdr:row>61</xdr:row>
      <xdr:rowOff>147320</xdr:rowOff>
    </xdr:to>
    <xdr:sp macro="" textlink="">
      <xdr:nvSpPr>
        <xdr:cNvPr id="254" name="楕円 253">
          <a:extLst>
            <a:ext uri="{FF2B5EF4-FFF2-40B4-BE49-F238E27FC236}">
              <a16:creationId xmlns:a16="http://schemas.microsoft.com/office/drawing/2014/main" id="{BD63CA4C-373A-4692-98AE-3792562C54EC}"/>
            </a:ext>
          </a:extLst>
        </xdr:cNvPr>
        <xdr:cNvSpPr/>
      </xdr:nvSpPr>
      <xdr:spPr>
        <a:xfrm>
          <a:off x="7670800" y="102717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96520</xdr:rowOff>
    </xdr:from>
    <xdr:to>
      <xdr:col>50</xdr:col>
      <xdr:colOff>114300</xdr:colOff>
      <xdr:row>61</xdr:row>
      <xdr:rowOff>104140</xdr:rowOff>
    </xdr:to>
    <xdr:cxnSp macro="">
      <xdr:nvCxnSpPr>
        <xdr:cNvPr id="255" name="直線コネクタ 254">
          <a:extLst>
            <a:ext uri="{FF2B5EF4-FFF2-40B4-BE49-F238E27FC236}">
              <a16:creationId xmlns:a16="http://schemas.microsoft.com/office/drawing/2014/main" id="{0D56ED3D-2A1A-47E7-AC92-E838B776C050}"/>
            </a:ext>
          </a:extLst>
        </xdr:cNvPr>
        <xdr:cNvCxnSpPr/>
      </xdr:nvCxnSpPr>
      <xdr:spPr>
        <a:xfrm>
          <a:off x="7713980" y="1032256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44450</xdr:rowOff>
    </xdr:from>
    <xdr:to>
      <xdr:col>41</xdr:col>
      <xdr:colOff>101600</xdr:colOff>
      <xdr:row>61</xdr:row>
      <xdr:rowOff>146050</xdr:rowOff>
    </xdr:to>
    <xdr:sp macro="" textlink="">
      <xdr:nvSpPr>
        <xdr:cNvPr id="256" name="楕円 255">
          <a:extLst>
            <a:ext uri="{FF2B5EF4-FFF2-40B4-BE49-F238E27FC236}">
              <a16:creationId xmlns:a16="http://schemas.microsoft.com/office/drawing/2014/main" id="{31629646-CFFF-4133-9817-F4CF0E8643A7}"/>
            </a:ext>
          </a:extLst>
        </xdr:cNvPr>
        <xdr:cNvSpPr/>
      </xdr:nvSpPr>
      <xdr:spPr>
        <a:xfrm>
          <a:off x="687324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95250</xdr:rowOff>
    </xdr:from>
    <xdr:to>
      <xdr:col>45</xdr:col>
      <xdr:colOff>177800</xdr:colOff>
      <xdr:row>61</xdr:row>
      <xdr:rowOff>96520</xdr:rowOff>
    </xdr:to>
    <xdr:cxnSp macro="">
      <xdr:nvCxnSpPr>
        <xdr:cNvPr id="257" name="直線コネクタ 256">
          <a:extLst>
            <a:ext uri="{FF2B5EF4-FFF2-40B4-BE49-F238E27FC236}">
              <a16:creationId xmlns:a16="http://schemas.microsoft.com/office/drawing/2014/main" id="{EC3F5A7F-4806-4B86-901B-1A7C3AE7FCCC}"/>
            </a:ext>
          </a:extLst>
        </xdr:cNvPr>
        <xdr:cNvCxnSpPr/>
      </xdr:nvCxnSpPr>
      <xdr:spPr>
        <a:xfrm>
          <a:off x="6924040" y="10321290"/>
          <a:ext cx="78994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73660</xdr:rowOff>
    </xdr:from>
    <xdr:to>
      <xdr:col>36</xdr:col>
      <xdr:colOff>165100</xdr:colOff>
      <xdr:row>63</xdr:row>
      <xdr:rowOff>3810</xdr:rowOff>
    </xdr:to>
    <xdr:sp macro="" textlink="">
      <xdr:nvSpPr>
        <xdr:cNvPr id="258" name="楕円 257">
          <a:extLst>
            <a:ext uri="{FF2B5EF4-FFF2-40B4-BE49-F238E27FC236}">
              <a16:creationId xmlns:a16="http://schemas.microsoft.com/office/drawing/2014/main" id="{DDA0EA95-E10B-4089-9E54-436AC4C94A84}"/>
            </a:ext>
          </a:extLst>
        </xdr:cNvPr>
        <xdr:cNvSpPr/>
      </xdr:nvSpPr>
      <xdr:spPr>
        <a:xfrm>
          <a:off x="6098540" y="10467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95250</xdr:rowOff>
    </xdr:from>
    <xdr:to>
      <xdr:col>41</xdr:col>
      <xdr:colOff>50800</xdr:colOff>
      <xdr:row>62</xdr:row>
      <xdr:rowOff>124460</xdr:rowOff>
    </xdr:to>
    <xdr:cxnSp macro="">
      <xdr:nvCxnSpPr>
        <xdr:cNvPr id="259" name="直線コネクタ 258">
          <a:extLst>
            <a:ext uri="{FF2B5EF4-FFF2-40B4-BE49-F238E27FC236}">
              <a16:creationId xmlns:a16="http://schemas.microsoft.com/office/drawing/2014/main" id="{5C5D2F6B-3327-48F6-A1D1-CC9F1DE73222}"/>
            </a:ext>
          </a:extLst>
        </xdr:cNvPr>
        <xdr:cNvCxnSpPr/>
      </xdr:nvCxnSpPr>
      <xdr:spPr>
        <a:xfrm flipV="1">
          <a:off x="6149340" y="10321290"/>
          <a:ext cx="774700" cy="1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xdr:rowOff>
    </xdr:from>
    <xdr:ext cx="469744" cy="259045"/>
    <xdr:sp macro="" textlink="">
      <xdr:nvSpPr>
        <xdr:cNvPr id="260" name="n_1mainValue【体育館・プール】&#10;一人当たり面積">
          <a:extLst>
            <a:ext uri="{FF2B5EF4-FFF2-40B4-BE49-F238E27FC236}">
              <a16:creationId xmlns:a16="http://schemas.microsoft.com/office/drawing/2014/main" id="{D1473ACA-CCA9-4B86-B2CF-EBD8DB63ADB3}"/>
            </a:ext>
          </a:extLst>
        </xdr:cNvPr>
        <xdr:cNvSpPr txBox="1"/>
      </xdr:nvSpPr>
      <xdr:spPr>
        <a:xfrm>
          <a:off x="8271587" y="1005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163847</xdr:rowOff>
    </xdr:from>
    <xdr:ext cx="469744" cy="259045"/>
    <xdr:sp macro="" textlink="">
      <xdr:nvSpPr>
        <xdr:cNvPr id="261" name="n_2mainValue【体育館・プール】&#10;一人当たり面積">
          <a:extLst>
            <a:ext uri="{FF2B5EF4-FFF2-40B4-BE49-F238E27FC236}">
              <a16:creationId xmlns:a16="http://schemas.microsoft.com/office/drawing/2014/main" id="{F6731556-D607-4E5B-90A4-15DF0E2A6F5B}"/>
            </a:ext>
          </a:extLst>
        </xdr:cNvPr>
        <xdr:cNvSpPr txBox="1"/>
      </xdr:nvSpPr>
      <xdr:spPr>
        <a:xfrm>
          <a:off x="7509587" y="1005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162577</xdr:rowOff>
    </xdr:from>
    <xdr:ext cx="469744" cy="259045"/>
    <xdr:sp macro="" textlink="">
      <xdr:nvSpPr>
        <xdr:cNvPr id="262" name="n_3mainValue【体育館・プール】&#10;一人当たり面積">
          <a:extLst>
            <a:ext uri="{FF2B5EF4-FFF2-40B4-BE49-F238E27FC236}">
              <a16:creationId xmlns:a16="http://schemas.microsoft.com/office/drawing/2014/main" id="{86553976-7FE0-4C92-81A9-9787C7E1D74D}"/>
            </a:ext>
          </a:extLst>
        </xdr:cNvPr>
        <xdr:cNvSpPr txBox="1"/>
      </xdr:nvSpPr>
      <xdr:spPr>
        <a:xfrm>
          <a:off x="6712027"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166387</xdr:rowOff>
    </xdr:from>
    <xdr:ext cx="469744" cy="259045"/>
    <xdr:sp macro="" textlink="">
      <xdr:nvSpPr>
        <xdr:cNvPr id="263" name="n_4mainValue【体育館・プール】&#10;一人当たり面積">
          <a:extLst>
            <a:ext uri="{FF2B5EF4-FFF2-40B4-BE49-F238E27FC236}">
              <a16:creationId xmlns:a16="http://schemas.microsoft.com/office/drawing/2014/main" id="{CC1F7BBD-8444-435E-9626-2B549BCBCCA1}"/>
            </a:ext>
          </a:extLst>
        </xdr:cNvPr>
        <xdr:cNvSpPr txBox="1"/>
      </xdr:nvSpPr>
      <xdr:spPr>
        <a:xfrm>
          <a:off x="59373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3212F1AA-ABCC-497F-A4C0-B622025A2B24}"/>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FB3A6F04-B0E5-4A45-A8B4-25E86AFCF30B}"/>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FCC283E9-DFBB-4211-BA53-19EC09E2521F}"/>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6521C910-B4DD-498F-96B7-D5F1316C93A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2AC66D87-315E-4196-A55E-E24B87D84535}"/>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67D0A2E2-8E9C-48E6-AA4D-FD01AE269E45}"/>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92B59D3A-9F9B-4953-AB8A-A158CD0FD43A}"/>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EE1DCD39-F5F5-4548-A146-8747D9194723}"/>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C02A255A-6550-4410-91CF-9CA8C2490919}"/>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30433B0-1F67-49E2-ABFE-7CA0A4A55CF5}"/>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D8858D6-9F44-41C8-92B5-147A5C906167}"/>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83954E6B-D3A0-4095-8EF4-6CD0740CFBA2}"/>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434B56FD-94B5-4C95-8E23-573CCA420B21}"/>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A9E7BF27-8720-4983-9FD7-654024D83CAF}"/>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F983D0C-2704-4A0A-BB68-945EDA3708C5}"/>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69D0F43B-173A-44B1-9A37-660BB033D09E}"/>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28ED9115-E506-411A-B4BB-92F741098CF3}"/>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51AD8DA9-C691-4C61-9174-F77657CA4D0D}"/>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51200EB0-1B81-45F0-9D03-A9AA28D20E36}"/>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10070B3F-B203-4A5A-9B4E-86DD7E92469F}"/>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A3EA07E6-FA3E-40AF-8EF3-AF671E7174A5}"/>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2D99124E-8BDF-4855-9B08-B473D7CFF7DE}"/>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DECD7C61-13DA-48E9-BA8A-9CFF0302024B}"/>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CB2660B0-6896-404A-9A76-28716972AEA3}"/>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85F693D6-A061-4EFB-B896-69499E88E038}"/>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C9424D89-3E2F-47B7-A4BD-3293F647E37D}"/>
            </a:ext>
          </a:extLst>
        </xdr:cNvPr>
        <xdr:cNvCxnSpPr/>
      </xdr:nvCxnSpPr>
      <xdr:spPr>
        <a:xfrm flipV="1">
          <a:off x="4086225" y="1307374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C817C586-8AD0-44F1-94AD-7A8F751D0665}"/>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B3AC7314-6B20-4E96-83D8-D75E8C94D1D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98A0B3AC-C2B8-4A63-94D7-FFB1DD2A3E49}"/>
            </a:ext>
          </a:extLst>
        </xdr:cNvPr>
        <xdr:cNvSpPr txBox="1"/>
      </xdr:nvSpPr>
      <xdr:spPr>
        <a:xfrm>
          <a:off x="4124960" y="128527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3" name="直線コネクタ 292">
          <a:extLst>
            <a:ext uri="{FF2B5EF4-FFF2-40B4-BE49-F238E27FC236}">
              <a16:creationId xmlns:a16="http://schemas.microsoft.com/office/drawing/2014/main" id="{D6445577-0FEB-41AD-8014-472293AE9CB6}"/>
            </a:ext>
          </a:extLst>
        </xdr:cNvPr>
        <xdr:cNvCxnSpPr/>
      </xdr:nvCxnSpPr>
      <xdr:spPr>
        <a:xfrm>
          <a:off x="4020820" y="130737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CB41C551-2F57-44D3-9137-F0C9C3B0ED99}"/>
            </a:ext>
          </a:extLst>
        </xdr:cNvPr>
        <xdr:cNvSpPr txBox="1"/>
      </xdr:nvSpPr>
      <xdr:spPr>
        <a:xfrm>
          <a:off x="4124960" y="13675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5" name="フローチャート: 判断 294">
          <a:extLst>
            <a:ext uri="{FF2B5EF4-FFF2-40B4-BE49-F238E27FC236}">
              <a16:creationId xmlns:a16="http://schemas.microsoft.com/office/drawing/2014/main" id="{F9B38A60-91C5-4832-869C-B3A67CD9DCA8}"/>
            </a:ext>
          </a:extLst>
        </xdr:cNvPr>
        <xdr:cNvSpPr/>
      </xdr:nvSpPr>
      <xdr:spPr>
        <a:xfrm>
          <a:off x="4036060" y="138203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296" name="フローチャート: 判断 295">
          <a:extLst>
            <a:ext uri="{FF2B5EF4-FFF2-40B4-BE49-F238E27FC236}">
              <a16:creationId xmlns:a16="http://schemas.microsoft.com/office/drawing/2014/main" id="{2924B91B-D0E5-4FF7-8141-F67D6DC5D6CC}"/>
            </a:ext>
          </a:extLst>
        </xdr:cNvPr>
        <xdr:cNvSpPr/>
      </xdr:nvSpPr>
      <xdr:spPr>
        <a:xfrm>
          <a:off x="3312160" y="138007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925</xdr:rowOff>
    </xdr:from>
    <xdr:ext cx="405111" cy="259045"/>
    <xdr:sp macro="" textlink="">
      <xdr:nvSpPr>
        <xdr:cNvPr id="297" name="n_1aveValue【福祉施設】&#10;有形固定資産減価償却率">
          <a:extLst>
            <a:ext uri="{FF2B5EF4-FFF2-40B4-BE49-F238E27FC236}">
              <a16:creationId xmlns:a16="http://schemas.microsoft.com/office/drawing/2014/main" id="{CAD9D093-3F18-49D5-9D82-9E7A36D69A63}"/>
            </a:ext>
          </a:extLst>
        </xdr:cNvPr>
        <xdr:cNvSpPr txBox="1"/>
      </xdr:nvSpPr>
      <xdr:spPr>
        <a:xfrm>
          <a:off x="3170564" y="13579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39551</xdr:rowOff>
    </xdr:from>
    <xdr:to>
      <xdr:col>15</xdr:col>
      <xdr:colOff>101600</xdr:colOff>
      <xdr:row>82</xdr:row>
      <xdr:rowOff>141151</xdr:rowOff>
    </xdr:to>
    <xdr:sp macro="" textlink="">
      <xdr:nvSpPr>
        <xdr:cNvPr id="298" name="フローチャート: 判断 297">
          <a:extLst>
            <a:ext uri="{FF2B5EF4-FFF2-40B4-BE49-F238E27FC236}">
              <a16:creationId xmlns:a16="http://schemas.microsoft.com/office/drawing/2014/main" id="{077B7919-DD31-4105-A146-5BA3B06EE9FD}"/>
            </a:ext>
          </a:extLst>
        </xdr:cNvPr>
        <xdr:cNvSpPr/>
      </xdr:nvSpPr>
      <xdr:spPr>
        <a:xfrm>
          <a:off x="2514600" y="137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157678</xdr:rowOff>
    </xdr:from>
    <xdr:ext cx="405111" cy="259045"/>
    <xdr:sp macro="" textlink="">
      <xdr:nvSpPr>
        <xdr:cNvPr id="299" name="n_2aveValue【福祉施設】&#10;有形固定資産減価償却率">
          <a:extLst>
            <a:ext uri="{FF2B5EF4-FFF2-40B4-BE49-F238E27FC236}">
              <a16:creationId xmlns:a16="http://schemas.microsoft.com/office/drawing/2014/main" id="{BA526FF3-8ED6-4A75-BF35-C85ED65D162B}"/>
            </a:ext>
          </a:extLst>
        </xdr:cNvPr>
        <xdr:cNvSpPr txBox="1"/>
      </xdr:nvSpPr>
      <xdr:spPr>
        <a:xfrm>
          <a:off x="2385704" y="1356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10161</xdr:rowOff>
    </xdr:from>
    <xdr:to>
      <xdr:col>10</xdr:col>
      <xdr:colOff>165100</xdr:colOff>
      <xdr:row>82</xdr:row>
      <xdr:rowOff>111761</xdr:rowOff>
    </xdr:to>
    <xdr:sp macro="" textlink="">
      <xdr:nvSpPr>
        <xdr:cNvPr id="300" name="フローチャート: 判断 299">
          <a:extLst>
            <a:ext uri="{FF2B5EF4-FFF2-40B4-BE49-F238E27FC236}">
              <a16:creationId xmlns:a16="http://schemas.microsoft.com/office/drawing/2014/main" id="{FEBA3AF7-486B-4969-A370-0E2D3F47AF7A}"/>
            </a:ext>
          </a:extLst>
        </xdr:cNvPr>
        <xdr:cNvSpPr/>
      </xdr:nvSpPr>
      <xdr:spPr>
        <a:xfrm>
          <a:off x="173990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128288</xdr:rowOff>
    </xdr:from>
    <xdr:ext cx="405111" cy="259045"/>
    <xdr:sp macro="" textlink="">
      <xdr:nvSpPr>
        <xdr:cNvPr id="301" name="n_3aveValue【福祉施設】&#10;有形固定資産減価償却率">
          <a:extLst>
            <a:ext uri="{FF2B5EF4-FFF2-40B4-BE49-F238E27FC236}">
              <a16:creationId xmlns:a16="http://schemas.microsoft.com/office/drawing/2014/main" id="{53935626-3447-4639-9617-D397DEB2C5E9}"/>
            </a:ext>
          </a:extLst>
        </xdr:cNvPr>
        <xdr:cNvSpPr txBox="1"/>
      </xdr:nvSpPr>
      <xdr:spPr>
        <a:xfrm>
          <a:off x="161100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168548</xdr:rowOff>
    </xdr:from>
    <xdr:to>
      <xdr:col>6</xdr:col>
      <xdr:colOff>38100</xdr:colOff>
      <xdr:row>82</xdr:row>
      <xdr:rowOff>98698</xdr:rowOff>
    </xdr:to>
    <xdr:sp macro="" textlink="">
      <xdr:nvSpPr>
        <xdr:cNvPr id="302" name="フローチャート: 判断 301">
          <a:extLst>
            <a:ext uri="{FF2B5EF4-FFF2-40B4-BE49-F238E27FC236}">
              <a16:creationId xmlns:a16="http://schemas.microsoft.com/office/drawing/2014/main" id="{5C5C58AA-5975-4530-9C18-3C3C5C9EFE89}"/>
            </a:ext>
          </a:extLst>
        </xdr:cNvPr>
        <xdr:cNvSpPr/>
      </xdr:nvSpPr>
      <xdr:spPr>
        <a:xfrm>
          <a:off x="965200" y="137473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80</xdr:row>
      <xdr:rowOff>115225</xdr:rowOff>
    </xdr:from>
    <xdr:ext cx="405111" cy="259045"/>
    <xdr:sp macro="" textlink="">
      <xdr:nvSpPr>
        <xdr:cNvPr id="303" name="n_4aveValue【福祉施設】&#10;有形固定資産減価償却率">
          <a:extLst>
            <a:ext uri="{FF2B5EF4-FFF2-40B4-BE49-F238E27FC236}">
              <a16:creationId xmlns:a16="http://schemas.microsoft.com/office/drawing/2014/main" id="{11FF98E9-B15D-40CC-98FC-B4070E48A4BE}"/>
            </a:ext>
          </a:extLst>
        </xdr:cNvPr>
        <xdr:cNvSpPr txBox="1"/>
      </xdr:nvSpPr>
      <xdr:spPr>
        <a:xfrm>
          <a:off x="836304" y="1352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851A088-C211-4D0E-86BE-74D7FF3A4EAB}"/>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2E08C4B-9343-4AD6-A3BD-F3332B85692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41B91935-E8E5-4F4B-9DD1-7C1C20DCCD49}"/>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B1C4A84A-B7D9-4BD2-9D71-63F89038177C}"/>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429FB787-CE89-424A-B464-C17FE27C39F7}"/>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19957</xdr:rowOff>
    </xdr:from>
    <xdr:to>
      <xdr:col>24</xdr:col>
      <xdr:colOff>114300</xdr:colOff>
      <xdr:row>84</xdr:row>
      <xdr:rowOff>121557</xdr:rowOff>
    </xdr:to>
    <xdr:sp macro="" textlink="">
      <xdr:nvSpPr>
        <xdr:cNvPr id="309" name="楕円 308">
          <a:extLst>
            <a:ext uri="{FF2B5EF4-FFF2-40B4-BE49-F238E27FC236}">
              <a16:creationId xmlns:a16="http://schemas.microsoft.com/office/drawing/2014/main" id="{701F7BA4-FCC8-461F-9323-C244F4BD8F02}"/>
            </a:ext>
          </a:extLst>
        </xdr:cNvPr>
        <xdr:cNvSpPr/>
      </xdr:nvSpPr>
      <xdr:spPr>
        <a:xfrm>
          <a:off x="4036060" y="1410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169834</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107AE5B6-1662-499A-821E-C5C788CBBF31}"/>
            </a:ext>
          </a:extLst>
        </xdr:cNvPr>
        <xdr:cNvSpPr txBox="1"/>
      </xdr:nvSpPr>
      <xdr:spPr>
        <a:xfrm>
          <a:off x="4124960" y="1408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311" name="楕円 310">
          <a:extLst>
            <a:ext uri="{FF2B5EF4-FFF2-40B4-BE49-F238E27FC236}">
              <a16:creationId xmlns:a16="http://schemas.microsoft.com/office/drawing/2014/main" id="{2563152F-CC62-4961-8396-596E1DE8FE91}"/>
            </a:ext>
          </a:extLst>
        </xdr:cNvPr>
        <xdr:cNvSpPr/>
      </xdr:nvSpPr>
      <xdr:spPr>
        <a:xfrm>
          <a:off x="331216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38100</xdr:rowOff>
    </xdr:from>
    <xdr:to>
      <xdr:col>24</xdr:col>
      <xdr:colOff>63500</xdr:colOff>
      <xdr:row>84</xdr:row>
      <xdr:rowOff>70757</xdr:rowOff>
    </xdr:to>
    <xdr:cxnSp macro="">
      <xdr:nvCxnSpPr>
        <xdr:cNvPr id="312" name="直線コネクタ 311">
          <a:extLst>
            <a:ext uri="{FF2B5EF4-FFF2-40B4-BE49-F238E27FC236}">
              <a16:creationId xmlns:a16="http://schemas.microsoft.com/office/drawing/2014/main" id="{F14B9870-5B1E-46B1-A152-644879E2A217}"/>
            </a:ext>
          </a:extLst>
        </xdr:cNvPr>
        <xdr:cNvCxnSpPr/>
      </xdr:nvCxnSpPr>
      <xdr:spPr>
        <a:xfrm>
          <a:off x="3355340" y="14119860"/>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139156</xdr:rowOff>
    </xdr:from>
    <xdr:to>
      <xdr:col>15</xdr:col>
      <xdr:colOff>101600</xdr:colOff>
      <xdr:row>84</xdr:row>
      <xdr:rowOff>69306</xdr:rowOff>
    </xdr:to>
    <xdr:sp macro="" textlink="">
      <xdr:nvSpPr>
        <xdr:cNvPr id="313" name="楕円 312">
          <a:extLst>
            <a:ext uri="{FF2B5EF4-FFF2-40B4-BE49-F238E27FC236}">
              <a16:creationId xmlns:a16="http://schemas.microsoft.com/office/drawing/2014/main" id="{8908E6A1-6B4C-4E62-BBCF-A75F8AE49A88}"/>
            </a:ext>
          </a:extLst>
        </xdr:cNvPr>
        <xdr:cNvSpPr/>
      </xdr:nvSpPr>
      <xdr:spPr>
        <a:xfrm>
          <a:off x="2514600" y="14053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18506</xdr:rowOff>
    </xdr:from>
    <xdr:to>
      <xdr:col>19</xdr:col>
      <xdr:colOff>177800</xdr:colOff>
      <xdr:row>84</xdr:row>
      <xdr:rowOff>38100</xdr:rowOff>
    </xdr:to>
    <xdr:cxnSp macro="">
      <xdr:nvCxnSpPr>
        <xdr:cNvPr id="314" name="直線コネクタ 313">
          <a:extLst>
            <a:ext uri="{FF2B5EF4-FFF2-40B4-BE49-F238E27FC236}">
              <a16:creationId xmlns:a16="http://schemas.microsoft.com/office/drawing/2014/main" id="{259BE559-59A7-4747-B619-B7BAE203E76C}"/>
            </a:ext>
          </a:extLst>
        </xdr:cNvPr>
        <xdr:cNvCxnSpPr/>
      </xdr:nvCxnSpPr>
      <xdr:spPr>
        <a:xfrm>
          <a:off x="2565400" y="14100266"/>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98334</xdr:rowOff>
    </xdr:from>
    <xdr:to>
      <xdr:col>10</xdr:col>
      <xdr:colOff>165100</xdr:colOff>
      <xdr:row>84</xdr:row>
      <xdr:rowOff>28484</xdr:rowOff>
    </xdr:to>
    <xdr:sp macro="" textlink="">
      <xdr:nvSpPr>
        <xdr:cNvPr id="315" name="楕円 314">
          <a:extLst>
            <a:ext uri="{FF2B5EF4-FFF2-40B4-BE49-F238E27FC236}">
              <a16:creationId xmlns:a16="http://schemas.microsoft.com/office/drawing/2014/main" id="{8475102D-F6CC-4167-9ECB-66FFC47C4B37}"/>
            </a:ext>
          </a:extLst>
        </xdr:cNvPr>
        <xdr:cNvSpPr/>
      </xdr:nvSpPr>
      <xdr:spPr>
        <a:xfrm>
          <a:off x="1739900" y="140124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149134</xdr:rowOff>
    </xdr:from>
    <xdr:to>
      <xdr:col>15</xdr:col>
      <xdr:colOff>50800</xdr:colOff>
      <xdr:row>84</xdr:row>
      <xdr:rowOff>18506</xdr:rowOff>
    </xdr:to>
    <xdr:cxnSp macro="">
      <xdr:nvCxnSpPr>
        <xdr:cNvPr id="316" name="直線コネクタ 315">
          <a:extLst>
            <a:ext uri="{FF2B5EF4-FFF2-40B4-BE49-F238E27FC236}">
              <a16:creationId xmlns:a16="http://schemas.microsoft.com/office/drawing/2014/main" id="{6EA6174F-7E8F-42BF-A87A-F4828A051C62}"/>
            </a:ext>
          </a:extLst>
        </xdr:cNvPr>
        <xdr:cNvCxnSpPr/>
      </xdr:nvCxnSpPr>
      <xdr:spPr>
        <a:xfrm>
          <a:off x="1790700" y="14063254"/>
          <a:ext cx="7747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54248</xdr:rowOff>
    </xdr:from>
    <xdr:to>
      <xdr:col>6</xdr:col>
      <xdr:colOff>38100</xdr:colOff>
      <xdr:row>82</xdr:row>
      <xdr:rowOff>155848</xdr:rowOff>
    </xdr:to>
    <xdr:sp macro="" textlink="">
      <xdr:nvSpPr>
        <xdr:cNvPr id="317" name="楕円 316">
          <a:extLst>
            <a:ext uri="{FF2B5EF4-FFF2-40B4-BE49-F238E27FC236}">
              <a16:creationId xmlns:a16="http://schemas.microsoft.com/office/drawing/2014/main" id="{7D1DAE9D-6DD1-4634-B9DC-BF33E380EA22}"/>
            </a:ext>
          </a:extLst>
        </xdr:cNvPr>
        <xdr:cNvSpPr/>
      </xdr:nvSpPr>
      <xdr:spPr>
        <a:xfrm>
          <a:off x="965200" y="138007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105048</xdr:rowOff>
    </xdr:from>
    <xdr:to>
      <xdr:col>10</xdr:col>
      <xdr:colOff>114300</xdr:colOff>
      <xdr:row>83</xdr:row>
      <xdr:rowOff>149134</xdr:rowOff>
    </xdr:to>
    <xdr:cxnSp macro="">
      <xdr:nvCxnSpPr>
        <xdr:cNvPr id="318" name="直線コネクタ 317">
          <a:extLst>
            <a:ext uri="{FF2B5EF4-FFF2-40B4-BE49-F238E27FC236}">
              <a16:creationId xmlns:a16="http://schemas.microsoft.com/office/drawing/2014/main" id="{8BBA59E3-BCC7-4664-8ECD-EFCBFCA1CC49}"/>
            </a:ext>
          </a:extLst>
        </xdr:cNvPr>
        <xdr:cNvCxnSpPr/>
      </xdr:nvCxnSpPr>
      <xdr:spPr>
        <a:xfrm>
          <a:off x="1008380" y="13851528"/>
          <a:ext cx="782320" cy="21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80027</xdr:rowOff>
    </xdr:from>
    <xdr:ext cx="405111" cy="259045"/>
    <xdr:sp macro="" textlink="">
      <xdr:nvSpPr>
        <xdr:cNvPr id="319" name="n_1mainValue【福祉施設】&#10;有形固定資産減価償却率">
          <a:extLst>
            <a:ext uri="{FF2B5EF4-FFF2-40B4-BE49-F238E27FC236}">
              <a16:creationId xmlns:a16="http://schemas.microsoft.com/office/drawing/2014/main" id="{C629A516-B38C-49C4-BED7-3ED1384EB53F}"/>
            </a:ext>
          </a:extLst>
        </xdr:cNvPr>
        <xdr:cNvSpPr txBox="1"/>
      </xdr:nvSpPr>
      <xdr:spPr>
        <a:xfrm>
          <a:off x="3170564" y="1416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60433</xdr:rowOff>
    </xdr:from>
    <xdr:ext cx="405111" cy="259045"/>
    <xdr:sp macro="" textlink="">
      <xdr:nvSpPr>
        <xdr:cNvPr id="320" name="n_2mainValue【福祉施設】&#10;有形固定資産減価償却率">
          <a:extLst>
            <a:ext uri="{FF2B5EF4-FFF2-40B4-BE49-F238E27FC236}">
              <a16:creationId xmlns:a16="http://schemas.microsoft.com/office/drawing/2014/main" id="{787A7990-484A-4D5E-AA4D-4594DCC5D5AB}"/>
            </a:ext>
          </a:extLst>
        </xdr:cNvPr>
        <xdr:cNvSpPr txBox="1"/>
      </xdr:nvSpPr>
      <xdr:spPr>
        <a:xfrm>
          <a:off x="238570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19611</xdr:rowOff>
    </xdr:from>
    <xdr:ext cx="405111" cy="259045"/>
    <xdr:sp macro="" textlink="">
      <xdr:nvSpPr>
        <xdr:cNvPr id="321" name="n_3mainValue【福祉施設】&#10;有形固定資産減価償却率">
          <a:extLst>
            <a:ext uri="{FF2B5EF4-FFF2-40B4-BE49-F238E27FC236}">
              <a16:creationId xmlns:a16="http://schemas.microsoft.com/office/drawing/2014/main" id="{13A563F7-15E1-48A8-A1B2-4B548A1E3B4A}"/>
            </a:ext>
          </a:extLst>
        </xdr:cNvPr>
        <xdr:cNvSpPr txBox="1"/>
      </xdr:nvSpPr>
      <xdr:spPr>
        <a:xfrm>
          <a:off x="161100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146975</xdr:rowOff>
    </xdr:from>
    <xdr:ext cx="405111" cy="259045"/>
    <xdr:sp macro="" textlink="">
      <xdr:nvSpPr>
        <xdr:cNvPr id="322" name="n_4mainValue【福祉施設】&#10;有形固定資産減価償却率">
          <a:extLst>
            <a:ext uri="{FF2B5EF4-FFF2-40B4-BE49-F238E27FC236}">
              <a16:creationId xmlns:a16="http://schemas.microsoft.com/office/drawing/2014/main" id="{44D3887E-60AA-48ED-8201-8AB73631202C}"/>
            </a:ext>
          </a:extLst>
        </xdr:cNvPr>
        <xdr:cNvSpPr txBox="1"/>
      </xdr:nvSpPr>
      <xdr:spPr>
        <a:xfrm>
          <a:off x="836304" y="1389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49FA51D-773B-475E-8BDC-3412B0BFCB67}"/>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B70BD20-7C4C-4C61-8B61-8D8846F3360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389B86F0-2080-436E-A2B5-95AEA8115B3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AF5E606-4B5D-4FB5-8EA5-7885541D5B84}"/>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9FAA260A-0B7F-4B58-991F-A8F4646BDAA9}"/>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6507AE12-D6AF-4D72-B580-5B83AA27FDB1}"/>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8037C848-C3F8-44A1-A40F-8DCB27F8608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34DFA08-12E3-4850-85BD-DFC67C2B6CCC}"/>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5CDF78FA-5B27-418E-930B-11DE79C9140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3BDF855F-211D-42CA-83A8-BAAAE24BACDD}"/>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6FE6C8F6-A1F0-4B1E-A33B-2163C66D9053}"/>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EF8A685F-C186-4C5B-B607-614536C96772}"/>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4A0DCC8-E049-475F-ABEE-08D66B3086F2}"/>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B6E8FE25-D7A3-4B3A-A70C-8AAFC0DDCE8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E841A2C8-76E9-487A-A5D9-33C4E5CD5882}"/>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70C1B69A-3F7B-41CE-B031-0CB92B60A713}"/>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C69A2F50-75C3-4F95-B985-D0A8A28200DE}"/>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D394414D-65D8-4D7B-9310-DDFD8E17D099}"/>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75CB39F1-DC68-4E39-BE4C-A6C72E87081A}"/>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36B15BCC-86AF-463A-9AA5-E1080900DA1C}"/>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ADF0FA37-9A37-473F-808F-3CBB0EDA42FF}"/>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154CC4DC-70EB-4950-B1B9-93887CE41FFF}"/>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23414C4A-65E3-4CB4-8731-275717F2A527}"/>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46" name="直線コネクタ 345">
          <a:extLst>
            <a:ext uri="{FF2B5EF4-FFF2-40B4-BE49-F238E27FC236}">
              <a16:creationId xmlns:a16="http://schemas.microsoft.com/office/drawing/2014/main" id="{57DED9BD-1233-4760-BE0E-43644FEE09EF}"/>
            </a:ext>
          </a:extLst>
        </xdr:cNvPr>
        <xdr:cNvCxnSpPr/>
      </xdr:nvCxnSpPr>
      <xdr:spPr>
        <a:xfrm flipV="1">
          <a:off x="9219565" y="13091159"/>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a:extLst>
            <a:ext uri="{FF2B5EF4-FFF2-40B4-BE49-F238E27FC236}">
              <a16:creationId xmlns:a16="http://schemas.microsoft.com/office/drawing/2014/main" id="{570BB5D6-1C3D-448F-8FAD-1325E2ACF2F1}"/>
            </a:ext>
          </a:extLst>
        </xdr:cNvPr>
        <xdr:cNvSpPr txBox="1"/>
      </xdr:nvSpPr>
      <xdr:spPr>
        <a:xfrm>
          <a:off x="9258300" y="145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a:extLst>
            <a:ext uri="{FF2B5EF4-FFF2-40B4-BE49-F238E27FC236}">
              <a16:creationId xmlns:a16="http://schemas.microsoft.com/office/drawing/2014/main" id="{73288F7A-E92E-4830-BDAC-08D43BF5C346}"/>
            </a:ext>
          </a:extLst>
        </xdr:cNvPr>
        <xdr:cNvCxnSpPr/>
      </xdr:nvCxnSpPr>
      <xdr:spPr>
        <a:xfrm>
          <a:off x="915416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49" name="【福祉施設】&#10;一人当たり面積最大値テキスト">
          <a:extLst>
            <a:ext uri="{FF2B5EF4-FFF2-40B4-BE49-F238E27FC236}">
              <a16:creationId xmlns:a16="http://schemas.microsoft.com/office/drawing/2014/main" id="{6ED358B1-2CE2-4551-8D2B-700665EB4366}"/>
            </a:ext>
          </a:extLst>
        </xdr:cNvPr>
        <xdr:cNvSpPr txBox="1"/>
      </xdr:nvSpPr>
      <xdr:spPr>
        <a:xfrm>
          <a:off x="9258300" y="1287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0" name="直線コネクタ 349">
          <a:extLst>
            <a:ext uri="{FF2B5EF4-FFF2-40B4-BE49-F238E27FC236}">
              <a16:creationId xmlns:a16="http://schemas.microsoft.com/office/drawing/2014/main" id="{3A2F8762-8B8E-413C-9647-84BBA0A7EC5E}"/>
            </a:ext>
          </a:extLst>
        </xdr:cNvPr>
        <xdr:cNvCxnSpPr/>
      </xdr:nvCxnSpPr>
      <xdr:spPr>
        <a:xfrm>
          <a:off x="915416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51" name="【福祉施設】&#10;一人当たり面積平均値テキスト">
          <a:extLst>
            <a:ext uri="{FF2B5EF4-FFF2-40B4-BE49-F238E27FC236}">
              <a16:creationId xmlns:a16="http://schemas.microsoft.com/office/drawing/2014/main" id="{04830AAF-A1E9-46C0-9438-6DA32938F53A}"/>
            </a:ext>
          </a:extLst>
        </xdr:cNvPr>
        <xdr:cNvSpPr txBox="1"/>
      </xdr:nvSpPr>
      <xdr:spPr>
        <a:xfrm>
          <a:off x="9258300" y="1405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2" name="フローチャート: 判断 351">
          <a:extLst>
            <a:ext uri="{FF2B5EF4-FFF2-40B4-BE49-F238E27FC236}">
              <a16:creationId xmlns:a16="http://schemas.microsoft.com/office/drawing/2014/main" id="{45945C91-02E3-42F2-A2B5-781F24353A09}"/>
            </a:ext>
          </a:extLst>
        </xdr:cNvPr>
        <xdr:cNvSpPr/>
      </xdr:nvSpPr>
      <xdr:spPr>
        <a:xfrm>
          <a:off x="9192260" y="14080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a:extLst>
            <a:ext uri="{FF2B5EF4-FFF2-40B4-BE49-F238E27FC236}">
              <a16:creationId xmlns:a16="http://schemas.microsoft.com/office/drawing/2014/main" id="{2B9825DD-692F-45DC-9AB1-0D3A5087AA9E}"/>
            </a:ext>
          </a:extLst>
        </xdr:cNvPr>
        <xdr:cNvSpPr/>
      </xdr:nvSpPr>
      <xdr:spPr>
        <a:xfrm>
          <a:off x="844550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91457</xdr:rowOff>
    </xdr:from>
    <xdr:ext cx="469744" cy="259045"/>
    <xdr:sp macro="" textlink="">
      <xdr:nvSpPr>
        <xdr:cNvPr id="354" name="n_1aveValue【福祉施設】&#10;一人当たり面積">
          <a:extLst>
            <a:ext uri="{FF2B5EF4-FFF2-40B4-BE49-F238E27FC236}">
              <a16:creationId xmlns:a16="http://schemas.microsoft.com/office/drawing/2014/main" id="{DD6BE30F-2C8C-4EF1-A688-F6A3B3A2C03A}"/>
            </a:ext>
          </a:extLst>
        </xdr:cNvPr>
        <xdr:cNvSpPr txBox="1"/>
      </xdr:nvSpPr>
      <xdr:spPr>
        <a:xfrm>
          <a:off x="8271587" y="1417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2539</xdr:rowOff>
    </xdr:from>
    <xdr:to>
      <xdr:col>46</xdr:col>
      <xdr:colOff>38100</xdr:colOff>
      <xdr:row>84</xdr:row>
      <xdr:rowOff>104139</xdr:rowOff>
    </xdr:to>
    <xdr:sp macro="" textlink="">
      <xdr:nvSpPr>
        <xdr:cNvPr id="355" name="フローチャート: 判断 354">
          <a:extLst>
            <a:ext uri="{FF2B5EF4-FFF2-40B4-BE49-F238E27FC236}">
              <a16:creationId xmlns:a16="http://schemas.microsoft.com/office/drawing/2014/main" id="{BA17F08E-0B59-4AA0-8A6D-D381FB542E3B}"/>
            </a:ext>
          </a:extLst>
        </xdr:cNvPr>
        <xdr:cNvSpPr/>
      </xdr:nvSpPr>
      <xdr:spPr>
        <a:xfrm>
          <a:off x="7670800" y="140842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95266</xdr:rowOff>
    </xdr:from>
    <xdr:ext cx="469744" cy="259045"/>
    <xdr:sp macro="" textlink="">
      <xdr:nvSpPr>
        <xdr:cNvPr id="356" name="n_2aveValue【福祉施設】&#10;一人当たり面積">
          <a:extLst>
            <a:ext uri="{FF2B5EF4-FFF2-40B4-BE49-F238E27FC236}">
              <a16:creationId xmlns:a16="http://schemas.microsoft.com/office/drawing/2014/main" id="{DBB64E37-12B1-4A72-9A80-79C8EB6C3C30}"/>
            </a:ext>
          </a:extLst>
        </xdr:cNvPr>
        <xdr:cNvSpPr txBox="1"/>
      </xdr:nvSpPr>
      <xdr:spPr>
        <a:xfrm>
          <a:off x="7509587" y="1417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132080</xdr:rowOff>
    </xdr:from>
    <xdr:to>
      <xdr:col>41</xdr:col>
      <xdr:colOff>101600</xdr:colOff>
      <xdr:row>84</xdr:row>
      <xdr:rowOff>62230</xdr:rowOff>
    </xdr:to>
    <xdr:sp macro="" textlink="">
      <xdr:nvSpPr>
        <xdr:cNvPr id="357" name="フローチャート: 判断 356">
          <a:extLst>
            <a:ext uri="{FF2B5EF4-FFF2-40B4-BE49-F238E27FC236}">
              <a16:creationId xmlns:a16="http://schemas.microsoft.com/office/drawing/2014/main" id="{CF84FB3D-0565-48CC-BBB8-4F9DBFC3C010}"/>
            </a:ext>
          </a:extLst>
        </xdr:cNvPr>
        <xdr:cNvSpPr/>
      </xdr:nvSpPr>
      <xdr:spPr>
        <a:xfrm>
          <a:off x="6873240" y="14046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53357</xdr:rowOff>
    </xdr:from>
    <xdr:ext cx="469744" cy="259045"/>
    <xdr:sp macro="" textlink="">
      <xdr:nvSpPr>
        <xdr:cNvPr id="358" name="n_3aveValue【福祉施設】&#10;一人当たり面積">
          <a:extLst>
            <a:ext uri="{FF2B5EF4-FFF2-40B4-BE49-F238E27FC236}">
              <a16:creationId xmlns:a16="http://schemas.microsoft.com/office/drawing/2014/main" id="{DBDB8A38-B859-4CE4-B76C-86F1C1A3F38E}"/>
            </a:ext>
          </a:extLst>
        </xdr:cNvPr>
        <xdr:cNvSpPr txBox="1"/>
      </xdr:nvSpPr>
      <xdr:spPr>
        <a:xfrm>
          <a:off x="6712027" y="1413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132080</xdr:rowOff>
    </xdr:from>
    <xdr:to>
      <xdr:col>36</xdr:col>
      <xdr:colOff>165100</xdr:colOff>
      <xdr:row>84</xdr:row>
      <xdr:rowOff>62230</xdr:rowOff>
    </xdr:to>
    <xdr:sp macro="" textlink="">
      <xdr:nvSpPr>
        <xdr:cNvPr id="359" name="フローチャート: 判断 358">
          <a:extLst>
            <a:ext uri="{FF2B5EF4-FFF2-40B4-BE49-F238E27FC236}">
              <a16:creationId xmlns:a16="http://schemas.microsoft.com/office/drawing/2014/main" id="{FCD13CE4-11F5-49A7-B5DB-A9A0274E736A}"/>
            </a:ext>
          </a:extLst>
        </xdr:cNvPr>
        <xdr:cNvSpPr/>
      </xdr:nvSpPr>
      <xdr:spPr>
        <a:xfrm>
          <a:off x="6098540" y="14046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84</xdr:row>
      <xdr:rowOff>53357</xdr:rowOff>
    </xdr:from>
    <xdr:ext cx="469744" cy="259045"/>
    <xdr:sp macro="" textlink="">
      <xdr:nvSpPr>
        <xdr:cNvPr id="360" name="n_4aveValue【福祉施設】&#10;一人当たり面積">
          <a:extLst>
            <a:ext uri="{FF2B5EF4-FFF2-40B4-BE49-F238E27FC236}">
              <a16:creationId xmlns:a16="http://schemas.microsoft.com/office/drawing/2014/main" id="{6CAF97D7-CD99-47AE-A985-8DCDEE2EF99E}"/>
            </a:ext>
          </a:extLst>
        </xdr:cNvPr>
        <xdr:cNvSpPr txBox="1"/>
      </xdr:nvSpPr>
      <xdr:spPr>
        <a:xfrm>
          <a:off x="5937327" y="1413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7B70013-7733-47FD-A1F4-1F2E51C8A4D6}"/>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9970424D-3805-4B8D-A540-90AC3B43FDF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2B9883FD-5915-4828-B7BC-952EB114918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EBE6097D-7DAD-4F2D-9A80-39E11A10602E}"/>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ADF20FD8-167D-4D24-A662-120C620FB038}"/>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66" name="楕円 365">
          <a:extLst>
            <a:ext uri="{FF2B5EF4-FFF2-40B4-BE49-F238E27FC236}">
              <a16:creationId xmlns:a16="http://schemas.microsoft.com/office/drawing/2014/main" id="{5093671A-3751-4114-88D5-6451E502C745}"/>
            </a:ext>
          </a:extLst>
        </xdr:cNvPr>
        <xdr:cNvSpPr/>
      </xdr:nvSpPr>
      <xdr:spPr>
        <a:xfrm>
          <a:off x="9192260" y="14027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135907</xdr:rowOff>
    </xdr:from>
    <xdr:ext cx="469744" cy="259045"/>
    <xdr:sp macro="" textlink="">
      <xdr:nvSpPr>
        <xdr:cNvPr id="367" name="【福祉施設】&#10;一人当たり面積該当値テキスト">
          <a:extLst>
            <a:ext uri="{FF2B5EF4-FFF2-40B4-BE49-F238E27FC236}">
              <a16:creationId xmlns:a16="http://schemas.microsoft.com/office/drawing/2014/main" id="{3940ACD7-23FC-4BD0-9596-6DDE502DA60F}"/>
            </a:ext>
          </a:extLst>
        </xdr:cNvPr>
        <xdr:cNvSpPr txBox="1"/>
      </xdr:nvSpPr>
      <xdr:spPr>
        <a:xfrm>
          <a:off x="9258300" y="1388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78739</xdr:rowOff>
    </xdr:from>
    <xdr:to>
      <xdr:col>50</xdr:col>
      <xdr:colOff>165100</xdr:colOff>
      <xdr:row>84</xdr:row>
      <xdr:rowOff>8889</xdr:rowOff>
    </xdr:to>
    <xdr:sp macro="" textlink="">
      <xdr:nvSpPr>
        <xdr:cNvPr id="368" name="楕円 367">
          <a:extLst>
            <a:ext uri="{FF2B5EF4-FFF2-40B4-BE49-F238E27FC236}">
              <a16:creationId xmlns:a16="http://schemas.microsoft.com/office/drawing/2014/main" id="{BBDB1E42-CB0B-46D7-961C-77D17644269F}"/>
            </a:ext>
          </a:extLst>
        </xdr:cNvPr>
        <xdr:cNvSpPr/>
      </xdr:nvSpPr>
      <xdr:spPr>
        <a:xfrm>
          <a:off x="8445500" y="13992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129539</xdr:rowOff>
    </xdr:from>
    <xdr:to>
      <xdr:col>55</xdr:col>
      <xdr:colOff>0</xdr:colOff>
      <xdr:row>83</xdr:row>
      <xdr:rowOff>163830</xdr:rowOff>
    </xdr:to>
    <xdr:cxnSp macro="">
      <xdr:nvCxnSpPr>
        <xdr:cNvPr id="369" name="直線コネクタ 368">
          <a:extLst>
            <a:ext uri="{FF2B5EF4-FFF2-40B4-BE49-F238E27FC236}">
              <a16:creationId xmlns:a16="http://schemas.microsoft.com/office/drawing/2014/main" id="{D14EBB7F-2141-418F-A638-87CE63C57BD0}"/>
            </a:ext>
          </a:extLst>
        </xdr:cNvPr>
        <xdr:cNvCxnSpPr/>
      </xdr:nvCxnSpPr>
      <xdr:spPr>
        <a:xfrm>
          <a:off x="8496300" y="14043659"/>
          <a:ext cx="7239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162561</xdr:rowOff>
    </xdr:from>
    <xdr:to>
      <xdr:col>46</xdr:col>
      <xdr:colOff>38100</xdr:colOff>
      <xdr:row>83</xdr:row>
      <xdr:rowOff>92711</xdr:rowOff>
    </xdr:to>
    <xdr:sp macro="" textlink="">
      <xdr:nvSpPr>
        <xdr:cNvPr id="370" name="楕円 369">
          <a:extLst>
            <a:ext uri="{FF2B5EF4-FFF2-40B4-BE49-F238E27FC236}">
              <a16:creationId xmlns:a16="http://schemas.microsoft.com/office/drawing/2014/main" id="{5FE9435F-4348-41CE-A280-4D86CBA685FE}"/>
            </a:ext>
          </a:extLst>
        </xdr:cNvPr>
        <xdr:cNvSpPr/>
      </xdr:nvSpPr>
      <xdr:spPr>
        <a:xfrm>
          <a:off x="7670800" y="139090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41911</xdr:rowOff>
    </xdr:from>
    <xdr:to>
      <xdr:col>50</xdr:col>
      <xdr:colOff>114300</xdr:colOff>
      <xdr:row>83</xdr:row>
      <xdr:rowOff>129539</xdr:rowOff>
    </xdr:to>
    <xdr:cxnSp macro="">
      <xdr:nvCxnSpPr>
        <xdr:cNvPr id="371" name="直線コネクタ 370">
          <a:extLst>
            <a:ext uri="{FF2B5EF4-FFF2-40B4-BE49-F238E27FC236}">
              <a16:creationId xmlns:a16="http://schemas.microsoft.com/office/drawing/2014/main" id="{0CBD430F-FC40-46B5-8746-6333F2EDDC9F}"/>
            </a:ext>
          </a:extLst>
        </xdr:cNvPr>
        <xdr:cNvCxnSpPr/>
      </xdr:nvCxnSpPr>
      <xdr:spPr>
        <a:xfrm>
          <a:off x="7713980" y="13956031"/>
          <a:ext cx="78232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59689</xdr:rowOff>
    </xdr:from>
    <xdr:to>
      <xdr:col>41</xdr:col>
      <xdr:colOff>101600</xdr:colOff>
      <xdr:row>83</xdr:row>
      <xdr:rowOff>161289</xdr:rowOff>
    </xdr:to>
    <xdr:sp macro="" textlink="">
      <xdr:nvSpPr>
        <xdr:cNvPr id="372" name="楕円 371">
          <a:extLst>
            <a:ext uri="{FF2B5EF4-FFF2-40B4-BE49-F238E27FC236}">
              <a16:creationId xmlns:a16="http://schemas.microsoft.com/office/drawing/2014/main" id="{2337ADDE-7DD5-4E7E-80B8-2D357BAA5FED}"/>
            </a:ext>
          </a:extLst>
        </xdr:cNvPr>
        <xdr:cNvSpPr/>
      </xdr:nvSpPr>
      <xdr:spPr>
        <a:xfrm>
          <a:off x="6873240" y="1397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41911</xdr:rowOff>
    </xdr:from>
    <xdr:to>
      <xdr:col>45</xdr:col>
      <xdr:colOff>177800</xdr:colOff>
      <xdr:row>83</xdr:row>
      <xdr:rowOff>110489</xdr:rowOff>
    </xdr:to>
    <xdr:cxnSp macro="">
      <xdr:nvCxnSpPr>
        <xdr:cNvPr id="373" name="直線コネクタ 372">
          <a:extLst>
            <a:ext uri="{FF2B5EF4-FFF2-40B4-BE49-F238E27FC236}">
              <a16:creationId xmlns:a16="http://schemas.microsoft.com/office/drawing/2014/main" id="{0E32EE51-660D-4B1D-A30C-73F091E400B1}"/>
            </a:ext>
          </a:extLst>
        </xdr:cNvPr>
        <xdr:cNvCxnSpPr/>
      </xdr:nvCxnSpPr>
      <xdr:spPr>
        <a:xfrm flipV="1">
          <a:off x="6924040" y="13956031"/>
          <a:ext cx="78994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105411</xdr:rowOff>
    </xdr:from>
    <xdr:to>
      <xdr:col>36</xdr:col>
      <xdr:colOff>165100</xdr:colOff>
      <xdr:row>82</xdr:row>
      <xdr:rowOff>35561</xdr:rowOff>
    </xdr:to>
    <xdr:sp macro="" textlink="">
      <xdr:nvSpPr>
        <xdr:cNvPr id="374" name="楕円 373">
          <a:extLst>
            <a:ext uri="{FF2B5EF4-FFF2-40B4-BE49-F238E27FC236}">
              <a16:creationId xmlns:a16="http://schemas.microsoft.com/office/drawing/2014/main" id="{75F1247A-7484-4CC2-99E7-B3D83D8DD7CA}"/>
            </a:ext>
          </a:extLst>
        </xdr:cNvPr>
        <xdr:cNvSpPr/>
      </xdr:nvSpPr>
      <xdr:spPr>
        <a:xfrm>
          <a:off x="6098540" y="136842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156211</xdr:rowOff>
    </xdr:from>
    <xdr:to>
      <xdr:col>41</xdr:col>
      <xdr:colOff>50800</xdr:colOff>
      <xdr:row>83</xdr:row>
      <xdr:rowOff>110489</xdr:rowOff>
    </xdr:to>
    <xdr:cxnSp macro="">
      <xdr:nvCxnSpPr>
        <xdr:cNvPr id="375" name="直線コネクタ 374">
          <a:extLst>
            <a:ext uri="{FF2B5EF4-FFF2-40B4-BE49-F238E27FC236}">
              <a16:creationId xmlns:a16="http://schemas.microsoft.com/office/drawing/2014/main" id="{5FA95AB3-50C6-40D2-8ED4-894707EEE405}"/>
            </a:ext>
          </a:extLst>
        </xdr:cNvPr>
        <xdr:cNvCxnSpPr/>
      </xdr:nvCxnSpPr>
      <xdr:spPr>
        <a:xfrm>
          <a:off x="6149340" y="13735051"/>
          <a:ext cx="774700" cy="28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25416</xdr:rowOff>
    </xdr:from>
    <xdr:ext cx="469744" cy="259045"/>
    <xdr:sp macro="" textlink="">
      <xdr:nvSpPr>
        <xdr:cNvPr id="376" name="n_1mainValue【福祉施設】&#10;一人当たり面積">
          <a:extLst>
            <a:ext uri="{FF2B5EF4-FFF2-40B4-BE49-F238E27FC236}">
              <a16:creationId xmlns:a16="http://schemas.microsoft.com/office/drawing/2014/main" id="{0684D065-99C2-4C95-A492-C8C02C8B5D6E}"/>
            </a:ext>
          </a:extLst>
        </xdr:cNvPr>
        <xdr:cNvSpPr txBox="1"/>
      </xdr:nvSpPr>
      <xdr:spPr>
        <a:xfrm>
          <a:off x="8271587" y="1377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109238</xdr:rowOff>
    </xdr:from>
    <xdr:ext cx="469744" cy="259045"/>
    <xdr:sp macro="" textlink="">
      <xdr:nvSpPr>
        <xdr:cNvPr id="377" name="n_2mainValue【福祉施設】&#10;一人当たり面積">
          <a:extLst>
            <a:ext uri="{FF2B5EF4-FFF2-40B4-BE49-F238E27FC236}">
              <a16:creationId xmlns:a16="http://schemas.microsoft.com/office/drawing/2014/main" id="{3C93F4A1-3339-4CDB-ABA4-609A619D43A7}"/>
            </a:ext>
          </a:extLst>
        </xdr:cNvPr>
        <xdr:cNvSpPr txBox="1"/>
      </xdr:nvSpPr>
      <xdr:spPr>
        <a:xfrm>
          <a:off x="7509587" y="1368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6366</xdr:rowOff>
    </xdr:from>
    <xdr:ext cx="469744" cy="259045"/>
    <xdr:sp macro="" textlink="">
      <xdr:nvSpPr>
        <xdr:cNvPr id="378" name="n_3mainValue【福祉施設】&#10;一人当たり面積">
          <a:extLst>
            <a:ext uri="{FF2B5EF4-FFF2-40B4-BE49-F238E27FC236}">
              <a16:creationId xmlns:a16="http://schemas.microsoft.com/office/drawing/2014/main" id="{41F374F2-D49E-4595-96B6-8B32A4AC831E}"/>
            </a:ext>
          </a:extLst>
        </xdr:cNvPr>
        <xdr:cNvSpPr txBox="1"/>
      </xdr:nvSpPr>
      <xdr:spPr>
        <a:xfrm>
          <a:off x="6712027" y="1375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52088</xdr:rowOff>
    </xdr:from>
    <xdr:ext cx="469744" cy="259045"/>
    <xdr:sp macro="" textlink="">
      <xdr:nvSpPr>
        <xdr:cNvPr id="379" name="n_4mainValue【福祉施設】&#10;一人当たり面積">
          <a:extLst>
            <a:ext uri="{FF2B5EF4-FFF2-40B4-BE49-F238E27FC236}">
              <a16:creationId xmlns:a16="http://schemas.microsoft.com/office/drawing/2014/main" id="{CE685EDC-81BC-43A7-92B9-08E53A5B1471}"/>
            </a:ext>
          </a:extLst>
        </xdr:cNvPr>
        <xdr:cNvSpPr txBox="1"/>
      </xdr:nvSpPr>
      <xdr:spPr>
        <a:xfrm>
          <a:off x="5937327" y="134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906CE75C-1861-4C78-AF20-8829D2F49FC6}"/>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A56A62E-E7E6-4461-986B-8BCA2F184EAA}"/>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33449B78-8732-45F3-A898-A4CA071B0E5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B6604E2A-5CE7-40A0-8771-AEB5F0094AB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10520436-2497-4939-9A9F-C8184F813B03}"/>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5A5D1171-4748-45E9-86AC-8F9ADFF22E6B}"/>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49D0D6C9-3113-4295-ADF3-1C9D29B4DCFC}"/>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C0B189E0-28BE-49E9-A006-3693708B2818}"/>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6EE13B95-DFE3-465A-847A-425F64E773EA}"/>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18C553F-11C4-4E8B-9F01-C19E44C68F9E}"/>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9FA767BA-EF87-41A8-AD5F-1E4F8C0AB28E}"/>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A707B9E8-71F8-4F2B-8ED9-DD6525638AE8}"/>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18C59911-B584-4430-90AE-6AD0C02359E9}"/>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CB5B92FC-5520-431C-8D5B-6D9BA967D9EC}"/>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5085B16-6B5D-46E8-B03C-B160B56F400C}"/>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664EAC78-3FB1-4E95-A177-3F0E5D2EABDE}"/>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CE95E2B3-5F97-40B1-A355-6F1E252DBE4D}"/>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4D97EDA1-026D-4116-AEB6-C0ACE0EED894}"/>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5DC7223F-1AD1-4AC7-B485-8C2780350BB1}"/>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375FAC0F-8537-437E-840A-AC0C39F8FB5F}"/>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5ACB771F-BE89-49A0-9953-56325CEF319E}"/>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5EF006AB-ADAD-4E59-A9C9-1A60573B8A0B}"/>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41DD8091-3ECE-419F-926E-9966B56AED5B}"/>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F856E6CE-A14A-49CA-869C-C140FC130699}"/>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478BC685-4E17-4BEF-814E-36B06127D5B8}"/>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3342D8B9-816B-4B7F-B3DB-52227794D2AC}"/>
            </a:ext>
          </a:extLst>
        </xdr:cNvPr>
        <xdr:cNvCxnSpPr/>
      </xdr:nvCxnSpPr>
      <xdr:spPr>
        <a:xfrm flipV="1">
          <a:off x="4086225" y="16921843"/>
          <a:ext cx="0" cy="1386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87EA68DC-B3CF-4063-AF8E-FBE48EB7DF1E}"/>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834E105F-91FE-4E55-B024-526E41F4F336}"/>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08" name="【市民会館】&#10;有形固定資産減価償却率最大値テキスト">
          <a:extLst>
            <a:ext uri="{FF2B5EF4-FFF2-40B4-BE49-F238E27FC236}">
              <a16:creationId xmlns:a16="http://schemas.microsoft.com/office/drawing/2014/main" id="{ADFC4915-666F-4607-8693-306B653BB6AC}"/>
            </a:ext>
          </a:extLst>
        </xdr:cNvPr>
        <xdr:cNvSpPr txBox="1"/>
      </xdr:nvSpPr>
      <xdr:spPr>
        <a:xfrm>
          <a:off x="4124960" y="16700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09" name="直線コネクタ 408">
          <a:extLst>
            <a:ext uri="{FF2B5EF4-FFF2-40B4-BE49-F238E27FC236}">
              <a16:creationId xmlns:a16="http://schemas.microsoft.com/office/drawing/2014/main" id="{22539BCC-79BC-40DB-A388-9861425C47A8}"/>
            </a:ext>
          </a:extLst>
        </xdr:cNvPr>
        <xdr:cNvCxnSpPr/>
      </xdr:nvCxnSpPr>
      <xdr:spPr>
        <a:xfrm>
          <a:off x="4020820" y="16921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379F7953-C1BA-457F-BB86-AA0CAEF0F682}"/>
            </a:ext>
          </a:extLst>
        </xdr:cNvPr>
        <xdr:cNvSpPr txBox="1"/>
      </xdr:nvSpPr>
      <xdr:spPr>
        <a:xfrm>
          <a:off x="4124960" y="17360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1" name="フローチャート: 判断 410">
          <a:extLst>
            <a:ext uri="{FF2B5EF4-FFF2-40B4-BE49-F238E27FC236}">
              <a16:creationId xmlns:a16="http://schemas.microsoft.com/office/drawing/2014/main" id="{CE7E0F67-C830-4D67-AAEE-62DE1560CA32}"/>
            </a:ext>
          </a:extLst>
        </xdr:cNvPr>
        <xdr:cNvSpPr/>
      </xdr:nvSpPr>
      <xdr:spPr>
        <a:xfrm>
          <a:off x="403606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2" name="フローチャート: 判断 411">
          <a:extLst>
            <a:ext uri="{FF2B5EF4-FFF2-40B4-BE49-F238E27FC236}">
              <a16:creationId xmlns:a16="http://schemas.microsoft.com/office/drawing/2014/main" id="{946A683A-C2A1-4D70-A98A-7A8E6D1F3EC3}"/>
            </a:ext>
          </a:extLst>
        </xdr:cNvPr>
        <xdr:cNvSpPr/>
      </xdr:nvSpPr>
      <xdr:spPr>
        <a:xfrm>
          <a:off x="3312160" y="175138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25961</xdr:rowOff>
    </xdr:from>
    <xdr:ext cx="405111" cy="259045"/>
    <xdr:sp macro="" textlink="">
      <xdr:nvSpPr>
        <xdr:cNvPr id="413" name="n_1aveValue【市民会館】&#10;有形固定資産減価償却率">
          <a:extLst>
            <a:ext uri="{FF2B5EF4-FFF2-40B4-BE49-F238E27FC236}">
              <a16:creationId xmlns:a16="http://schemas.microsoft.com/office/drawing/2014/main" id="{940EEDA6-6263-497E-ABCA-EE48D9CF57E0}"/>
            </a:ext>
          </a:extLst>
        </xdr:cNvPr>
        <xdr:cNvSpPr txBox="1"/>
      </xdr:nvSpPr>
      <xdr:spPr>
        <a:xfrm>
          <a:off x="3170564" y="1729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76019</xdr:rowOff>
    </xdr:from>
    <xdr:to>
      <xdr:col>15</xdr:col>
      <xdr:colOff>101600</xdr:colOff>
      <xdr:row>105</xdr:row>
      <xdr:rowOff>6169</xdr:rowOff>
    </xdr:to>
    <xdr:sp macro="" textlink="">
      <xdr:nvSpPr>
        <xdr:cNvPr id="414" name="フローチャート: 判断 413">
          <a:extLst>
            <a:ext uri="{FF2B5EF4-FFF2-40B4-BE49-F238E27FC236}">
              <a16:creationId xmlns:a16="http://schemas.microsoft.com/office/drawing/2014/main" id="{3AFAA955-7058-4699-ABF7-04908C4812AC}"/>
            </a:ext>
          </a:extLst>
        </xdr:cNvPr>
        <xdr:cNvSpPr/>
      </xdr:nvSpPr>
      <xdr:spPr>
        <a:xfrm>
          <a:off x="2514600" y="17510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22696</xdr:rowOff>
    </xdr:from>
    <xdr:ext cx="405111" cy="259045"/>
    <xdr:sp macro="" textlink="">
      <xdr:nvSpPr>
        <xdr:cNvPr id="415" name="n_2aveValue【市民会館】&#10;有形固定資産減価償却率">
          <a:extLst>
            <a:ext uri="{FF2B5EF4-FFF2-40B4-BE49-F238E27FC236}">
              <a16:creationId xmlns:a16="http://schemas.microsoft.com/office/drawing/2014/main" id="{49B0279E-936A-4575-BE0F-CCC6C8103F72}"/>
            </a:ext>
          </a:extLst>
        </xdr:cNvPr>
        <xdr:cNvSpPr txBox="1"/>
      </xdr:nvSpPr>
      <xdr:spPr>
        <a:xfrm>
          <a:off x="2385704" y="1728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67855</xdr:rowOff>
    </xdr:from>
    <xdr:to>
      <xdr:col>10</xdr:col>
      <xdr:colOff>165100</xdr:colOff>
      <xdr:row>104</xdr:row>
      <xdr:rowOff>169455</xdr:rowOff>
    </xdr:to>
    <xdr:sp macro="" textlink="">
      <xdr:nvSpPr>
        <xdr:cNvPr id="416" name="フローチャート: 判断 415">
          <a:extLst>
            <a:ext uri="{FF2B5EF4-FFF2-40B4-BE49-F238E27FC236}">
              <a16:creationId xmlns:a16="http://schemas.microsoft.com/office/drawing/2014/main" id="{CD710BBA-585A-4447-8392-289E2D69FC1E}"/>
            </a:ext>
          </a:extLst>
        </xdr:cNvPr>
        <xdr:cNvSpPr/>
      </xdr:nvSpPr>
      <xdr:spPr>
        <a:xfrm>
          <a:off x="1739900" y="1750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14532</xdr:rowOff>
    </xdr:from>
    <xdr:ext cx="405111" cy="259045"/>
    <xdr:sp macro="" textlink="">
      <xdr:nvSpPr>
        <xdr:cNvPr id="417" name="n_3aveValue【市民会館】&#10;有形固定資産減価償却率">
          <a:extLst>
            <a:ext uri="{FF2B5EF4-FFF2-40B4-BE49-F238E27FC236}">
              <a16:creationId xmlns:a16="http://schemas.microsoft.com/office/drawing/2014/main" id="{61771453-EB4A-4249-A05D-99581D40D2EE}"/>
            </a:ext>
          </a:extLst>
        </xdr:cNvPr>
        <xdr:cNvSpPr txBox="1"/>
      </xdr:nvSpPr>
      <xdr:spPr>
        <a:xfrm>
          <a:off x="1611004" y="1728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22134</xdr:rowOff>
    </xdr:from>
    <xdr:to>
      <xdr:col>6</xdr:col>
      <xdr:colOff>38100</xdr:colOff>
      <xdr:row>104</xdr:row>
      <xdr:rowOff>123734</xdr:rowOff>
    </xdr:to>
    <xdr:sp macro="" textlink="">
      <xdr:nvSpPr>
        <xdr:cNvPr id="418" name="フローチャート: 判断 417">
          <a:extLst>
            <a:ext uri="{FF2B5EF4-FFF2-40B4-BE49-F238E27FC236}">
              <a16:creationId xmlns:a16="http://schemas.microsoft.com/office/drawing/2014/main" id="{7710C6D3-739E-4BEE-B18D-11072F61D833}"/>
            </a:ext>
          </a:extLst>
        </xdr:cNvPr>
        <xdr:cNvSpPr/>
      </xdr:nvSpPr>
      <xdr:spPr>
        <a:xfrm>
          <a:off x="965200" y="174566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102</xdr:row>
      <xdr:rowOff>140261</xdr:rowOff>
    </xdr:from>
    <xdr:ext cx="405111" cy="259045"/>
    <xdr:sp macro="" textlink="">
      <xdr:nvSpPr>
        <xdr:cNvPr id="419" name="n_4aveValue【市民会館】&#10;有形固定資産減価償却率">
          <a:extLst>
            <a:ext uri="{FF2B5EF4-FFF2-40B4-BE49-F238E27FC236}">
              <a16:creationId xmlns:a16="http://schemas.microsoft.com/office/drawing/2014/main" id="{66223CE9-ECDC-439C-BC35-61F28F9E58E8}"/>
            </a:ext>
          </a:extLst>
        </xdr:cNvPr>
        <xdr:cNvSpPr txBox="1"/>
      </xdr:nvSpPr>
      <xdr:spPr>
        <a:xfrm>
          <a:off x="83630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6A7BC38B-DAD5-4725-9D03-77BD772F8D9E}"/>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116A1491-69DA-43C8-B8F8-0ED0F2A38453}"/>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83665EB3-A406-4680-9260-6B7B5938E398}"/>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88743FBA-40F7-4E0F-8B63-3C22D511D0E6}"/>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FBF47C0E-C601-450C-84A8-5CD76A5100D5}"/>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5806</xdr:rowOff>
    </xdr:from>
    <xdr:to>
      <xdr:col>24</xdr:col>
      <xdr:colOff>114300</xdr:colOff>
      <xdr:row>105</xdr:row>
      <xdr:rowOff>107406</xdr:rowOff>
    </xdr:to>
    <xdr:sp macro="" textlink="">
      <xdr:nvSpPr>
        <xdr:cNvPr id="425" name="楕円 424">
          <a:extLst>
            <a:ext uri="{FF2B5EF4-FFF2-40B4-BE49-F238E27FC236}">
              <a16:creationId xmlns:a16="http://schemas.microsoft.com/office/drawing/2014/main" id="{67B89651-8AA9-4260-BFF1-3316AA34A96C}"/>
            </a:ext>
          </a:extLst>
        </xdr:cNvPr>
        <xdr:cNvSpPr/>
      </xdr:nvSpPr>
      <xdr:spPr>
        <a:xfrm>
          <a:off x="403606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155683</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87A75F26-9FF4-4795-8697-333A44AD9EAB}"/>
            </a:ext>
          </a:extLst>
        </xdr:cNvPr>
        <xdr:cNvSpPr txBox="1"/>
      </xdr:nvSpPr>
      <xdr:spPr>
        <a:xfrm>
          <a:off x="4124960" y="17590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144599</xdr:rowOff>
    </xdr:from>
    <xdr:to>
      <xdr:col>20</xdr:col>
      <xdr:colOff>38100</xdr:colOff>
      <xdr:row>105</xdr:row>
      <xdr:rowOff>74749</xdr:rowOff>
    </xdr:to>
    <xdr:sp macro="" textlink="">
      <xdr:nvSpPr>
        <xdr:cNvPr id="427" name="楕円 426">
          <a:extLst>
            <a:ext uri="{FF2B5EF4-FFF2-40B4-BE49-F238E27FC236}">
              <a16:creationId xmlns:a16="http://schemas.microsoft.com/office/drawing/2014/main" id="{B565D82C-529A-4476-A331-96C28751DFDA}"/>
            </a:ext>
          </a:extLst>
        </xdr:cNvPr>
        <xdr:cNvSpPr/>
      </xdr:nvSpPr>
      <xdr:spPr>
        <a:xfrm>
          <a:off x="3312160" y="175791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23949</xdr:rowOff>
    </xdr:from>
    <xdr:to>
      <xdr:col>24</xdr:col>
      <xdr:colOff>63500</xdr:colOff>
      <xdr:row>105</xdr:row>
      <xdr:rowOff>56606</xdr:rowOff>
    </xdr:to>
    <xdr:cxnSp macro="">
      <xdr:nvCxnSpPr>
        <xdr:cNvPr id="428" name="直線コネクタ 427">
          <a:extLst>
            <a:ext uri="{FF2B5EF4-FFF2-40B4-BE49-F238E27FC236}">
              <a16:creationId xmlns:a16="http://schemas.microsoft.com/office/drawing/2014/main" id="{14A3D8DC-2516-46ED-A8C9-4B6ED2C9950A}"/>
            </a:ext>
          </a:extLst>
        </xdr:cNvPr>
        <xdr:cNvCxnSpPr/>
      </xdr:nvCxnSpPr>
      <xdr:spPr>
        <a:xfrm>
          <a:off x="3355340" y="17626149"/>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120106</xdr:rowOff>
    </xdr:from>
    <xdr:to>
      <xdr:col>15</xdr:col>
      <xdr:colOff>101600</xdr:colOff>
      <xdr:row>105</xdr:row>
      <xdr:rowOff>50256</xdr:rowOff>
    </xdr:to>
    <xdr:sp macro="" textlink="">
      <xdr:nvSpPr>
        <xdr:cNvPr id="429" name="楕円 428">
          <a:extLst>
            <a:ext uri="{FF2B5EF4-FFF2-40B4-BE49-F238E27FC236}">
              <a16:creationId xmlns:a16="http://schemas.microsoft.com/office/drawing/2014/main" id="{5766DCC3-47A4-4810-B69C-C5E4289377CA}"/>
            </a:ext>
          </a:extLst>
        </xdr:cNvPr>
        <xdr:cNvSpPr/>
      </xdr:nvSpPr>
      <xdr:spPr>
        <a:xfrm>
          <a:off x="2514600" y="17554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170906</xdr:rowOff>
    </xdr:from>
    <xdr:to>
      <xdr:col>19</xdr:col>
      <xdr:colOff>177800</xdr:colOff>
      <xdr:row>105</xdr:row>
      <xdr:rowOff>23949</xdr:rowOff>
    </xdr:to>
    <xdr:cxnSp macro="">
      <xdr:nvCxnSpPr>
        <xdr:cNvPr id="430" name="直線コネクタ 429">
          <a:extLst>
            <a:ext uri="{FF2B5EF4-FFF2-40B4-BE49-F238E27FC236}">
              <a16:creationId xmlns:a16="http://schemas.microsoft.com/office/drawing/2014/main" id="{A544F9C5-DB45-45E6-9DDD-1FA8F0D78522}"/>
            </a:ext>
          </a:extLst>
        </xdr:cNvPr>
        <xdr:cNvCxnSpPr/>
      </xdr:nvCxnSpPr>
      <xdr:spPr>
        <a:xfrm>
          <a:off x="2565400" y="17605466"/>
          <a:ext cx="78994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85816</xdr:rowOff>
    </xdr:from>
    <xdr:to>
      <xdr:col>10</xdr:col>
      <xdr:colOff>165100</xdr:colOff>
      <xdr:row>105</xdr:row>
      <xdr:rowOff>15966</xdr:rowOff>
    </xdr:to>
    <xdr:sp macro="" textlink="">
      <xdr:nvSpPr>
        <xdr:cNvPr id="431" name="楕円 430">
          <a:extLst>
            <a:ext uri="{FF2B5EF4-FFF2-40B4-BE49-F238E27FC236}">
              <a16:creationId xmlns:a16="http://schemas.microsoft.com/office/drawing/2014/main" id="{35AFCE77-D623-4DC4-B9E9-859A5E173A69}"/>
            </a:ext>
          </a:extLst>
        </xdr:cNvPr>
        <xdr:cNvSpPr/>
      </xdr:nvSpPr>
      <xdr:spPr>
        <a:xfrm>
          <a:off x="1739900" y="175203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136616</xdr:rowOff>
    </xdr:from>
    <xdr:to>
      <xdr:col>15</xdr:col>
      <xdr:colOff>50800</xdr:colOff>
      <xdr:row>104</xdr:row>
      <xdr:rowOff>170906</xdr:rowOff>
    </xdr:to>
    <xdr:cxnSp macro="">
      <xdr:nvCxnSpPr>
        <xdr:cNvPr id="432" name="直線コネクタ 431">
          <a:extLst>
            <a:ext uri="{FF2B5EF4-FFF2-40B4-BE49-F238E27FC236}">
              <a16:creationId xmlns:a16="http://schemas.microsoft.com/office/drawing/2014/main" id="{D8DB2572-ADB6-435D-B2D1-B3C06012EEB6}"/>
            </a:ext>
          </a:extLst>
        </xdr:cNvPr>
        <xdr:cNvCxnSpPr/>
      </xdr:nvCxnSpPr>
      <xdr:spPr>
        <a:xfrm>
          <a:off x="1790700" y="17571176"/>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65876</xdr:rowOff>
    </xdr:from>
    <xdr:ext cx="405111" cy="259045"/>
    <xdr:sp macro="" textlink="">
      <xdr:nvSpPr>
        <xdr:cNvPr id="433" name="n_1mainValue【市民会館】&#10;有形固定資産減価償却率">
          <a:extLst>
            <a:ext uri="{FF2B5EF4-FFF2-40B4-BE49-F238E27FC236}">
              <a16:creationId xmlns:a16="http://schemas.microsoft.com/office/drawing/2014/main" id="{CD992030-BD44-4658-A4E1-834914CC8908}"/>
            </a:ext>
          </a:extLst>
        </xdr:cNvPr>
        <xdr:cNvSpPr txBox="1"/>
      </xdr:nvSpPr>
      <xdr:spPr>
        <a:xfrm>
          <a:off x="3170564" y="1766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41383</xdr:rowOff>
    </xdr:from>
    <xdr:ext cx="405111" cy="259045"/>
    <xdr:sp macro="" textlink="">
      <xdr:nvSpPr>
        <xdr:cNvPr id="434" name="n_2mainValue【市民会館】&#10;有形固定資産減価償却率">
          <a:extLst>
            <a:ext uri="{FF2B5EF4-FFF2-40B4-BE49-F238E27FC236}">
              <a16:creationId xmlns:a16="http://schemas.microsoft.com/office/drawing/2014/main" id="{C432E87E-53B1-463D-AE03-94875EC243AF}"/>
            </a:ext>
          </a:extLst>
        </xdr:cNvPr>
        <xdr:cNvSpPr txBox="1"/>
      </xdr:nvSpPr>
      <xdr:spPr>
        <a:xfrm>
          <a:off x="2385704" y="1764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7093</xdr:rowOff>
    </xdr:from>
    <xdr:ext cx="405111" cy="259045"/>
    <xdr:sp macro="" textlink="">
      <xdr:nvSpPr>
        <xdr:cNvPr id="435" name="n_3mainValue【市民会館】&#10;有形固定資産減価償却率">
          <a:extLst>
            <a:ext uri="{FF2B5EF4-FFF2-40B4-BE49-F238E27FC236}">
              <a16:creationId xmlns:a16="http://schemas.microsoft.com/office/drawing/2014/main" id="{BF7D3898-A387-4F3A-9893-6A01E47A398A}"/>
            </a:ext>
          </a:extLst>
        </xdr:cNvPr>
        <xdr:cNvSpPr txBox="1"/>
      </xdr:nvSpPr>
      <xdr:spPr>
        <a:xfrm>
          <a:off x="1611004" y="1760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C377C557-7B9C-47C3-802D-628AF6857135}"/>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4D3C553A-12D2-42D6-B9F5-B826502B54A7}"/>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9FD9264C-C675-474E-80DF-3E5446AE938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4E81D1A2-F9A4-4379-8195-EFF902FEEBA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3C5A3B0C-B444-43EA-9041-96B1A69E70EF}"/>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E836CB88-C71D-4BAD-B871-043F5A0CD6F9}"/>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2D4E7D24-C618-47A3-9A8D-B9AB46AB21FA}"/>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1466EE6D-E7DE-4F04-9DC6-7D789403727F}"/>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AB9DBBE7-4873-48AE-8F1A-59C883F1CDF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BD341948-8922-4037-873C-AABEE9E84F83}"/>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74C31B2C-2A74-40E3-9A0D-247BB6B9B451}"/>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a:extLst>
            <a:ext uri="{FF2B5EF4-FFF2-40B4-BE49-F238E27FC236}">
              <a16:creationId xmlns:a16="http://schemas.microsoft.com/office/drawing/2014/main" id="{D80253BD-1ABD-47C2-B3AC-4A768BDA57CE}"/>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AFE84F63-36BF-40FC-8F25-3A372C51D1BC}"/>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a:extLst>
            <a:ext uri="{FF2B5EF4-FFF2-40B4-BE49-F238E27FC236}">
              <a16:creationId xmlns:a16="http://schemas.microsoft.com/office/drawing/2014/main" id="{3E877CF3-56AB-4602-BCFF-87B5EEB68EE8}"/>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35A04238-8B75-4981-B552-40B69DB724D2}"/>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a:extLst>
            <a:ext uri="{FF2B5EF4-FFF2-40B4-BE49-F238E27FC236}">
              <a16:creationId xmlns:a16="http://schemas.microsoft.com/office/drawing/2014/main" id="{45F138A5-7AE8-4E0A-A45A-EEB13E1CDD88}"/>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BB1FA8A3-822D-4666-AEB2-AEC5ED0D67A2}"/>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a:extLst>
            <a:ext uri="{FF2B5EF4-FFF2-40B4-BE49-F238E27FC236}">
              <a16:creationId xmlns:a16="http://schemas.microsoft.com/office/drawing/2014/main" id="{D3EE6097-9B32-49A4-A39B-0D96B0D56888}"/>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B4B5C060-311B-4822-8C3D-10872058DB12}"/>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3D42A42D-747F-4BFD-BA43-E7DC9E53E142}"/>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F138F50F-97C6-4E5F-AD79-3CDCACB92D82}"/>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57" name="直線コネクタ 456">
          <a:extLst>
            <a:ext uri="{FF2B5EF4-FFF2-40B4-BE49-F238E27FC236}">
              <a16:creationId xmlns:a16="http://schemas.microsoft.com/office/drawing/2014/main" id="{186CEA68-E61A-4DDD-9447-435EAE05E821}"/>
            </a:ext>
          </a:extLst>
        </xdr:cNvPr>
        <xdr:cNvCxnSpPr/>
      </xdr:nvCxnSpPr>
      <xdr:spPr>
        <a:xfrm flipV="1">
          <a:off x="9219565" y="17000982"/>
          <a:ext cx="0" cy="114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58" name="【市民会館】&#10;一人当たり面積最小値テキスト">
          <a:extLst>
            <a:ext uri="{FF2B5EF4-FFF2-40B4-BE49-F238E27FC236}">
              <a16:creationId xmlns:a16="http://schemas.microsoft.com/office/drawing/2014/main" id="{7725F1A6-2797-47F7-BC2C-6436F040D44B}"/>
            </a:ext>
          </a:extLst>
        </xdr:cNvPr>
        <xdr:cNvSpPr txBox="1"/>
      </xdr:nvSpPr>
      <xdr:spPr>
        <a:xfrm>
          <a:off x="9258300" y="1814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59" name="直線コネクタ 458">
          <a:extLst>
            <a:ext uri="{FF2B5EF4-FFF2-40B4-BE49-F238E27FC236}">
              <a16:creationId xmlns:a16="http://schemas.microsoft.com/office/drawing/2014/main" id="{C1771F7D-9EDF-4459-917B-52E194E5D9CB}"/>
            </a:ext>
          </a:extLst>
        </xdr:cNvPr>
        <xdr:cNvCxnSpPr/>
      </xdr:nvCxnSpPr>
      <xdr:spPr>
        <a:xfrm>
          <a:off x="9154160" y="181447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0" name="【市民会館】&#10;一人当たり面積最大値テキスト">
          <a:extLst>
            <a:ext uri="{FF2B5EF4-FFF2-40B4-BE49-F238E27FC236}">
              <a16:creationId xmlns:a16="http://schemas.microsoft.com/office/drawing/2014/main" id="{543CC3E9-1327-4459-AFE2-9F91E4963411}"/>
            </a:ext>
          </a:extLst>
        </xdr:cNvPr>
        <xdr:cNvSpPr txBox="1"/>
      </xdr:nvSpPr>
      <xdr:spPr>
        <a:xfrm>
          <a:off x="9258300" y="1678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1" name="直線コネクタ 460">
          <a:extLst>
            <a:ext uri="{FF2B5EF4-FFF2-40B4-BE49-F238E27FC236}">
              <a16:creationId xmlns:a16="http://schemas.microsoft.com/office/drawing/2014/main" id="{C8371038-DFE9-412D-9502-6EB8C80B32F1}"/>
            </a:ext>
          </a:extLst>
        </xdr:cNvPr>
        <xdr:cNvCxnSpPr/>
      </xdr:nvCxnSpPr>
      <xdr:spPr>
        <a:xfrm>
          <a:off x="9154160" y="17000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62" name="【市民会館】&#10;一人当たり面積平均値テキスト">
          <a:extLst>
            <a:ext uri="{FF2B5EF4-FFF2-40B4-BE49-F238E27FC236}">
              <a16:creationId xmlns:a16="http://schemas.microsoft.com/office/drawing/2014/main" id="{3F099F5D-BA31-4413-B2CC-F5B3AC89078A}"/>
            </a:ext>
          </a:extLst>
        </xdr:cNvPr>
        <xdr:cNvSpPr txBox="1"/>
      </xdr:nvSpPr>
      <xdr:spPr>
        <a:xfrm>
          <a:off x="9258300" y="17570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63" name="フローチャート: 判断 462">
          <a:extLst>
            <a:ext uri="{FF2B5EF4-FFF2-40B4-BE49-F238E27FC236}">
              <a16:creationId xmlns:a16="http://schemas.microsoft.com/office/drawing/2014/main" id="{A6526B03-D9F1-4D36-9A6B-4CBFBC0D7488}"/>
            </a:ext>
          </a:extLst>
        </xdr:cNvPr>
        <xdr:cNvSpPr/>
      </xdr:nvSpPr>
      <xdr:spPr>
        <a:xfrm>
          <a:off x="9192260" y="175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64" name="フローチャート: 判断 463">
          <a:extLst>
            <a:ext uri="{FF2B5EF4-FFF2-40B4-BE49-F238E27FC236}">
              <a16:creationId xmlns:a16="http://schemas.microsoft.com/office/drawing/2014/main" id="{9EB5C068-0E2E-48BF-AC5E-291700DF0B55}"/>
            </a:ext>
          </a:extLst>
        </xdr:cNvPr>
        <xdr:cNvSpPr/>
      </xdr:nvSpPr>
      <xdr:spPr>
        <a:xfrm>
          <a:off x="8445500" y="1760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92981</xdr:rowOff>
    </xdr:from>
    <xdr:ext cx="469744" cy="259045"/>
    <xdr:sp macro="" textlink="">
      <xdr:nvSpPr>
        <xdr:cNvPr id="465" name="n_1aveValue【市民会館】&#10;一人当たり面積">
          <a:extLst>
            <a:ext uri="{FF2B5EF4-FFF2-40B4-BE49-F238E27FC236}">
              <a16:creationId xmlns:a16="http://schemas.microsoft.com/office/drawing/2014/main" id="{5A0B335C-88F1-4A84-9957-6D10CBE8DD04}"/>
            </a:ext>
          </a:extLst>
        </xdr:cNvPr>
        <xdr:cNvSpPr txBox="1"/>
      </xdr:nvSpPr>
      <xdr:spPr>
        <a:xfrm>
          <a:off x="8271587" y="1769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13970</xdr:rowOff>
    </xdr:from>
    <xdr:to>
      <xdr:col>46</xdr:col>
      <xdr:colOff>38100</xdr:colOff>
      <xdr:row>105</xdr:row>
      <xdr:rowOff>115570</xdr:rowOff>
    </xdr:to>
    <xdr:sp macro="" textlink="">
      <xdr:nvSpPr>
        <xdr:cNvPr id="466" name="フローチャート: 判断 465">
          <a:extLst>
            <a:ext uri="{FF2B5EF4-FFF2-40B4-BE49-F238E27FC236}">
              <a16:creationId xmlns:a16="http://schemas.microsoft.com/office/drawing/2014/main" id="{BF92A85F-C41D-4BED-85A7-8BCBB81CC239}"/>
            </a:ext>
          </a:extLst>
        </xdr:cNvPr>
        <xdr:cNvSpPr/>
      </xdr:nvSpPr>
      <xdr:spPr>
        <a:xfrm>
          <a:off x="767080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106697</xdr:rowOff>
    </xdr:from>
    <xdr:ext cx="469744" cy="259045"/>
    <xdr:sp macro="" textlink="">
      <xdr:nvSpPr>
        <xdr:cNvPr id="467" name="n_2aveValue【市民会館】&#10;一人当たり面積">
          <a:extLst>
            <a:ext uri="{FF2B5EF4-FFF2-40B4-BE49-F238E27FC236}">
              <a16:creationId xmlns:a16="http://schemas.microsoft.com/office/drawing/2014/main" id="{1ED83B86-8884-48B8-87BD-A236337BD855}"/>
            </a:ext>
          </a:extLst>
        </xdr:cNvPr>
        <xdr:cNvSpPr txBox="1"/>
      </xdr:nvSpPr>
      <xdr:spPr>
        <a:xfrm>
          <a:off x="750958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13970</xdr:rowOff>
    </xdr:from>
    <xdr:to>
      <xdr:col>41</xdr:col>
      <xdr:colOff>101600</xdr:colOff>
      <xdr:row>105</xdr:row>
      <xdr:rowOff>115570</xdr:rowOff>
    </xdr:to>
    <xdr:sp macro="" textlink="">
      <xdr:nvSpPr>
        <xdr:cNvPr id="468" name="フローチャート: 判断 467">
          <a:extLst>
            <a:ext uri="{FF2B5EF4-FFF2-40B4-BE49-F238E27FC236}">
              <a16:creationId xmlns:a16="http://schemas.microsoft.com/office/drawing/2014/main" id="{9F2B3D1F-18D0-488A-804A-4BCEC2FED81B}"/>
            </a:ext>
          </a:extLst>
        </xdr:cNvPr>
        <xdr:cNvSpPr/>
      </xdr:nvSpPr>
      <xdr:spPr>
        <a:xfrm>
          <a:off x="687324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106697</xdr:rowOff>
    </xdr:from>
    <xdr:ext cx="469744" cy="259045"/>
    <xdr:sp macro="" textlink="">
      <xdr:nvSpPr>
        <xdr:cNvPr id="469" name="n_3aveValue【市民会館】&#10;一人当たり面積">
          <a:extLst>
            <a:ext uri="{FF2B5EF4-FFF2-40B4-BE49-F238E27FC236}">
              <a16:creationId xmlns:a16="http://schemas.microsoft.com/office/drawing/2014/main" id="{31A4A09B-796C-46B8-BE3B-38838076949A}"/>
            </a:ext>
          </a:extLst>
        </xdr:cNvPr>
        <xdr:cNvSpPr txBox="1"/>
      </xdr:nvSpPr>
      <xdr:spPr>
        <a:xfrm>
          <a:off x="671202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4826</xdr:rowOff>
    </xdr:from>
    <xdr:to>
      <xdr:col>36</xdr:col>
      <xdr:colOff>165100</xdr:colOff>
      <xdr:row>105</xdr:row>
      <xdr:rowOff>106426</xdr:rowOff>
    </xdr:to>
    <xdr:sp macro="" textlink="">
      <xdr:nvSpPr>
        <xdr:cNvPr id="470" name="フローチャート: 判断 469">
          <a:extLst>
            <a:ext uri="{FF2B5EF4-FFF2-40B4-BE49-F238E27FC236}">
              <a16:creationId xmlns:a16="http://schemas.microsoft.com/office/drawing/2014/main" id="{9E6BC30A-C731-482B-932B-D457A83AE0A9}"/>
            </a:ext>
          </a:extLst>
        </xdr:cNvPr>
        <xdr:cNvSpPr/>
      </xdr:nvSpPr>
      <xdr:spPr>
        <a:xfrm>
          <a:off x="609854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103</xdr:row>
      <xdr:rowOff>122953</xdr:rowOff>
    </xdr:from>
    <xdr:ext cx="469744" cy="259045"/>
    <xdr:sp macro="" textlink="">
      <xdr:nvSpPr>
        <xdr:cNvPr id="471" name="n_4aveValue【市民会館】&#10;一人当たり面積">
          <a:extLst>
            <a:ext uri="{FF2B5EF4-FFF2-40B4-BE49-F238E27FC236}">
              <a16:creationId xmlns:a16="http://schemas.microsoft.com/office/drawing/2014/main" id="{9E37DCCD-C30C-4721-BDEB-85E0379ADDA4}"/>
            </a:ext>
          </a:extLst>
        </xdr:cNvPr>
        <xdr:cNvSpPr txBox="1"/>
      </xdr:nvSpPr>
      <xdr:spPr>
        <a:xfrm>
          <a:off x="5937327" y="1738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486CF41-447E-4DE5-B0DE-D1E4970AE5AD}"/>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367F6BC3-1F18-44FC-9C5E-751C81FBDAE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C21576C-7538-46AE-9437-06CCEB4CCB09}"/>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28DCFDD1-7E94-4A04-B2D5-0EBA92F6B60A}"/>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7EF97458-D45C-4071-B38B-4CC8653B5E9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130556</xdr:rowOff>
    </xdr:from>
    <xdr:to>
      <xdr:col>55</xdr:col>
      <xdr:colOff>50800</xdr:colOff>
      <xdr:row>105</xdr:row>
      <xdr:rowOff>60706</xdr:rowOff>
    </xdr:to>
    <xdr:sp macro="" textlink="">
      <xdr:nvSpPr>
        <xdr:cNvPr id="477" name="楕円 476">
          <a:extLst>
            <a:ext uri="{FF2B5EF4-FFF2-40B4-BE49-F238E27FC236}">
              <a16:creationId xmlns:a16="http://schemas.microsoft.com/office/drawing/2014/main" id="{B78FB1AD-FB87-4A3F-9E0D-5EE971BEAC6F}"/>
            </a:ext>
          </a:extLst>
        </xdr:cNvPr>
        <xdr:cNvSpPr/>
      </xdr:nvSpPr>
      <xdr:spPr>
        <a:xfrm>
          <a:off x="9192260" y="175651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153433</xdr:rowOff>
    </xdr:from>
    <xdr:ext cx="469744" cy="259045"/>
    <xdr:sp macro="" textlink="">
      <xdr:nvSpPr>
        <xdr:cNvPr id="478" name="【市民会館】&#10;一人当たり面積該当値テキスト">
          <a:extLst>
            <a:ext uri="{FF2B5EF4-FFF2-40B4-BE49-F238E27FC236}">
              <a16:creationId xmlns:a16="http://schemas.microsoft.com/office/drawing/2014/main" id="{CD9927BC-6780-4069-92BD-46ECBB104CDB}"/>
            </a:ext>
          </a:extLst>
        </xdr:cNvPr>
        <xdr:cNvSpPr txBox="1"/>
      </xdr:nvSpPr>
      <xdr:spPr>
        <a:xfrm>
          <a:off x="9258300" y="174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130556</xdr:rowOff>
    </xdr:from>
    <xdr:to>
      <xdr:col>50</xdr:col>
      <xdr:colOff>165100</xdr:colOff>
      <xdr:row>105</xdr:row>
      <xdr:rowOff>60706</xdr:rowOff>
    </xdr:to>
    <xdr:sp macro="" textlink="">
      <xdr:nvSpPr>
        <xdr:cNvPr id="479" name="楕円 478">
          <a:extLst>
            <a:ext uri="{FF2B5EF4-FFF2-40B4-BE49-F238E27FC236}">
              <a16:creationId xmlns:a16="http://schemas.microsoft.com/office/drawing/2014/main" id="{E556BBD5-38CF-454D-95E7-105C045B2DAD}"/>
            </a:ext>
          </a:extLst>
        </xdr:cNvPr>
        <xdr:cNvSpPr/>
      </xdr:nvSpPr>
      <xdr:spPr>
        <a:xfrm>
          <a:off x="8445500" y="175651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9906</xdr:rowOff>
    </xdr:from>
    <xdr:to>
      <xdr:col>55</xdr:col>
      <xdr:colOff>0</xdr:colOff>
      <xdr:row>105</xdr:row>
      <xdr:rowOff>9906</xdr:rowOff>
    </xdr:to>
    <xdr:cxnSp macro="">
      <xdr:nvCxnSpPr>
        <xdr:cNvPr id="480" name="直線コネクタ 479">
          <a:extLst>
            <a:ext uri="{FF2B5EF4-FFF2-40B4-BE49-F238E27FC236}">
              <a16:creationId xmlns:a16="http://schemas.microsoft.com/office/drawing/2014/main" id="{5691489B-B32C-44CA-90E1-50FAF5552BE6}"/>
            </a:ext>
          </a:extLst>
        </xdr:cNvPr>
        <xdr:cNvCxnSpPr/>
      </xdr:nvCxnSpPr>
      <xdr:spPr>
        <a:xfrm>
          <a:off x="8496300" y="1761210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121413</xdr:rowOff>
    </xdr:from>
    <xdr:to>
      <xdr:col>46</xdr:col>
      <xdr:colOff>38100</xdr:colOff>
      <xdr:row>105</xdr:row>
      <xdr:rowOff>51563</xdr:rowOff>
    </xdr:to>
    <xdr:sp macro="" textlink="">
      <xdr:nvSpPr>
        <xdr:cNvPr id="481" name="楕円 480">
          <a:extLst>
            <a:ext uri="{FF2B5EF4-FFF2-40B4-BE49-F238E27FC236}">
              <a16:creationId xmlns:a16="http://schemas.microsoft.com/office/drawing/2014/main" id="{7EB85AB1-7FF6-444F-850C-B73DC601EB29}"/>
            </a:ext>
          </a:extLst>
        </xdr:cNvPr>
        <xdr:cNvSpPr/>
      </xdr:nvSpPr>
      <xdr:spPr>
        <a:xfrm>
          <a:off x="7670800" y="175559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763</xdr:rowOff>
    </xdr:from>
    <xdr:to>
      <xdr:col>50</xdr:col>
      <xdr:colOff>114300</xdr:colOff>
      <xdr:row>105</xdr:row>
      <xdr:rowOff>9906</xdr:rowOff>
    </xdr:to>
    <xdr:cxnSp macro="">
      <xdr:nvCxnSpPr>
        <xdr:cNvPr id="482" name="直線コネクタ 481">
          <a:extLst>
            <a:ext uri="{FF2B5EF4-FFF2-40B4-BE49-F238E27FC236}">
              <a16:creationId xmlns:a16="http://schemas.microsoft.com/office/drawing/2014/main" id="{609ED104-6123-486A-883A-32FD259E727F}"/>
            </a:ext>
          </a:extLst>
        </xdr:cNvPr>
        <xdr:cNvCxnSpPr/>
      </xdr:nvCxnSpPr>
      <xdr:spPr>
        <a:xfrm>
          <a:off x="7713980" y="17602963"/>
          <a:ext cx="7823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116839</xdr:rowOff>
    </xdr:from>
    <xdr:to>
      <xdr:col>41</xdr:col>
      <xdr:colOff>101600</xdr:colOff>
      <xdr:row>105</xdr:row>
      <xdr:rowOff>46989</xdr:rowOff>
    </xdr:to>
    <xdr:sp macro="" textlink="">
      <xdr:nvSpPr>
        <xdr:cNvPr id="483" name="楕円 482">
          <a:extLst>
            <a:ext uri="{FF2B5EF4-FFF2-40B4-BE49-F238E27FC236}">
              <a16:creationId xmlns:a16="http://schemas.microsoft.com/office/drawing/2014/main" id="{61F68E90-D0D5-43E4-859E-E850CCA13A94}"/>
            </a:ext>
          </a:extLst>
        </xdr:cNvPr>
        <xdr:cNvSpPr/>
      </xdr:nvSpPr>
      <xdr:spPr>
        <a:xfrm>
          <a:off x="6873240" y="17551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167639</xdr:rowOff>
    </xdr:from>
    <xdr:to>
      <xdr:col>45</xdr:col>
      <xdr:colOff>177800</xdr:colOff>
      <xdr:row>105</xdr:row>
      <xdr:rowOff>763</xdr:rowOff>
    </xdr:to>
    <xdr:cxnSp macro="">
      <xdr:nvCxnSpPr>
        <xdr:cNvPr id="484" name="直線コネクタ 483">
          <a:extLst>
            <a:ext uri="{FF2B5EF4-FFF2-40B4-BE49-F238E27FC236}">
              <a16:creationId xmlns:a16="http://schemas.microsoft.com/office/drawing/2014/main" id="{43F8DB78-39EE-4B4F-93CE-0D6D5F8CA181}"/>
            </a:ext>
          </a:extLst>
        </xdr:cNvPr>
        <xdr:cNvCxnSpPr/>
      </xdr:nvCxnSpPr>
      <xdr:spPr>
        <a:xfrm>
          <a:off x="6924040" y="17602199"/>
          <a:ext cx="78994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77233</xdr:rowOff>
    </xdr:from>
    <xdr:ext cx="469744" cy="259045"/>
    <xdr:sp macro="" textlink="">
      <xdr:nvSpPr>
        <xdr:cNvPr id="485" name="n_1mainValue【市民会館】&#10;一人当たり面積">
          <a:extLst>
            <a:ext uri="{FF2B5EF4-FFF2-40B4-BE49-F238E27FC236}">
              <a16:creationId xmlns:a16="http://schemas.microsoft.com/office/drawing/2014/main" id="{2EDA6CF1-A936-4166-A184-21766D583289}"/>
            </a:ext>
          </a:extLst>
        </xdr:cNvPr>
        <xdr:cNvSpPr txBox="1"/>
      </xdr:nvSpPr>
      <xdr:spPr>
        <a:xfrm>
          <a:off x="8271587" y="1734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68090</xdr:rowOff>
    </xdr:from>
    <xdr:ext cx="469744" cy="259045"/>
    <xdr:sp macro="" textlink="">
      <xdr:nvSpPr>
        <xdr:cNvPr id="486" name="n_2mainValue【市民会館】&#10;一人当たり面積">
          <a:extLst>
            <a:ext uri="{FF2B5EF4-FFF2-40B4-BE49-F238E27FC236}">
              <a16:creationId xmlns:a16="http://schemas.microsoft.com/office/drawing/2014/main" id="{0EB50377-1217-4A54-8043-934F830A9113}"/>
            </a:ext>
          </a:extLst>
        </xdr:cNvPr>
        <xdr:cNvSpPr txBox="1"/>
      </xdr:nvSpPr>
      <xdr:spPr>
        <a:xfrm>
          <a:off x="7509587" y="1733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63516</xdr:rowOff>
    </xdr:from>
    <xdr:ext cx="469744" cy="259045"/>
    <xdr:sp macro="" textlink="">
      <xdr:nvSpPr>
        <xdr:cNvPr id="487" name="n_3mainValue【市民会館】&#10;一人当たり面積">
          <a:extLst>
            <a:ext uri="{FF2B5EF4-FFF2-40B4-BE49-F238E27FC236}">
              <a16:creationId xmlns:a16="http://schemas.microsoft.com/office/drawing/2014/main" id="{0BA1C74C-6DCD-4121-BF4F-650C7726B80E}"/>
            </a:ext>
          </a:extLst>
        </xdr:cNvPr>
        <xdr:cNvSpPr txBox="1"/>
      </xdr:nvSpPr>
      <xdr:spPr>
        <a:xfrm>
          <a:off x="6712027" y="1733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9F82043F-FFD8-40FD-AA02-3DF48B9AA68E}"/>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97B21C82-CBD6-4913-BC38-FC33D758D705}"/>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D43E4BAE-DDB8-4C8C-8365-BBBD3EB4AED8}"/>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7560C7BC-6355-4FC8-967E-206087140259}"/>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F0F1798C-6308-41EA-BCE4-ADE7D8B818DE}"/>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76574210-DA72-455B-B199-3E767C5D8764}"/>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8AF8890B-70A0-4ACC-B1B8-8791C81B101B}"/>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8BC29779-7CD4-46E7-BDCB-44483EBAD4C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7278D50D-D381-4009-A594-405AEBA3130F}"/>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B27DB5A9-C082-4CD6-8FC9-AA3ACDE61B1E}"/>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D366D933-935E-4578-A744-4881FAE37E2F}"/>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6E2D161E-8181-4F6C-9721-ADC4E65D035E}"/>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988AC12B-8D33-4254-A405-E725CD75779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2255AA69-23EF-4D1C-A987-A9FF06A2CCD7}"/>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C5304EBD-2ED4-4258-87ED-B65A34BDEAA4}"/>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BE3FD0A6-D563-4002-A41E-11EAFB3CDC9E}"/>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E28EDECD-886C-434E-8FCD-F7E7EDFDD8E3}"/>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12995584-9CF3-4D46-821A-4E85DD394BDA}"/>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C57C9E91-6A15-416C-B736-B390BC8387B1}"/>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6F996C5D-2A3B-4ED8-AA4C-2971D37467EB}"/>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841D1A8D-1B5A-4A78-8200-B61943AAB9A5}"/>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00EA5B33-8DBE-4FF0-A16E-B42C35FBA09D}"/>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6387BC77-92BB-4AEA-A3B7-9655C3DDF849}"/>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62D8D922-7F80-4DCE-92F7-289D6E432A4D}"/>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51E2E822-E7D5-410D-81FD-242D3AD6D471}"/>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13" name="直線コネクタ 512">
          <a:extLst>
            <a:ext uri="{FF2B5EF4-FFF2-40B4-BE49-F238E27FC236}">
              <a16:creationId xmlns:a16="http://schemas.microsoft.com/office/drawing/2014/main" id="{4A9BFDCE-82CA-4491-851E-0CF59B971076}"/>
            </a:ext>
          </a:extLst>
        </xdr:cNvPr>
        <xdr:cNvCxnSpPr/>
      </xdr:nvCxnSpPr>
      <xdr:spPr>
        <a:xfrm flipV="1">
          <a:off x="14375764" y="5749834"/>
          <a:ext cx="0" cy="133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796E7895-204A-44DD-A70A-D9DFFA579751}"/>
            </a:ext>
          </a:extLst>
        </xdr:cNvPr>
        <xdr:cNvSpPr txBox="1"/>
      </xdr:nvSpPr>
      <xdr:spPr>
        <a:xfrm>
          <a:off x="14414500" y="7093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15" name="直線コネクタ 514">
          <a:extLst>
            <a:ext uri="{FF2B5EF4-FFF2-40B4-BE49-F238E27FC236}">
              <a16:creationId xmlns:a16="http://schemas.microsoft.com/office/drawing/2014/main" id="{A12EA34A-0844-45CC-AA12-5048295928E5}"/>
            </a:ext>
          </a:extLst>
        </xdr:cNvPr>
        <xdr:cNvCxnSpPr/>
      </xdr:nvCxnSpPr>
      <xdr:spPr>
        <a:xfrm>
          <a:off x="14287500" y="7089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60E1F747-5AC0-46B7-9C45-2CE1B9AD16FF}"/>
            </a:ext>
          </a:extLst>
        </xdr:cNvPr>
        <xdr:cNvSpPr txBox="1"/>
      </xdr:nvSpPr>
      <xdr:spPr>
        <a:xfrm>
          <a:off x="14414500" y="5532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17" name="直線コネクタ 516">
          <a:extLst>
            <a:ext uri="{FF2B5EF4-FFF2-40B4-BE49-F238E27FC236}">
              <a16:creationId xmlns:a16="http://schemas.microsoft.com/office/drawing/2014/main" id="{EC7CDA3E-F2F4-4490-9BE7-FBE09AD72649}"/>
            </a:ext>
          </a:extLst>
        </xdr:cNvPr>
        <xdr:cNvCxnSpPr/>
      </xdr:nvCxnSpPr>
      <xdr:spPr>
        <a:xfrm>
          <a:off x="14287500" y="5749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AA64095A-A1C1-4389-A161-C9885F8EC0EC}"/>
            </a:ext>
          </a:extLst>
        </xdr:cNvPr>
        <xdr:cNvSpPr txBox="1"/>
      </xdr:nvSpPr>
      <xdr:spPr>
        <a:xfrm>
          <a:off x="14414500" y="636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19" name="フローチャート: 判断 518">
          <a:extLst>
            <a:ext uri="{FF2B5EF4-FFF2-40B4-BE49-F238E27FC236}">
              <a16:creationId xmlns:a16="http://schemas.microsoft.com/office/drawing/2014/main" id="{70FC06AF-53E8-48F2-A7B2-2DE9C72DE65A}"/>
            </a:ext>
          </a:extLst>
        </xdr:cNvPr>
        <xdr:cNvSpPr/>
      </xdr:nvSpPr>
      <xdr:spPr>
        <a:xfrm>
          <a:off x="14325600" y="63875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20" name="フローチャート: 判断 519">
          <a:extLst>
            <a:ext uri="{FF2B5EF4-FFF2-40B4-BE49-F238E27FC236}">
              <a16:creationId xmlns:a16="http://schemas.microsoft.com/office/drawing/2014/main" id="{D97EC220-C21F-418A-A90D-071927B27A2F}"/>
            </a:ext>
          </a:extLst>
        </xdr:cNvPr>
        <xdr:cNvSpPr/>
      </xdr:nvSpPr>
      <xdr:spPr>
        <a:xfrm>
          <a:off x="13578840" y="642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149151</xdr:rowOff>
    </xdr:from>
    <xdr:ext cx="405111" cy="259045"/>
    <xdr:sp macro="" textlink="">
      <xdr:nvSpPr>
        <xdr:cNvPr id="521" name="n_1aveValue【一般廃棄物処理施設】&#10;有形固定資産減価償却率">
          <a:extLst>
            <a:ext uri="{FF2B5EF4-FFF2-40B4-BE49-F238E27FC236}">
              <a16:creationId xmlns:a16="http://schemas.microsoft.com/office/drawing/2014/main" id="{43F1DA95-69C8-46CE-99FE-76D893230EFF}"/>
            </a:ext>
          </a:extLst>
        </xdr:cNvPr>
        <xdr:cNvSpPr txBox="1"/>
      </xdr:nvSpPr>
      <xdr:spPr>
        <a:xfrm>
          <a:off x="13437244" y="65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15603</xdr:rowOff>
    </xdr:from>
    <xdr:to>
      <xdr:col>76</xdr:col>
      <xdr:colOff>165100</xdr:colOff>
      <xdr:row>38</xdr:row>
      <xdr:rowOff>117203</xdr:rowOff>
    </xdr:to>
    <xdr:sp macro="" textlink="">
      <xdr:nvSpPr>
        <xdr:cNvPr id="522" name="フローチャート: 判断 521">
          <a:extLst>
            <a:ext uri="{FF2B5EF4-FFF2-40B4-BE49-F238E27FC236}">
              <a16:creationId xmlns:a16="http://schemas.microsoft.com/office/drawing/2014/main" id="{01D54B0B-D956-4D9A-A985-59A4B6BD4C07}"/>
            </a:ext>
          </a:extLst>
        </xdr:cNvPr>
        <xdr:cNvSpPr/>
      </xdr:nvSpPr>
      <xdr:spPr>
        <a:xfrm>
          <a:off x="12804140" y="63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108330</xdr:rowOff>
    </xdr:from>
    <xdr:ext cx="405111" cy="259045"/>
    <xdr:sp macro="" textlink="">
      <xdr:nvSpPr>
        <xdr:cNvPr id="523" name="n_2aveValue【一般廃棄物処理施設】&#10;有形固定資産減価償却率">
          <a:extLst>
            <a:ext uri="{FF2B5EF4-FFF2-40B4-BE49-F238E27FC236}">
              <a16:creationId xmlns:a16="http://schemas.microsoft.com/office/drawing/2014/main" id="{FD20102C-AF50-4793-BFFC-B8C413F8A962}"/>
            </a:ext>
          </a:extLst>
        </xdr:cNvPr>
        <xdr:cNvSpPr txBox="1"/>
      </xdr:nvSpPr>
      <xdr:spPr>
        <a:xfrm>
          <a:off x="12675244" y="647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142966</xdr:rowOff>
    </xdr:from>
    <xdr:to>
      <xdr:col>72</xdr:col>
      <xdr:colOff>38100</xdr:colOff>
      <xdr:row>38</xdr:row>
      <xdr:rowOff>73116</xdr:rowOff>
    </xdr:to>
    <xdr:sp macro="" textlink="">
      <xdr:nvSpPr>
        <xdr:cNvPr id="524" name="フローチャート: 判断 523">
          <a:extLst>
            <a:ext uri="{FF2B5EF4-FFF2-40B4-BE49-F238E27FC236}">
              <a16:creationId xmlns:a16="http://schemas.microsoft.com/office/drawing/2014/main" id="{4B80663A-4225-4683-BDBF-AA80DAA7EC51}"/>
            </a:ext>
          </a:extLst>
        </xdr:cNvPr>
        <xdr:cNvSpPr/>
      </xdr:nvSpPr>
      <xdr:spPr>
        <a:xfrm>
          <a:off x="12029440" y="63456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64243</xdr:rowOff>
    </xdr:from>
    <xdr:ext cx="405111" cy="259045"/>
    <xdr:sp macro="" textlink="">
      <xdr:nvSpPr>
        <xdr:cNvPr id="525" name="n_3aveValue【一般廃棄物処理施設】&#10;有形固定資産減価償却率">
          <a:extLst>
            <a:ext uri="{FF2B5EF4-FFF2-40B4-BE49-F238E27FC236}">
              <a16:creationId xmlns:a16="http://schemas.microsoft.com/office/drawing/2014/main" id="{7A0E6B06-3F0E-4549-860E-7E7F92CB2BF7}"/>
            </a:ext>
          </a:extLst>
        </xdr:cNvPr>
        <xdr:cNvSpPr txBox="1"/>
      </xdr:nvSpPr>
      <xdr:spPr>
        <a:xfrm>
          <a:off x="11900544" y="643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134801</xdr:rowOff>
    </xdr:from>
    <xdr:to>
      <xdr:col>67</xdr:col>
      <xdr:colOff>101600</xdr:colOff>
      <xdr:row>38</xdr:row>
      <xdr:rowOff>64951</xdr:rowOff>
    </xdr:to>
    <xdr:sp macro="" textlink="">
      <xdr:nvSpPr>
        <xdr:cNvPr id="526" name="フローチャート: 判断 525">
          <a:extLst>
            <a:ext uri="{FF2B5EF4-FFF2-40B4-BE49-F238E27FC236}">
              <a16:creationId xmlns:a16="http://schemas.microsoft.com/office/drawing/2014/main" id="{06A2A600-6536-4A81-8975-1CD1F54B0C5E}"/>
            </a:ext>
          </a:extLst>
        </xdr:cNvPr>
        <xdr:cNvSpPr/>
      </xdr:nvSpPr>
      <xdr:spPr>
        <a:xfrm>
          <a:off x="11231880" y="6337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38</xdr:row>
      <xdr:rowOff>56078</xdr:rowOff>
    </xdr:from>
    <xdr:ext cx="405111" cy="259045"/>
    <xdr:sp macro="" textlink="">
      <xdr:nvSpPr>
        <xdr:cNvPr id="527" name="n_4aveValue【一般廃棄物処理施設】&#10;有形固定資産減価償却率">
          <a:extLst>
            <a:ext uri="{FF2B5EF4-FFF2-40B4-BE49-F238E27FC236}">
              <a16:creationId xmlns:a16="http://schemas.microsoft.com/office/drawing/2014/main" id="{864FACDC-106C-4936-A9EA-537E56AC5D74}"/>
            </a:ext>
          </a:extLst>
        </xdr:cNvPr>
        <xdr:cNvSpPr txBox="1"/>
      </xdr:nvSpPr>
      <xdr:spPr>
        <a:xfrm>
          <a:off x="11102984" y="642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C82E7569-F7FC-4F89-8D82-F78CF81A509C}"/>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33E1E843-4634-4664-99EF-182BB458ECDF}"/>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21DEF71-047C-4EDD-8D1B-C95E20D77571}"/>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8CB226B6-58D1-46D3-BC79-B275A91FD803}"/>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0B8ED78-320B-4DC6-9BF2-B9ED9170F008}"/>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59690</xdr:rowOff>
    </xdr:from>
    <xdr:to>
      <xdr:col>85</xdr:col>
      <xdr:colOff>177800</xdr:colOff>
      <xdr:row>35</xdr:row>
      <xdr:rowOff>161290</xdr:rowOff>
    </xdr:to>
    <xdr:sp macro="" textlink="">
      <xdr:nvSpPr>
        <xdr:cNvPr id="533" name="楕円 532">
          <a:extLst>
            <a:ext uri="{FF2B5EF4-FFF2-40B4-BE49-F238E27FC236}">
              <a16:creationId xmlns:a16="http://schemas.microsoft.com/office/drawing/2014/main" id="{F31B64A7-EC1A-4704-ABA0-2308665ADCA5}"/>
            </a:ext>
          </a:extLst>
        </xdr:cNvPr>
        <xdr:cNvSpPr/>
      </xdr:nvSpPr>
      <xdr:spPr>
        <a:xfrm>
          <a:off x="14325600" y="59270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82567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BB82C3C9-A0B5-4BBE-A2BA-829205167D98}"/>
            </a:ext>
          </a:extLst>
        </xdr:cNvPr>
        <xdr:cNvSpPr txBox="1"/>
      </xdr:nvSpPr>
      <xdr:spPr>
        <a:xfrm>
          <a:off x="14414500"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159294</xdr:rowOff>
    </xdr:from>
    <xdr:to>
      <xdr:col>81</xdr:col>
      <xdr:colOff>101600</xdr:colOff>
      <xdr:row>35</xdr:row>
      <xdr:rowOff>89444</xdr:rowOff>
    </xdr:to>
    <xdr:sp macro="" textlink="">
      <xdr:nvSpPr>
        <xdr:cNvPr id="535" name="楕円 534">
          <a:extLst>
            <a:ext uri="{FF2B5EF4-FFF2-40B4-BE49-F238E27FC236}">
              <a16:creationId xmlns:a16="http://schemas.microsoft.com/office/drawing/2014/main" id="{879B1A5D-BBBB-44DA-86C4-4431E7B08D25}"/>
            </a:ext>
          </a:extLst>
        </xdr:cNvPr>
        <xdr:cNvSpPr/>
      </xdr:nvSpPr>
      <xdr:spPr>
        <a:xfrm>
          <a:off x="13578840" y="5859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38644</xdr:rowOff>
    </xdr:from>
    <xdr:to>
      <xdr:col>85</xdr:col>
      <xdr:colOff>127000</xdr:colOff>
      <xdr:row>35</xdr:row>
      <xdr:rowOff>110490</xdr:rowOff>
    </xdr:to>
    <xdr:cxnSp macro="">
      <xdr:nvCxnSpPr>
        <xdr:cNvPr id="536" name="直線コネクタ 535">
          <a:extLst>
            <a:ext uri="{FF2B5EF4-FFF2-40B4-BE49-F238E27FC236}">
              <a16:creationId xmlns:a16="http://schemas.microsoft.com/office/drawing/2014/main" id="{8361C32E-E9FC-46B6-A004-B411CFDB6F9A}"/>
            </a:ext>
          </a:extLst>
        </xdr:cNvPr>
        <xdr:cNvCxnSpPr/>
      </xdr:nvCxnSpPr>
      <xdr:spPr>
        <a:xfrm>
          <a:off x="13629640" y="5906044"/>
          <a:ext cx="74676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20501</xdr:rowOff>
    </xdr:from>
    <xdr:to>
      <xdr:col>76</xdr:col>
      <xdr:colOff>165100</xdr:colOff>
      <xdr:row>34</xdr:row>
      <xdr:rowOff>122101</xdr:rowOff>
    </xdr:to>
    <xdr:sp macro="" textlink="">
      <xdr:nvSpPr>
        <xdr:cNvPr id="537" name="楕円 536">
          <a:extLst>
            <a:ext uri="{FF2B5EF4-FFF2-40B4-BE49-F238E27FC236}">
              <a16:creationId xmlns:a16="http://schemas.microsoft.com/office/drawing/2014/main" id="{06B28620-E59F-474D-8B97-A92AABBDE49D}"/>
            </a:ext>
          </a:extLst>
        </xdr:cNvPr>
        <xdr:cNvSpPr/>
      </xdr:nvSpPr>
      <xdr:spPr>
        <a:xfrm>
          <a:off x="12804140" y="572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71301</xdr:rowOff>
    </xdr:from>
    <xdr:to>
      <xdr:col>81</xdr:col>
      <xdr:colOff>50800</xdr:colOff>
      <xdr:row>35</xdr:row>
      <xdr:rowOff>38644</xdr:rowOff>
    </xdr:to>
    <xdr:cxnSp macro="">
      <xdr:nvCxnSpPr>
        <xdr:cNvPr id="538" name="直線コネクタ 537">
          <a:extLst>
            <a:ext uri="{FF2B5EF4-FFF2-40B4-BE49-F238E27FC236}">
              <a16:creationId xmlns:a16="http://schemas.microsoft.com/office/drawing/2014/main" id="{060960E1-C7F0-4963-9E5C-88AF8ABDF861}"/>
            </a:ext>
          </a:extLst>
        </xdr:cNvPr>
        <xdr:cNvCxnSpPr/>
      </xdr:nvCxnSpPr>
      <xdr:spPr>
        <a:xfrm>
          <a:off x="12854940" y="5771061"/>
          <a:ext cx="774700" cy="13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56424</xdr:rowOff>
    </xdr:from>
    <xdr:to>
      <xdr:col>72</xdr:col>
      <xdr:colOff>38100</xdr:colOff>
      <xdr:row>34</xdr:row>
      <xdr:rowOff>158024</xdr:rowOff>
    </xdr:to>
    <xdr:sp macro="" textlink="">
      <xdr:nvSpPr>
        <xdr:cNvPr id="539" name="楕円 538">
          <a:extLst>
            <a:ext uri="{FF2B5EF4-FFF2-40B4-BE49-F238E27FC236}">
              <a16:creationId xmlns:a16="http://schemas.microsoft.com/office/drawing/2014/main" id="{4E90D663-6688-42C2-86C9-C744E132BD6F}"/>
            </a:ext>
          </a:extLst>
        </xdr:cNvPr>
        <xdr:cNvSpPr/>
      </xdr:nvSpPr>
      <xdr:spPr>
        <a:xfrm>
          <a:off x="12029440" y="57561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71301</xdr:rowOff>
    </xdr:from>
    <xdr:to>
      <xdr:col>76</xdr:col>
      <xdr:colOff>114300</xdr:colOff>
      <xdr:row>34</xdr:row>
      <xdr:rowOff>107224</xdr:rowOff>
    </xdr:to>
    <xdr:cxnSp macro="">
      <xdr:nvCxnSpPr>
        <xdr:cNvPr id="540" name="直線コネクタ 539">
          <a:extLst>
            <a:ext uri="{FF2B5EF4-FFF2-40B4-BE49-F238E27FC236}">
              <a16:creationId xmlns:a16="http://schemas.microsoft.com/office/drawing/2014/main" id="{B2D393C9-3856-415C-AEDD-A32EA5297E0B}"/>
            </a:ext>
          </a:extLst>
        </xdr:cNvPr>
        <xdr:cNvCxnSpPr/>
      </xdr:nvCxnSpPr>
      <xdr:spPr>
        <a:xfrm flipV="1">
          <a:off x="12072620" y="5771061"/>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23767</xdr:rowOff>
    </xdr:from>
    <xdr:to>
      <xdr:col>67</xdr:col>
      <xdr:colOff>101600</xdr:colOff>
      <xdr:row>35</xdr:row>
      <xdr:rowOff>125367</xdr:rowOff>
    </xdr:to>
    <xdr:sp macro="" textlink="">
      <xdr:nvSpPr>
        <xdr:cNvPr id="541" name="楕円 540">
          <a:extLst>
            <a:ext uri="{FF2B5EF4-FFF2-40B4-BE49-F238E27FC236}">
              <a16:creationId xmlns:a16="http://schemas.microsoft.com/office/drawing/2014/main" id="{7C226C20-503E-4147-9536-19BF9B3A1C21}"/>
            </a:ext>
          </a:extLst>
        </xdr:cNvPr>
        <xdr:cNvSpPr/>
      </xdr:nvSpPr>
      <xdr:spPr>
        <a:xfrm>
          <a:off x="11231880" y="58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107224</xdr:rowOff>
    </xdr:from>
    <xdr:to>
      <xdr:col>71</xdr:col>
      <xdr:colOff>177800</xdr:colOff>
      <xdr:row>35</xdr:row>
      <xdr:rowOff>74567</xdr:rowOff>
    </xdr:to>
    <xdr:cxnSp macro="">
      <xdr:nvCxnSpPr>
        <xdr:cNvPr id="542" name="直線コネクタ 541">
          <a:extLst>
            <a:ext uri="{FF2B5EF4-FFF2-40B4-BE49-F238E27FC236}">
              <a16:creationId xmlns:a16="http://schemas.microsoft.com/office/drawing/2014/main" id="{1AF40C97-79EA-41D8-859F-E8879991C416}"/>
            </a:ext>
          </a:extLst>
        </xdr:cNvPr>
        <xdr:cNvCxnSpPr/>
      </xdr:nvCxnSpPr>
      <xdr:spPr>
        <a:xfrm flipV="1">
          <a:off x="11282680" y="5806984"/>
          <a:ext cx="789940" cy="13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105971</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0E8ABC72-36B1-47D6-A0CA-8FB901FFF2F0}"/>
            </a:ext>
          </a:extLst>
        </xdr:cNvPr>
        <xdr:cNvSpPr txBox="1"/>
      </xdr:nvSpPr>
      <xdr:spPr>
        <a:xfrm>
          <a:off x="134372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138628</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7687B013-2DAB-482B-BA02-2D284FCC3C74}"/>
            </a:ext>
          </a:extLst>
        </xdr:cNvPr>
        <xdr:cNvSpPr txBox="1"/>
      </xdr:nvSpPr>
      <xdr:spPr>
        <a:xfrm>
          <a:off x="12675244" y="550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3101</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5B4AB9FF-69FB-4458-999E-8CB7C76C3343}"/>
            </a:ext>
          </a:extLst>
        </xdr:cNvPr>
        <xdr:cNvSpPr txBox="1"/>
      </xdr:nvSpPr>
      <xdr:spPr>
        <a:xfrm>
          <a:off x="11900544" y="553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141894</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417F5CD3-E05B-4C13-827C-2019F33C1B0D}"/>
            </a:ext>
          </a:extLst>
        </xdr:cNvPr>
        <xdr:cNvSpPr txBox="1"/>
      </xdr:nvSpPr>
      <xdr:spPr>
        <a:xfrm>
          <a:off x="11102984" y="567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6985460D-15F8-4DF1-B50C-954B0A41F0C7}"/>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874B2D7C-7512-4A3C-B86C-1631C87CA2E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96DE157F-F787-4F80-B027-48B70D5F5FEA}"/>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15B62073-BD60-4507-B7AC-67FD24FC033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E44455A5-DF36-4A98-89B7-A3A6F9E85A06}"/>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79D9D652-6746-4A4B-8785-A0239350A93D}"/>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8F293486-ABB2-4638-A337-172ECDA5CB3F}"/>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1989A716-2312-43E7-9098-4EE4DB70615A}"/>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48D76C32-FF4D-4B16-B50C-8217984DC802}"/>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5D59B452-EC71-4CD8-B9B6-E74B5CDED871}"/>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a:extLst>
            <a:ext uri="{FF2B5EF4-FFF2-40B4-BE49-F238E27FC236}">
              <a16:creationId xmlns:a16="http://schemas.microsoft.com/office/drawing/2014/main" id="{E804FAB5-3E6B-48C7-84F5-9A1DBD1444FF}"/>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a:extLst>
            <a:ext uri="{FF2B5EF4-FFF2-40B4-BE49-F238E27FC236}">
              <a16:creationId xmlns:a16="http://schemas.microsoft.com/office/drawing/2014/main" id="{F2470AAF-EB75-42A0-90AD-3DA956B2ED88}"/>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a:extLst>
            <a:ext uri="{FF2B5EF4-FFF2-40B4-BE49-F238E27FC236}">
              <a16:creationId xmlns:a16="http://schemas.microsoft.com/office/drawing/2014/main" id="{ED300072-59CE-45DE-818E-C4383583B06D}"/>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a:extLst>
            <a:ext uri="{FF2B5EF4-FFF2-40B4-BE49-F238E27FC236}">
              <a16:creationId xmlns:a16="http://schemas.microsoft.com/office/drawing/2014/main" id="{882EF877-ED38-4784-8E71-729DF6E817E1}"/>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a:extLst>
            <a:ext uri="{FF2B5EF4-FFF2-40B4-BE49-F238E27FC236}">
              <a16:creationId xmlns:a16="http://schemas.microsoft.com/office/drawing/2014/main" id="{357DF02A-E235-47C9-997C-E2B9CA3A58B3}"/>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a:extLst>
            <a:ext uri="{FF2B5EF4-FFF2-40B4-BE49-F238E27FC236}">
              <a16:creationId xmlns:a16="http://schemas.microsoft.com/office/drawing/2014/main" id="{AAE1C8EA-3422-42BC-B6CF-D269C0EB32D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a:extLst>
            <a:ext uri="{FF2B5EF4-FFF2-40B4-BE49-F238E27FC236}">
              <a16:creationId xmlns:a16="http://schemas.microsoft.com/office/drawing/2014/main" id="{131F5120-A7C3-42E0-AD87-C4658D0A059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a:extLst>
            <a:ext uri="{FF2B5EF4-FFF2-40B4-BE49-F238E27FC236}">
              <a16:creationId xmlns:a16="http://schemas.microsoft.com/office/drawing/2014/main" id="{A0C47873-D73D-4516-93B1-E78E412DC276}"/>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9C172FB7-D492-49C0-8107-49527F11A35B}"/>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a:extLst>
            <a:ext uri="{FF2B5EF4-FFF2-40B4-BE49-F238E27FC236}">
              <a16:creationId xmlns:a16="http://schemas.microsoft.com/office/drawing/2014/main" id="{9183606B-1654-4E36-8208-1402BCE0CEDF}"/>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a:extLst>
            <a:ext uri="{FF2B5EF4-FFF2-40B4-BE49-F238E27FC236}">
              <a16:creationId xmlns:a16="http://schemas.microsoft.com/office/drawing/2014/main" id="{752F1256-26F3-4531-98A1-B123F7BE4C75}"/>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68" name="直線コネクタ 567">
          <a:extLst>
            <a:ext uri="{FF2B5EF4-FFF2-40B4-BE49-F238E27FC236}">
              <a16:creationId xmlns:a16="http://schemas.microsoft.com/office/drawing/2014/main" id="{F46D6FD3-BDFA-4345-AD6B-5FDC920408F6}"/>
            </a:ext>
          </a:extLst>
        </xdr:cNvPr>
        <xdr:cNvCxnSpPr/>
      </xdr:nvCxnSpPr>
      <xdr:spPr>
        <a:xfrm flipV="1">
          <a:off x="19509104" y="5709666"/>
          <a:ext cx="0" cy="128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69" name="【一般廃棄物処理施設】&#10;一人当たり有形固定資産（償却資産）額最小値テキスト">
          <a:extLst>
            <a:ext uri="{FF2B5EF4-FFF2-40B4-BE49-F238E27FC236}">
              <a16:creationId xmlns:a16="http://schemas.microsoft.com/office/drawing/2014/main" id="{136283B6-5005-49C3-BF1C-691CBEEE380A}"/>
            </a:ext>
          </a:extLst>
        </xdr:cNvPr>
        <xdr:cNvSpPr txBox="1"/>
      </xdr:nvSpPr>
      <xdr:spPr>
        <a:xfrm>
          <a:off x="19547840" y="699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70" name="直線コネクタ 569">
          <a:extLst>
            <a:ext uri="{FF2B5EF4-FFF2-40B4-BE49-F238E27FC236}">
              <a16:creationId xmlns:a16="http://schemas.microsoft.com/office/drawing/2014/main" id="{246CC79F-BA96-4A12-ACB2-E31AFAD5D4A4}"/>
            </a:ext>
          </a:extLst>
        </xdr:cNvPr>
        <xdr:cNvCxnSpPr/>
      </xdr:nvCxnSpPr>
      <xdr:spPr>
        <a:xfrm>
          <a:off x="19443700" y="69943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71" name="【一般廃棄物処理施設】&#10;一人当たり有形固定資産（償却資産）額最大値テキスト">
          <a:extLst>
            <a:ext uri="{FF2B5EF4-FFF2-40B4-BE49-F238E27FC236}">
              <a16:creationId xmlns:a16="http://schemas.microsoft.com/office/drawing/2014/main" id="{87E59567-3B0E-45BA-B86F-9CB82F2682FF}"/>
            </a:ext>
          </a:extLst>
        </xdr:cNvPr>
        <xdr:cNvSpPr txBox="1"/>
      </xdr:nvSpPr>
      <xdr:spPr>
        <a:xfrm>
          <a:off x="19547840" y="549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72" name="直線コネクタ 571">
          <a:extLst>
            <a:ext uri="{FF2B5EF4-FFF2-40B4-BE49-F238E27FC236}">
              <a16:creationId xmlns:a16="http://schemas.microsoft.com/office/drawing/2014/main" id="{93B67FB8-7F62-4D0B-9200-B3DD040BDB73}"/>
            </a:ext>
          </a:extLst>
        </xdr:cNvPr>
        <xdr:cNvCxnSpPr/>
      </xdr:nvCxnSpPr>
      <xdr:spPr>
        <a:xfrm>
          <a:off x="19443700" y="5709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155782</xdr:rowOff>
    </xdr:from>
    <xdr:ext cx="534377" cy="259045"/>
    <xdr:sp macro="" textlink="">
      <xdr:nvSpPr>
        <xdr:cNvPr id="573" name="【一般廃棄物処理施設】&#10;一人当たり有形固定資産（償却資産）額平均値テキスト">
          <a:extLst>
            <a:ext uri="{FF2B5EF4-FFF2-40B4-BE49-F238E27FC236}">
              <a16:creationId xmlns:a16="http://schemas.microsoft.com/office/drawing/2014/main" id="{5D0E0CDE-F02F-4C3A-80FE-22931A91BB6D}"/>
            </a:ext>
          </a:extLst>
        </xdr:cNvPr>
        <xdr:cNvSpPr txBox="1"/>
      </xdr:nvSpPr>
      <xdr:spPr>
        <a:xfrm>
          <a:off x="19547840" y="6526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74" name="フローチャート: 判断 573">
          <a:extLst>
            <a:ext uri="{FF2B5EF4-FFF2-40B4-BE49-F238E27FC236}">
              <a16:creationId xmlns:a16="http://schemas.microsoft.com/office/drawing/2014/main" id="{952EDD3E-D72F-4861-ABD2-7E75D6C89493}"/>
            </a:ext>
          </a:extLst>
        </xdr:cNvPr>
        <xdr:cNvSpPr/>
      </xdr:nvSpPr>
      <xdr:spPr>
        <a:xfrm>
          <a:off x="19458940" y="654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75" name="フローチャート: 判断 574">
          <a:extLst>
            <a:ext uri="{FF2B5EF4-FFF2-40B4-BE49-F238E27FC236}">
              <a16:creationId xmlns:a16="http://schemas.microsoft.com/office/drawing/2014/main" id="{6B6ED8CE-B4DF-4EB6-8EAE-59E0F5CD41F8}"/>
            </a:ext>
          </a:extLst>
        </xdr:cNvPr>
        <xdr:cNvSpPr/>
      </xdr:nvSpPr>
      <xdr:spPr>
        <a:xfrm>
          <a:off x="18735040" y="65519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106729</xdr:rowOff>
    </xdr:from>
    <xdr:ext cx="534377" cy="259045"/>
    <xdr:sp macro="" textlink="">
      <xdr:nvSpPr>
        <xdr:cNvPr id="576" name="n_1aveValue【一般廃棄物処理施設】&#10;一人当たり有形固定資産（償却資産）額">
          <a:extLst>
            <a:ext uri="{FF2B5EF4-FFF2-40B4-BE49-F238E27FC236}">
              <a16:creationId xmlns:a16="http://schemas.microsoft.com/office/drawing/2014/main" id="{107333E4-9B24-416D-B94B-47B20DE799C5}"/>
            </a:ext>
          </a:extLst>
        </xdr:cNvPr>
        <xdr:cNvSpPr txBox="1"/>
      </xdr:nvSpPr>
      <xdr:spPr>
        <a:xfrm>
          <a:off x="18528811" y="664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31252</xdr:rowOff>
    </xdr:from>
    <xdr:to>
      <xdr:col>107</xdr:col>
      <xdr:colOff>101600</xdr:colOff>
      <xdr:row>39</xdr:row>
      <xdr:rowOff>132852</xdr:rowOff>
    </xdr:to>
    <xdr:sp macro="" textlink="">
      <xdr:nvSpPr>
        <xdr:cNvPr id="577" name="フローチャート: 判断 576">
          <a:extLst>
            <a:ext uri="{FF2B5EF4-FFF2-40B4-BE49-F238E27FC236}">
              <a16:creationId xmlns:a16="http://schemas.microsoft.com/office/drawing/2014/main" id="{20CD764F-5E99-415A-B6A9-37CE5FCF44A7}"/>
            </a:ext>
          </a:extLst>
        </xdr:cNvPr>
        <xdr:cNvSpPr/>
      </xdr:nvSpPr>
      <xdr:spPr>
        <a:xfrm>
          <a:off x="17937480" y="656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123979</xdr:rowOff>
    </xdr:from>
    <xdr:ext cx="534377" cy="259045"/>
    <xdr:sp macro="" textlink="">
      <xdr:nvSpPr>
        <xdr:cNvPr id="578" name="n_2aveValue【一般廃棄物処理施設】&#10;一人当たり有形固定資産（償却資産）額">
          <a:extLst>
            <a:ext uri="{FF2B5EF4-FFF2-40B4-BE49-F238E27FC236}">
              <a16:creationId xmlns:a16="http://schemas.microsoft.com/office/drawing/2014/main" id="{5BAA4C3C-9928-430E-86ED-1D6F90034237}"/>
            </a:ext>
          </a:extLst>
        </xdr:cNvPr>
        <xdr:cNvSpPr txBox="1"/>
      </xdr:nvSpPr>
      <xdr:spPr>
        <a:xfrm>
          <a:off x="17766811" y="666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64788</xdr:rowOff>
    </xdr:from>
    <xdr:to>
      <xdr:col>102</xdr:col>
      <xdr:colOff>165100</xdr:colOff>
      <xdr:row>39</xdr:row>
      <xdr:rowOff>166388</xdr:rowOff>
    </xdr:to>
    <xdr:sp macro="" textlink="">
      <xdr:nvSpPr>
        <xdr:cNvPr id="579" name="フローチャート: 判断 578">
          <a:extLst>
            <a:ext uri="{FF2B5EF4-FFF2-40B4-BE49-F238E27FC236}">
              <a16:creationId xmlns:a16="http://schemas.microsoft.com/office/drawing/2014/main" id="{B3F200AE-4CA8-441E-82E3-4D87E9942F58}"/>
            </a:ext>
          </a:extLst>
        </xdr:cNvPr>
        <xdr:cNvSpPr/>
      </xdr:nvSpPr>
      <xdr:spPr>
        <a:xfrm>
          <a:off x="17162780" y="660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157515</xdr:rowOff>
    </xdr:from>
    <xdr:ext cx="534377" cy="259045"/>
    <xdr:sp macro="" textlink="">
      <xdr:nvSpPr>
        <xdr:cNvPr id="580" name="n_3aveValue【一般廃棄物処理施設】&#10;一人当たり有形固定資産（償却資産）額">
          <a:extLst>
            <a:ext uri="{FF2B5EF4-FFF2-40B4-BE49-F238E27FC236}">
              <a16:creationId xmlns:a16="http://schemas.microsoft.com/office/drawing/2014/main" id="{446545B3-E6C9-49C7-B0E1-70E3D79795A4}"/>
            </a:ext>
          </a:extLst>
        </xdr:cNvPr>
        <xdr:cNvSpPr txBox="1"/>
      </xdr:nvSpPr>
      <xdr:spPr>
        <a:xfrm>
          <a:off x="16969251" y="669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77278</xdr:rowOff>
    </xdr:from>
    <xdr:to>
      <xdr:col>98</xdr:col>
      <xdr:colOff>38100</xdr:colOff>
      <xdr:row>40</xdr:row>
      <xdr:rowOff>7428</xdr:rowOff>
    </xdr:to>
    <xdr:sp macro="" textlink="">
      <xdr:nvSpPr>
        <xdr:cNvPr id="581" name="フローチャート: 判断 580">
          <a:extLst>
            <a:ext uri="{FF2B5EF4-FFF2-40B4-BE49-F238E27FC236}">
              <a16:creationId xmlns:a16="http://schemas.microsoft.com/office/drawing/2014/main" id="{02A0BF7B-8B5A-431D-90D8-A7E15815DF8B}"/>
            </a:ext>
          </a:extLst>
        </xdr:cNvPr>
        <xdr:cNvSpPr/>
      </xdr:nvSpPr>
      <xdr:spPr>
        <a:xfrm>
          <a:off x="16388080" y="66152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38</xdr:row>
      <xdr:rowOff>23955</xdr:rowOff>
    </xdr:from>
    <xdr:ext cx="534377" cy="259045"/>
    <xdr:sp macro="" textlink="">
      <xdr:nvSpPr>
        <xdr:cNvPr id="582" name="n_4aveValue【一般廃棄物処理施設】&#10;一人当たり有形固定資産（償却資産）額">
          <a:extLst>
            <a:ext uri="{FF2B5EF4-FFF2-40B4-BE49-F238E27FC236}">
              <a16:creationId xmlns:a16="http://schemas.microsoft.com/office/drawing/2014/main" id="{DA1B867C-B57D-4D2F-B586-0AFDB46BBC06}"/>
            </a:ext>
          </a:extLst>
        </xdr:cNvPr>
        <xdr:cNvSpPr txBox="1"/>
      </xdr:nvSpPr>
      <xdr:spPr>
        <a:xfrm>
          <a:off x="16194551" y="63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ABC2C0C-705F-4703-B055-DBBCF0275933}"/>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79CD5929-0031-4E94-9A9E-3B80C647B88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49F1EAE9-47B5-4C2E-BEB3-9534EFDA2262}"/>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450D550C-B807-4CCA-9B83-ED87817227E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A62BA52F-9F18-4928-AE1B-9D98D001C465}"/>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49920</xdr:rowOff>
    </xdr:from>
    <xdr:to>
      <xdr:col>116</xdr:col>
      <xdr:colOff>114300</xdr:colOff>
      <xdr:row>37</xdr:row>
      <xdr:rowOff>151520</xdr:rowOff>
    </xdr:to>
    <xdr:sp macro="" textlink="">
      <xdr:nvSpPr>
        <xdr:cNvPr id="588" name="楕円 587">
          <a:extLst>
            <a:ext uri="{FF2B5EF4-FFF2-40B4-BE49-F238E27FC236}">
              <a16:creationId xmlns:a16="http://schemas.microsoft.com/office/drawing/2014/main" id="{3F909141-CA41-46C7-9D95-4B4E6C3A61A8}"/>
            </a:ext>
          </a:extLst>
        </xdr:cNvPr>
        <xdr:cNvSpPr/>
      </xdr:nvSpPr>
      <xdr:spPr>
        <a:xfrm>
          <a:off x="19458940" y="62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72797</xdr:rowOff>
    </xdr:from>
    <xdr:ext cx="599010" cy="259045"/>
    <xdr:sp macro="" textlink="">
      <xdr:nvSpPr>
        <xdr:cNvPr id="589" name="【一般廃棄物処理施設】&#10;一人当たり有形固定資産（償却資産）額該当値テキスト">
          <a:extLst>
            <a:ext uri="{FF2B5EF4-FFF2-40B4-BE49-F238E27FC236}">
              <a16:creationId xmlns:a16="http://schemas.microsoft.com/office/drawing/2014/main" id="{C6F2F9FA-B3DC-4FC0-8C1C-3F7BF18E139F}"/>
            </a:ext>
          </a:extLst>
        </xdr:cNvPr>
        <xdr:cNvSpPr txBox="1"/>
      </xdr:nvSpPr>
      <xdr:spPr>
        <a:xfrm>
          <a:off x="19547840" y="610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48068</xdr:rowOff>
    </xdr:from>
    <xdr:to>
      <xdr:col>112</xdr:col>
      <xdr:colOff>38100</xdr:colOff>
      <xdr:row>37</xdr:row>
      <xdr:rowOff>149668</xdr:rowOff>
    </xdr:to>
    <xdr:sp macro="" textlink="">
      <xdr:nvSpPr>
        <xdr:cNvPr id="590" name="楕円 589">
          <a:extLst>
            <a:ext uri="{FF2B5EF4-FFF2-40B4-BE49-F238E27FC236}">
              <a16:creationId xmlns:a16="http://schemas.microsoft.com/office/drawing/2014/main" id="{8E3F1A4A-8282-4468-8427-244F32C385DC}"/>
            </a:ext>
          </a:extLst>
        </xdr:cNvPr>
        <xdr:cNvSpPr/>
      </xdr:nvSpPr>
      <xdr:spPr>
        <a:xfrm>
          <a:off x="18735040" y="62507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98868</xdr:rowOff>
    </xdr:from>
    <xdr:to>
      <xdr:col>116</xdr:col>
      <xdr:colOff>63500</xdr:colOff>
      <xdr:row>37</xdr:row>
      <xdr:rowOff>100720</xdr:rowOff>
    </xdr:to>
    <xdr:cxnSp macro="">
      <xdr:nvCxnSpPr>
        <xdr:cNvPr id="591" name="直線コネクタ 590">
          <a:extLst>
            <a:ext uri="{FF2B5EF4-FFF2-40B4-BE49-F238E27FC236}">
              <a16:creationId xmlns:a16="http://schemas.microsoft.com/office/drawing/2014/main" id="{EE6BE02B-BEC0-42BF-B74C-750954D2BD05}"/>
            </a:ext>
          </a:extLst>
        </xdr:cNvPr>
        <xdr:cNvCxnSpPr/>
      </xdr:nvCxnSpPr>
      <xdr:spPr>
        <a:xfrm>
          <a:off x="18778220" y="6301548"/>
          <a:ext cx="73152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120091</xdr:rowOff>
    </xdr:from>
    <xdr:to>
      <xdr:col>107</xdr:col>
      <xdr:colOff>101600</xdr:colOff>
      <xdr:row>38</xdr:row>
      <xdr:rowOff>50240</xdr:rowOff>
    </xdr:to>
    <xdr:sp macro="" textlink="">
      <xdr:nvSpPr>
        <xdr:cNvPr id="592" name="楕円 591">
          <a:extLst>
            <a:ext uri="{FF2B5EF4-FFF2-40B4-BE49-F238E27FC236}">
              <a16:creationId xmlns:a16="http://schemas.microsoft.com/office/drawing/2014/main" id="{82C8FF11-D868-499A-A42F-A601D6A51BF4}"/>
            </a:ext>
          </a:extLst>
        </xdr:cNvPr>
        <xdr:cNvSpPr/>
      </xdr:nvSpPr>
      <xdr:spPr>
        <a:xfrm>
          <a:off x="17937480" y="6322771"/>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98868</xdr:rowOff>
    </xdr:from>
    <xdr:to>
      <xdr:col>111</xdr:col>
      <xdr:colOff>177800</xdr:colOff>
      <xdr:row>37</xdr:row>
      <xdr:rowOff>170890</xdr:rowOff>
    </xdr:to>
    <xdr:cxnSp macro="">
      <xdr:nvCxnSpPr>
        <xdr:cNvPr id="593" name="直線コネクタ 592">
          <a:extLst>
            <a:ext uri="{FF2B5EF4-FFF2-40B4-BE49-F238E27FC236}">
              <a16:creationId xmlns:a16="http://schemas.microsoft.com/office/drawing/2014/main" id="{85EC7506-612A-4244-B93F-30F4837F9F96}"/>
            </a:ext>
          </a:extLst>
        </xdr:cNvPr>
        <xdr:cNvCxnSpPr/>
      </xdr:nvCxnSpPr>
      <xdr:spPr>
        <a:xfrm flipV="1">
          <a:off x="17988280" y="6301548"/>
          <a:ext cx="789940" cy="7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166519</xdr:rowOff>
    </xdr:from>
    <xdr:to>
      <xdr:col>102</xdr:col>
      <xdr:colOff>165100</xdr:colOff>
      <xdr:row>39</xdr:row>
      <xdr:rowOff>96669</xdr:rowOff>
    </xdr:to>
    <xdr:sp macro="" textlink="">
      <xdr:nvSpPr>
        <xdr:cNvPr id="594" name="楕円 593">
          <a:extLst>
            <a:ext uri="{FF2B5EF4-FFF2-40B4-BE49-F238E27FC236}">
              <a16:creationId xmlns:a16="http://schemas.microsoft.com/office/drawing/2014/main" id="{D9BBC0D3-E675-4612-B8D2-338A846DC416}"/>
            </a:ext>
          </a:extLst>
        </xdr:cNvPr>
        <xdr:cNvSpPr/>
      </xdr:nvSpPr>
      <xdr:spPr>
        <a:xfrm>
          <a:off x="17162780" y="65368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170890</xdr:rowOff>
    </xdr:from>
    <xdr:to>
      <xdr:col>107</xdr:col>
      <xdr:colOff>50800</xdr:colOff>
      <xdr:row>39</xdr:row>
      <xdr:rowOff>45869</xdr:rowOff>
    </xdr:to>
    <xdr:cxnSp macro="">
      <xdr:nvCxnSpPr>
        <xdr:cNvPr id="595" name="直線コネクタ 594">
          <a:extLst>
            <a:ext uri="{FF2B5EF4-FFF2-40B4-BE49-F238E27FC236}">
              <a16:creationId xmlns:a16="http://schemas.microsoft.com/office/drawing/2014/main" id="{02BA59B6-1573-4AB7-8DEC-DF5E561AFFA0}"/>
            </a:ext>
          </a:extLst>
        </xdr:cNvPr>
        <xdr:cNvCxnSpPr/>
      </xdr:nvCxnSpPr>
      <xdr:spPr>
        <a:xfrm flipV="1">
          <a:off x="17213580" y="6373570"/>
          <a:ext cx="774700" cy="21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170657</xdr:rowOff>
    </xdr:from>
    <xdr:to>
      <xdr:col>98</xdr:col>
      <xdr:colOff>38100</xdr:colOff>
      <xdr:row>40</xdr:row>
      <xdr:rowOff>100807</xdr:rowOff>
    </xdr:to>
    <xdr:sp macro="" textlink="">
      <xdr:nvSpPr>
        <xdr:cNvPr id="596" name="楕円 595">
          <a:extLst>
            <a:ext uri="{FF2B5EF4-FFF2-40B4-BE49-F238E27FC236}">
              <a16:creationId xmlns:a16="http://schemas.microsoft.com/office/drawing/2014/main" id="{F4D4A4A2-0073-4932-A67B-3F3EB22AC976}"/>
            </a:ext>
          </a:extLst>
        </xdr:cNvPr>
        <xdr:cNvSpPr/>
      </xdr:nvSpPr>
      <xdr:spPr>
        <a:xfrm>
          <a:off x="16388080" y="67086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45869</xdr:rowOff>
    </xdr:from>
    <xdr:to>
      <xdr:col>102</xdr:col>
      <xdr:colOff>114300</xdr:colOff>
      <xdr:row>40</xdr:row>
      <xdr:rowOff>50007</xdr:rowOff>
    </xdr:to>
    <xdr:cxnSp macro="">
      <xdr:nvCxnSpPr>
        <xdr:cNvPr id="597" name="直線コネクタ 596">
          <a:extLst>
            <a:ext uri="{FF2B5EF4-FFF2-40B4-BE49-F238E27FC236}">
              <a16:creationId xmlns:a16="http://schemas.microsoft.com/office/drawing/2014/main" id="{3AEAE999-331E-4958-AB7A-77164ED649D0}"/>
            </a:ext>
          </a:extLst>
        </xdr:cNvPr>
        <xdr:cNvCxnSpPr/>
      </xdr:nvCxnSpPr>
      <xdr:spPr>
        <a:xfrm flipV="1">
          <a:off x="16431260" y="6583829"/>
          <a:ext cx="782320" cy="17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166195</xdr:rowOff>
    </xdr:from>
    <xdr:ext cx="599010" cy="259045"/>
    <xdr:sp macro="" textlink="">
      <xdr:nvSpPr>
        <xdr:cNvPr id="598" name="n_1mainValue【一般廃棄物処理施設】&#10;一人当たり有形固定資産（償却資産）額">
          <a:extLst>
            <a:ext uri="{FF2B5EF4-FFF2-40B4-BE49-F238E27FC236}">
              <a16:creationId xmlns:a16="http://schemas.microsoft.com/office/drawing/2014/main" id="{7E092725-26BB-4C18-918C-6243863A4BAD}"/>
            </a:ext>
          </a:extLst>
        </xdr:cNvPr>
        <xdr:cNvSpPr txBox="1"/>
      </xdr:nvSpPr>
      <xdr:spPr>
        <a:xfrm>
          <a:off x="18496495" y="603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66768</xdr:rowOff>
    </xdr:from>
    <xdr:ext cx="599010" cy="259045"/>
    <xdr:sp macro="" textlink="">
      <xdr:nvSpPr>
        <xdr:cNvPr id="599" name="n_2mainValue【一般廃棄物処理施設】&#10;一人当たり有形固定資産（償却資産）額">
          <a:extLst>
            <a:ext uri="{FF2B5EF4-FFF2-40B4-BE49-F238E27FC236}">
              <a16:creationId xmlns:a16="http://schemas.microsoft.com/office/drawing/2014/main" id="{26BBD7D1-7921-4A84-9948-2E96C8A85F06}"/>
            </a:ext>
          </a:extLst>
        </xdr:cNvPr>
        <xdr:cNvSpPr txBox="1"/>
      </xdr:nvSpPr>
      <xdr:spPr>
        <a:xfrm>
          <a:off x="17734495" y="610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113196</xdr:rowOff>
    </xdr:from>
    <xdr:ext cx="534377" cy="259045"/>
    <xdr:sp macro="" textlink="">
      <xdr:nvSpPr>
        <xdr:cNvPr id="600" name="n_3mainValue【一般廃棄物処理施設】&#10;一人当たり有形固定資産（償却資産）額">
          <a:extLst>
            <a:ext uri="{FF2B5EF4-FFF2-40B4-BE49-F238E27FC236}">
              <a16:creationId xmlns:a16="http://schemas.microsoft.com/office/drawing/2014/main" id="{139ECD31-67F0-40B8-943C-D1B275216888}"/>
            </a:ext>
          </a:extLst>
        </xdr:cNvPr>
        <xdr:cNvSpPr txBox="1"/>
      </xdr:nvSpPr>
      <xdr:spPr>
        <a:xfrm>
          <a:off x="16969251" y="63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91934</xdr:rowOff>
    </xdr:from>
    <xdr:ext cx="534377" cy="259045"/>
    <xdr:sp macro="" textlink="">
      <xdr:nvSpPr>
        <xdr:cNvPr id="601" name="n_4mainValue【一般廃棄物処理施設】&#10;一人当たり有形固定資産（償却資産）額">
          <a:extLst>
            <a:ext uri="{FF2B5EF4-FFF2-40B4-BE49-F238E27FC236}">
              <a16:creationId xmlns:a16="http://schemas.microsoft.com/office/drawing/2014/main" id="{4E81281F-814C-4C18-9B89-6558F8CFA6E4}"/>
            </a:ext>
          </a:extLst>
        </xdr:cNvPr>
        <xdr:cNvSpPr txBox="1"/>
      </xdr:nvSpPr>
      <xdr:spPr>
        <a:xfrm>
          <a:off x="16194551" y="679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A2F6AFAA-97D8-45C5-BBFA-8192C478378B}"/>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9A79AC30-6271-4622-84CD-6EDF00904A4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80954370-1984-4FE4-A1AB-80020A602D92}"/>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3176437B-693D-43D2-B1AD-A711C35D12A7}"/>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CBFFEEE4-66A4-4F77-83CB-99E2F61D52C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77FE7E95-698E-41D2-A4B2-8A1023B65A2D}"/>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2265B0FD-CA7D-48E5-98A3-448D5ECDC2E2}"/>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BF1EBDEA-ACC9-4A99-93E3-FFC0B984FF56}"/>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285D423D-F9C9-44A2-B1B0-2D606C52741F}"/>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7A518A08-F493-48AD-8E4C-216C5CC6DF7F}"/>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a:extLst>
            <a:ext uri="{FF2B5EF4-FFF2-40B4-BE49-F238E27FC236}">
              <a16:creationId xmlns:a16="http://schemas.microsoft.com/office/drawing/2014/main" id="{9F76A955-BD9E-4401-9136-DD4CF8FE0986}"/>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a:extLst>
            <a:ext uri="{FF2B5EF4-FFF2-40B4-BE49-F238E27FC236}">
              <a16:creationId xmlns:a16="http://schemas.microsoft.com/office/drawing/2014/main" id="{77C74175-C01E-4FCA-914A-C100A52B13E8}"/>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a:extLst>
            <a:ext uri="{FF2B5EF4-FFF2-40B4-BE49-F238E27FC236}">
              <a16:creationId xmlns:a16="http://schemas.microsoft.com/office/drawing/2014/main" id="{82BA12CC-6D35-41D2-B53E-AD10446EE5CE}"/>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a:extLst>
            <a:ext uri="{FF2B5EF4-FFF2-40B4-BE49-F238E27FC236}">
              <a16:creationId xmlns:a16="http://schemas.microsoft.com/office/drawing/2014/main" id="{0ED2697B-BBF6-4D4D-B292-74900E39E094}"/>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a:extLst>
            <a:ext uri="{FF2B5EF4-FFF2-40B4-BE49-F238E27FC236}">
              <a16:creationId xmlns:a16="http://schemas.microsoft.com/office/drawing/2014/main" id="{A4283BFB-D43B-43C1-996D-DE9012DD6ED7}"/>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a:extLst>
            <a:ext uri="{FF2B5EF4-FFF2-40B4-BE49-F238E27FC236}">
              <a16:creationId xmlns:a16="http://schemas.microsoft.com/office/drawing/2014/main" id="{8598E2AE-CBD1-46AE-9B8A-9D4BC20BC3E7}"/>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a:extLst>
            <a:ext uri="{FF2B5EF4-FFF2-40B4-BE49-F238E27FC236}">
              <a16:creationId xmlns:a16="http://schemas.microsoft.com/office/drawing/2014/main" id="{1543E14F-CF25-4F0A-9891-ADA4E193EAD7}"/>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a:extLst>
            <a:ext uri="{FF2B5EF4-FFF2-40B4-BE49-F238E27FC236}">
              <a16:creationId xmlns:a16="http://schemas.microsoft.com/office/drawing/2014/main" id="{1CCE96A4-E5CA-460A-8A2C-FA5274A3EE1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a:extLst>
            <a:ext uri="{FF2B5EF4-FFF2-40B4-BE49-F238E27FC236}">
              <a16:creationId xmlns:a16="http://schemas.microsoft.com/office/drawing/2014/main" id="{E9FF7EA5-1FC8-440F-BD39-59E140662C65}"/>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a:extLst>
            <a:ext uri="{FF2B5EF4-FFF2-40B4-BE49-F238E27FC236}">
              <a16:creationId xmlns:a16="http://schemas.microsoft.com/office/drawing/2014/main" id="{26FB7A19-D3CA-440E-878D-4F2E22C9C1DF}"/>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a:extLst>
            <a:ext uri="{FF2B5EF4-FFF2-40B4-BE49-F238E27FC236}">
              <a16:creationId xmlns:a16="http://schemas.microsoft.com/office/drawing/2014/main" id="{E0512DD0-8215-448E-AD50-DEF028C948CF}"/>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a:extLst>
            <a:ext uri="{FF2B5EF4-FFF2-40B4-BE49-F238E27FC236}">
              <a16:creationId xmlns:a16="http://schemas.microsoft.com/office/drawing/2014/main" id="{1405E3F6-9F54-4568-AE2F-19A7B96D024E}"/>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a:extLst>
            <a:ext uri="{FF2B5EF4-FFF2-40B4-BE49-F238E27FC236}">
              <a16:creationId xmlns:a16="http://schemas.microsoft.com/office/drawing/2014/main" id="{FA2840B7-6E91-4019-A2DC-FB233E887A33}"/>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6F803DA0-C923-471F-ACA9-E5E60FA044D7}"/>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a:extLst>
            <a:ext uri="{FF2B5EF4-FFF2-40B4-BE49-F238E27FC236}">
              <a16:creationId xmlns:a16="http://schemas.microsoft.com/office/drawing/2014/main" id="{D2AC913E-F3E9-4079-A745-47B1E204568B}"/>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27" name="直線コネクタ 626">
          <a:extLst>
            <a:ext uri="{FF2B5EF4-FFF2-40B4-BE49-F238E27FC236}">
              <a16:creationId xmlns:a16="http://schemas.microsoft.com/office/drawing/2014/main" id="{0C4593FA-A0DB-46C9-A0F4-9A442B5999C0}"/>
            </a:ext>
          </a:extLst>
        </xdr:cNvPr>
        <xdr:cNvCxnSpPr/>
      </xdr:nvCxnSpPr>
      <xdr:spPr>
        <a:xfrm flipV="1">
          <a:off x="14375764" y="9272451"/>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28" name="【保健センター・保健所】&#10;有形固定資産減価償却率最小値テキスト">
          <a:extLst>
            <a:ext uri="{FF2B5EF4-FFF2-40B4-BE49-F238E27FC236}">
              <a16:creationId xmlns:a16="http://schemas.microsoft.com/office/drawing/2014/main" id="{554678CC-1075-4B82-8737-FDAE98EC37D4}"/>
            </a:ext>
          </a:extLst>
        </xdr:cNvPr>
        <xdr:cNvSpPr txBox="1"/>
      </xdr:nvSpPr>
      <xdr:spPr>
        <a:xfrm>
          <a:off x="14414500" y="1083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29" name="直線コネクタ 628">
          <a:extLst>
            <a:ext uri="{FF2B5EF4-FFF2-40B4-BE49-F238E27FC236}">
              <a16:creationId xmlns:a16="http://schemas.microsoft.com/office/drawing/2014/main" id="{7B8BDD26-CAE2-4A6F-8422-EE7B7F53363F}"/>
            </a:ext>
          </a:extLst>
        </xdr:cNvPr>
        <xdr:cNvCxnSpPr/>
      </xdr:nvCxnSpPr>
      <xdr:spPr>
        <a:xfrm>
          <a:off x="14287500" y="10833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30" name="【保健センター・保健所】&#10;有形固定資産減価償却率最大値テキスト">
          <a:extLst>
            <a:ext uri="{FF2B5EF4-FFF2-40B4-BE49-F238E27FC236}">
              <a16:creationId xmlns:a16="http://schemas.microsoft.com/office/drawing/2014/main" id="{45E4B14F-3A00-4058-98F9-0F9E2E33B86D}"/>
            </a:ext>
          </a:extLst>
        </xdr:cNvPr>
        <xdr:cNvSpPr txBox="1"/>
      </xdr:nvSpPr>
      <xdr:spPr>
        <a:xfrm>
          <a:off x="14414500" y="9055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31" name="直線コネクタ 630">
          <a:extLst>
            <a:ext uri="{FF2B5EF4-FFF2-40B4-BE49-F238E27FC236}">
              <a16:creationId xmlns:a16="http://schemas.microsoft.com/office/drawing/2014/main" id="{42A49651-168C-45B5-9261-7A4F71E675D1}"/>
            </a:ext>
          </a:extLst>
        </xdr:cNvPr>
        <xdr:cNvCxnSpPr/>
      </xdr:nvCxnSpPr>
      <xdr:spPr>
        <a:xfrm>
          <a:off x="14287500" y="92724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32" name="【保健センター・保健所】&#10;有形固定資産減価償却率平均値テキスト">
          <a:extLst>
            <a:ext uri="{FF2B5EF4-FFF2-40B4-BE49-F238E27FC236}">
              <a16:creationId xmlns:a16="http://schemas.microsoft.com/office/drawing/2014/main" id="{5106670F-D633-4019-8CD0-D60371117245}"/>
            </a:ext>
          </a:extLst>
        </xdr:cNvPr>
        <xdr:cNvSpPr txBox="1"/>
      </xdr:nvSpPr>
      <xdr:spPr>
        <a:xfrm>
          <a:off x="14414500" y="9799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33" name="フローチャート: 判断 632">
          <a:extLst>
            <a:ext uri="{FF2B5EF4-FFF2-40B4-BE49-F238E27FC236}">
              <a16:creationId xmlns:a16="http://schemas.microsoft.com/office/drawing/2014/main" id="{4B161EA8-870A-4ECE-873C-77A31701049C}"/>
            </a:ext>
          </a:extLst>
        </xdr:cNvPr>
        <xdr:cNvSpPr/>
      </xdr:nvSpPr>
      <xdr:spPr>
        <a:xfrm>
          <a:off x="14325600" y="994446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34" name="フローチャート: 判断 633">
          <a:extLst>
            <a:ext uri="{FF2B5EF4-FFF2-40B4-BE49-F238E27FC236}">
              <a16:creationId xmlns:a16="http://schemas.microsoft.com/office/drawing/2014/main" id="{04936260-8C00-4FA1-AB78-FACF6D74E373}"/>
            </a:ext>
          </a:extLst>
        </xdr:cNvPr>
        <xdr:cNvSpPr/>
      </xdr:nvSpPr>
      <xdr:spPr>
        <a:xfrm>
          <a:off x="13578840" y="99836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39568</xdr:rowOff>
    </xdr:from>
    <xdr:ext cx="405111" cy="259045"/>
    <xdr:sp macro="" textlink="">
      <xdr:nvSpPr>
        <xdr:cNvPr id="635" name="n_1aveValue【保健センター・保健所】&#10;有形固定資産減価償却率">
          <a:extLst>
            <a:ext uri="{FF2B5EF4-FFF2-40B4-BE49-F238E27FC236}">
              <a16:creationId xmlns:a16="http://schemas.microsoft.com/office/drawing/2014/main" id="{F91CE79A-FAD4-4591-90E1-603225FF0217}"/>
            </a:ext>
          </a:extLst>
        </xdr:cNvPr>
        <xdr:cNvSpPr txBox="1"/>
      </xdr:nvSpPr>
      <xdr:spPr>
        <a:xfrm>
          <a:off x="13437244" y="976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78196</xdr:rowOff>
    </xdr:from>
    <xdr:to>
      <xdr:col>76</xdr:col>
      <xdr:colOff>165100</xdr:colOff>
      <xdr:row>60</xdr:row>
      <xdr:rowOff>8346</xdr:rowOff>
    </xdr:to>
    <xdr:sp macro="" textlink="">
      <xdr:nvSpPr>
        <xdr:cNvPr id="636" name="フローチャート: 判断 635">
          <a:extLst>
            <a:ext uri="{FF2B5EF4-FFF2-40B4-BE49-F238E27FC236}">
              <a16:creationId xmlns:a16="http://schemas.microsoft.com/office/drawing/2014/main" id="{D4E9CC82-5988-4548-86EA-1210EB0BD925}"/>
            </a:ext>
          </a:extLst>
        </xdr:cNvPr>
        <xdr:cNvSpPr/>
      </xdr:nvSpPr>
      <xdr:spPr>
        <a:xfrm>
          <a:off x="128041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24873</xdr:rowOff>
    </xdr:from>
    <xdr:ext cx="405111" cy="259045"/>
    <xdr:sp macro="" textlink="">
      <xdr:nvSpPr>
        <xdr:cNvPr id="637" name="n_2aveValue【保健センター・保健所】&#10;有形固定資産減価償却率">
          <a:extLst>
            <a:ext uri="{FF2B5EF4-FFF2-40B4-BE49-F238E27FC236}">
              <a16:creationId xmlns:a16="http://schemas.microsoft.com/office/drawing/2014/main" id="{70E2FA23-7188-4DE4-A799-ADC2DB2AA4E8}"/>
            </a:ext>
          </a:extLst>
        </xdr:cNvPr>
        <xdr:cNvSpPr txBox="1"/>
      </xdr:nvSpPr>
      <xdr:spPr>
        <a:xfrm>
          <a:off x="12675244"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55335</xdr:rowOff>
    </xdr:from>
    <xdr:to>
      <xdr:col>72</xdr:col>
      <xdr:colOff>38100</xdr:colOff>
      <xdr:row>59</xdr:row>
      <xdr:rowOff>156935</xdr:rowOff>
    </xdr:to>
    <xdr:sp macro="" textlink="">
      <xdr:nvSpPr>
        <xdr:cNvPr id="638" name="フローチャート: 判断 637">
          <a:extLst>
            <a:ext uri="{FF2B5EF4-FFF2-40B4-BE49-F238E27FC236}">
              <a16:creationId xmlns:a16="http://schemas.microsoft.com/office/drawing/2014/main" id="{95347805-8BEE-4375-BE7E-ED40D9457482}"/>
            </a:ext>
          </a:extLst>
        </xdr:cNvPr>
        <xdr:cNvSpPr/>
      </xdr:nvSpPr>
      <xdr:spPr>
        <a:xfrm>
          <a:off x="12029440" y="99460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2012</xdr:rowOff>
    </xdr:from>
    <xdr:ext cx="405111" cy="259045"/>
    <xdr:sp macro="" textlink="">
      <xdr:nvSpPr>
        <xdr:cNvPr id="639" name="n_3aveValue【保健センター・保健所】&#10;有形固定資産減価償却率">
          <a:extLst>
            <a:ext uri="{FF2B5EF4-FFF2-40B4-BE49-F238E27FC236}">
              <a16:creationId xmlns:a16="http://schemas.microsoft.com/office/drawing/2014/main" id="{79975DB8-0D07-40E9-ACD8-C37CB19DFD33}"/>
            </a:ext>
          </a:extLst>
        </xdr:cNvPr>
        <xdr:cNvSpPr txBox="1"/>
      </xdr:nvSpPr>
      <xdr:spPr>
        <a:xfrm>
          <a:off x="11900544" y="972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37374</xdr:rowOff>
    </xdr:from>
    <xdr:to>
      <xdr:col>67</xdr:col>
      <xdr:colOff>101600</xdr:colOff>
      <xdr:row>59</xdr:row>
      <xdr:rowOff>138974</xdr:rowOff>
    </xdr:to>
    <xdr:sp macro="" textlink="">
      <xdr:nvSpPr>
        <xdr:cNvPr id="640" name="フローチャート: 判断 639">
          <a:extLst>
            <a:ext uri="{FF2B5EF4-FFF2-40B4-BE49-F238E27FC236}">
              <a16:creationId xmlns:a16="http://schemas.microsoft.com/office/drawing/2014/main" id="{1A9F7AEA-F1EC-4172-9843-8E93A0BCF872}"/>
            </a:ext>
          </a:extLst>
        </xdr:cNvPr>
        <xdr:cNvSpPr/>
      </xdr:nvSpPr>
      <xdr:spPr>
        <a:xfrm>
          <a:off x="11231880" y="992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59</xdr:row>
      <xdr:rowOff>130101</xdr:rowOff>
    </xdr:from>
    <xdr:ext cx="405111" cy="259045"/>
    <xdr:sp macro="" textlink="">
      <xdr:nvSpPr>
        <xdr:cNvPr id="641" name="n_4aveValue【保健センター・保健所】&#10;有形固定資産減価償却率">
          <a:extLst>
            <a:ext uri="{FF2B5EF4-FFF2-40B4-BE49-F238E27FC236}">
              <a16:creationId xmlns:a16="http://schemas.microsoft.com/office/drawing/2014/main" id="{E10480B4-4CAA-4CDE-B850-6D9D2142BFE9}"/>
            </a:ext>
          </a:extLst>
        </xdr:cNvPr>
        <xdr:cNvSpPr txBox="1"/>
      </xdr:nvSpPr>
      <xdr:spPr>
        <a:xfrm>
          <a:off x="11102984" y="10020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FE3E8E73-C769-4369-9F47-CA72245C6554}"/>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2773422F-ED91-4CEF-BEA5-5D7EC821011B}"/>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67F91C99-DB5C-421A-B8EF-B5BFBA4BF6FE}"/>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7C843E0D-C229-44EE-BB25-02C80FA3C9CC}"/>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2D549CA8-E76D-4CA9-B6BB-A53D1D11BB71}"/>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647" name="楕円 646">
          <a:extLst>
            <a:ext uri="{FF2B5EF4-FFF2-40B4-BE49-F238E27FC236}">
              <a16:creationId xmlns:a16="http://schemas.microsoft.com/office/drawing/2014/main" id="{6F9BD3CB-903F-47BE-AED0-04C6A9DFD230}"/>
            </a:ext>
          </a:extLst>
        </xdr:cNvPr>
        <xdr:cNvSpPr/>
      </xdr:nvSpPr>
      <xdr:spPr>
        <a:xfrm>
          <a:off x="14325600" y="101757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95811</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91A290ED-9300-4A31-BB69-49356902D662}"/>
            </a:ext>
          </a:extLst>
        </xdr:cNvPr>
        <xdr:cNvSpPr txBox="1"/>
      </xdr:nvSpPr>
      <xdr:spPr>
        <a:xfrm>
          <a:off x="14414500"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649" name="楕円 648">
          <a:extLst>
            <a:ext uri="{FF2B5EF4-FFF2-40B4-BE49-F238E27FC236}">
              <a16:creationId xmlns:a16="http://schemas.microsoft.com/office/drawing/2014/main" id="{DEFA63D9-ACD8-4922-BD13-55D833074DDD}"/>
            </a:ext>
          </a:extLst>
        </xdr:cNvPr>
        <xdr:cNvSpPr/>
      </xdr:nvSpPr>
      <xdr:spPr>
        <a:xfrm>
          <a:off x="13578840" y="10138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60</xdr:row>
      <xdr:rowOff>168184</xdr:rowOff>
    </xdr:to>
    <xdr:cxnSp macro="">
      <xdr:nvCxnSpPr>
        <xdr:cNvPr id="650" name="直線コネクタ 649">
          <a:extLst>
            <a:ext uri="{FF2B5EF4-FFF2-40B4-BE49-F238E27FC236}">
              <a16:creationId xmlns:a16="http://schemas.microsoft.com/office/drawing/2014/main" id="{0205D126-5C86-474C-BC2C-239E7390E332}"/>
            </a:ext>
          </a:extLst>
        </xdr:cNvPr>
        <xdr:cNvCxnSpPr/>
      </xdr:nvCxnSpPr>
      <xdr:spPr>
        <a:xfrm>
          <a:off x="13629640" y="10189028"/>
          <a:ext cx="7467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43906</xdr:rowOff>
    </xdr:from>
    <xdr:to>
      <xdr:col>76</xdr:col>
      <xdr:colOff>165100</xdr:colOff>
      <xdr:row>60</xdr:row>
      <xdr:rowOff>145506</xdr:rowOff>
    </xdr:to>
    <xdr:sp macro="" textlink="">
      <xdr:nvSpPr>
        <xdr:cNvPr id="651" name="楕円 650">
          <a:extLst>
            <a:ext uri="{FF2B5EF4-FFF2-40B4-BE49-F238E27FC236}">
              <a16:creationId xmlns:a16="http://schemas.microsoft.com/office/drawing/2014/main" id="{DB967F1D-0947-4D81-B3BF-697BA560F2F5}"/>
            </a:ext>
          </a:extLst>
        </xdr:cNvPr>
        <xdr:cNvSpPr/>
      </xdr:nvSpPr>
      <xdr:spPr>
        <a:xfrm>
          <a:off x="1280414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94706</xdr:rowOff>
    </xdr:from>
    <xdr:to>
      <xdr:col>81</xdr:col>
      <xdr:colOff>50800</xdr:colOff>
      <xdr:row>60</xdr:row>
      <xdr:rowOff>130628</xdr:rowOff>
    </xdr:to>
    <xdr:cxnSp macro="">
      <xdr:nvCxnSpPr>
        <xdr:cNvPr id="652" name="直線コネクタ 651">
          <a:extLst>
            <a:ext uri="{FF2B5EF4-FFF2-40B4-BE49-F238E27FC236}">
              <a16:creationId xmlns:a16="http://schemas.microsoft.com/office/drawing/2014/main" id="{BD491A80-CEA9-4EF8-9454-08277EA7975D}"/>
            </a:ext>
          </a:extLst>
        </xdr:cNvPr>
        <xdr:cNvCxnSpPr/>
      </xdr:nvCxnSpPr>
      <xdr:spPr>
        <a:xfrm>
          <a:off x="12854940" y="10153106"/>
          <a:ext cx="7747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37374</xdr:rowOff>
    </xdr:from>
    <xdr:to>
      <xdr:col>72</xdr:col>
      <xdr:colOff>38100</xdr:colOff>
      <xdr:row>60</xdr:row>
      <xdr:rowOff>138974</xdr:rowOff>
    </xdr:to>
    <xdr:sp macro="" textlink="">
      <xdr:nvSpPr>
        <xdr:cNvPr id="653" name="楕円 652">
          <a:extLst>
            <a:ext uri="{FF2B5EF4-FFF2-40B4-BE49-F238E27FC236}">
              <a16:creationId xmlns:a16="http://schemas.microsoft.com/office/drawing/2014/main" id="{D2B86C50-FB5D-4CA6-979F-B396108878B9}"/>
            </a:ext>
          </a:extLst>
        </xdr:cNvPr>
        <xdr:cNvSpPr/>
      </xdr:nvSpPr>
      <xdr:spPr>
        <a:xfrm>
          <a:off x="12029440" y="100957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88174</xdr:rowOff>
    </xdr:from>
    <xdr:to>
      <xdr:col>76</xdr:col>
      <xdr:colOff>114300</xdr:colOff>
      <xdr:row>60</xdr:row>
      <xdr:rowOff>94706</xdr:rowOff>
    </xdr:to>
    <xdr:cxnSp macro="">
      <xdr:nvCxnSpPr>
        <xdr:cNvPr id="654" name="直線コネクタ 653">
          <a:extLst>
            <a:ext uri="{FF2B5EF4-FFF2-40B4-BE49-F238E27FC236}">
              <a16:creationId xmlns:a16="http://schemas.microsoft.com/office/drawing/2014/main" id="{49C99BB3-9B24-4B3B-956E-6EC5ABB6A72A}"/>
            </a:ext>
          </a:extLst>
        </xdr:cNvPr>
        <xdr:cNvCxnSpPr/>
      </xdr:nvCxnSpPr>
      <xdr:spPr>
        <a:xfrm>
          <a:off x="12072620" y="10146574"/>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107587</xdr:rowOff>
    </xdr:from>
    <xdr:to>
      <xdr:col>67</xdr:col>
      <xdr:colOff>101600</xdr:colOff>
      <xdr:row>59</xdr:row>
      <xdr:rowOff>37737</xdr:rowOff>
    </xdr:to>
    <xdr:sp macro="" textlink="">
      <xdr:nvSpPr>
        <xdr:cNvPr id="655" name="楕円 654">
          <a:extLst>
            <a:ext uri="{FF2B5EF4-FFF2-40B4-BE49-F238E27FC236}">
              <a16:creationId xmlns:a16="http://schemas.microsoft.com/office/drawing/2014/main" id="{419BFE1C-3992-4122-BB36-3E305BE76811}"/>
            </a:ext>
          </a:extLst>
        </xdr:cNvPr>
        <xdr:cNvSpPr/>
      </xdr:nvSpPr>
      <xdr:spPr>
        <a:xfrm>
          <a:off x="11231880" y="9830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158387</xdr:rowOff>
    </xdr:from>
    <xdr:to>
      <xdr:col>71</xdr:col>
      <xdr:colOff>177800</xdr:colOff>
      <xdr:row>60</xdr:row>
      <xdr:rowOff>88174</xdr:rowOff>
    </xdr:to>
    <xdr:cxnSp macro="">
      <xdr:nvCxnSpPr>
        <xdr:cNvPr id="656" name="直線コネクタ 655">
          <a:extLst>
            <a:ext uri="{FF2B5EF4-FFF2-40B4-BE49-F238E27FC236}">
              <a16:creationId xmlns:a16="http://schemas.microsoft.com/office/drawing/2014/main" id="{A5A040D8-D76E-41CA-BEC5-F60C2B8B379F}"/>
            </a:ext>
          </a:extLst>
        </xdr:cNvPr>
        <xdr:cNvCxnSpPr/>
      </xdr:nvCxnSpPr>
      <xdr:spPr>
        <a:xfrm>
          <a:off x="11282680" y="9881507"/>
          <a:ext cx="789940" cy="26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1105</xdr:rowOff>
    </xdr:from>
    <xdr:ext cx="405111" cy="259045"/>
    <xdr:sp macro="" textlink="">
      <xdr:nvSpPr>
        <xdr:cNvPr id="657" name="n_1mainValue【保健センター・保健所】&#10;有形固定資産減価償却率">
          <a:extLst>
            <a:ext uri="{FF2B5EF4-FFF2-40B4-BE49-F238E27FC236}">
              <a16:creationId xmlns:a16="http://schemas.microsoft.com/office/drawing/2014/main" id="{5F198ACA-5881-4AF6-AECF-8536DC494410}"/>
            </a:ext>
          </a:extLst>
        </xdr:cNvPr>
        <xdr:cNvSpPr txBox="1"/>
      </xdr:nvSpPr>
      <xdr:spPr>
        <a:xfrm>
          <a:off x="13437244"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658" name="n_2mainValue【保健センター・保健所】&#10;有形固定資産減価償却率">
          <a:extLst>
            <a:ext uri="{FF2B5EF4-FFF2-40B4-BE49-F238E27FC236}">
              <a16:creationId xmlns:a16="http://schemas.microsoft.com/office/drawing/2014/main" id="{22D115E2-F86D-456A-A44B-B4D890D2DE2B}"/>
            </a:ext>
          </a:extLst>
        </xdr:cNvPr>
        <xdr:cNvSpPr txBox="1"/>
      </xdr:nvSpPr>
      <xdr:spPr>
        <a:xfrm>
          <a:off x="126752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130101</xdr:rowOff>
    </xdr:from>
    <xdr:ext cx="405111" cy="259045"/>
    <xdr:sp macro="" textlink="">
      <xdr:nvSpPr>
        <xdr:cNvPr id="659" name="n_3mainValue【保健センター・保健所】&#10;有形固定資産減価償却率">
          <a:extLst>
            <a:ext uri="{FF2B5EF4-FFF2-40B4-BE49-F238E27FC236}">
              <a16:creationId xmlns:a16="http://schemas.microsoft.com/office/drawing/2014/main" id="{7A98EE73-99AC-4180-A9B1-AAE4F3DDCC8C}"/>
            </a:ext>
          </a:extLst>
        </xdr:cNvPr>
        <xdr:cNvSpPr txBox="1"/>
      </xdr:nvSpPr>
      <xdr:spPr>
        <a:xfrm>
          <a:off x="119005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54264</xdr:rowOff>
    </xdr:from>
    <xdr:ext cx="405111" cy="259045"/>
    <xdr:sp macro="" textlink="">
      <xdr:nvSpPr>
        <xdr:cNvPr id="660" name="n_4mainValue【保健センター・保健所】&#10;有形固定資産減価償却率">
          <a:extLst>
            <a:ext uri="{FF2B5EF4-FFF2-40B4-BE49-F238E27FC236}">
              <a16:creationId xmlns:a16="http://schemas.microsoft.com/office/drawing/2014/main" id="{FA3A47DE-1692-4657-9C3D-5F2F77768739}"/>
            </a:ext>
          </a:extLst>
        </xdr:cNvPr>
        <xdr:cNvSpPr txBox="1"/>
      </xdr:nvSpPr>
      <xdr:spPr>
        <a:xfrm>
          <a:off x="1110298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7A38F573-1B20-4835-B627-2AD45785ECA1}"/>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2B8A95B3-6B3A-4A52-8207-E8A8F47556D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5C98999D-6290-4A5E-97A0-84AB4C3576C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80E9F3EB-2307-4C42-BB50-A7FC7D6D6708}"/>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D96521D5-8B5B-4809-BEE7-654B250F496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B0F7F15A-508B-47BC-8452-CFE804F8CFAA}"/>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C3F777F2-0F89-46FE-B0E2-F742A61D7A56}"/>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79683EF7-9FE5-41FF-A3AD-5D3EBB51FE3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508827ED-9E63-45BD-8BD2-17C690576306}"/>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742910BE-DCDD-4AC2-8A66-C453369B9DA7}"/>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a:extLst>
            <a:ext uri="{FF2B5EF4-FFF2-40B4-BE49-F238E27FC236}">
              <a16:creationId xmlns:a16="http://schemas.microsoft.com/office/drawing/2014/main" id="{317D9A08-4ACB-4F2D-B759-04749A93BA01}"/>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a:extLst>
            <a:ext uri="{FF2B5EF4-FFF2-40B4-BE49-F238E27FC236}">
              <a16:creationId xmlns:a16="http://schemas.microsoft.com/office/drawing/2014/main" id="{C820D9EA-295F-4BF9-82E5-BB5C5CA20092}"/>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a:extLst>
            <a:ext uri="{FF2B5EF4-FFF2-40B4-BE49-F238E27FC236}">
              <a16:creationId xmlns:a16="http://schemas.microsoft.com/office/drawing/2014/main" id="{E76F7C76-5566-49AA-87EA-DC16F356F8E7}"/>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a:extLst>
            <a:ext uri="{FF2B5EF4-FFF2-40B4-BE49-F238E27FC236}">
              <a16:creationId xmlns:a16="http://schemas.microsoft.com/office/drawing/2014/main" id="{2F2AAF5F-B388-4877-9800-72CDE405DC63}"/>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a:extLst>
            <a:ext uri="{FF2B5EF4-FFF2-40B4-BE49-F238E27FC236}">
              <a16:creationId xmlns:a16="http://schemas.microsoft.com/office/drawing/2014/main" id="{DFE09C84-B499-4FB9-B0B3-F7286DB9B506}"/>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a:extLst>
            <a:ext uri="{FF2B5EF4-FFF2-40B4-BE49-F238E27FC236}">
              <a16:creationId xmlns:a16="http://schemas.microsoft.com/office/drawing/2014/main" id="{10B14F69-D3E1-4D74-905F-3A207994FBBA}"/>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a:extLst>
            <a:ext uri="{FF2B5EF4-FFF2-40B4-BE49-F238E27FC236}">
              <a16:creationId xmlns:a16="http://schemas.microsoft.com/office/drawing/2014/main" id="{99F8E754-1CB4-4497-B037-0166502DD84E}"/>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a:extLst>
            <a:ext uri="{FF2B5EF4-FFF2-40B4-BE49-F238E27FC236}">
              <a16:creationId xmlns:a16="http://schemas.microsoft.com/office/drawing/2014/main" id="{BB3B590A-96FA-4013-8BB1-78B876EB66A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a:extLst>
            <a:ext uri="{FF2B5EF4-FFF2-40B4-BE49-F238E27FC236}">
              <a16:creationId xmlns:a16="http://schemas.microsoft.com/office/drawing/2014/main" id="{D0D33094-29E9-4319-A2E8-B50092E641B9}"/>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a:extLst>
            <a:ext uri="{FF2B5EF4-FFF2-40B4-BE49-F238E27FC236}">
              <a16:creationId xmlns:a16="http://schemas.microsoft.com/office/drawing/2014/main" id="{7182AE66-AE3F-45A6-B6A7-973F75393A4B}"/>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AE1B742D-2B30-4D3E-BA75-21F513241885}"/>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85E9497B-4B5A-493E-9152-CA6740842C92}"/>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A888D550-0227-44C5-96E2-FEEBE360F92F}"/>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84" name="直線コネクタ 683">
          <a:extLst>
            <a:ext uri="{FF2B5EF4-FFF2-40B4-BE49-F238E27FC236}">
              <a16:creationId xmlns:a16="http://schemas.microsoft.com/office/drawing/2014/main" id="{B77D7797-6B5F-4D46-91FD-71528C1E7936}"/>
            </a:ext>
          </a:extLst>
        </xdr:cNvPr>
        <xdr:cNvCxnSpPr/>
      </xdr:nvCxnSpPr>
      <xdr:spPr>
        <a:xfrm flipV="1">
          <a:off x="19509104" y="94411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34683E3B-D1DF-4720-8D1E-081E2A69857F}"/>
            </a:ext>
          </a:extLst>
        </xdr:cNvPr>
        <xdr:cNvSpPr txBox="1"/>
      </xdr:nvSpPr>
      <xdr:spPr>
        <a:xfrm>
          <a:off x="19547840"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86" name="直線コネクタ 685">
          <a:extLst>
            <a:ext uri="{FF2B5EF4-FFF2-40B4-BE49-F238E27FC236}">
              <a16:creationId xmlns:a16="http://schemas.microsoft.com/office/drawing/2014/main" id="{4BC7EA84-96B1-4E0A-AB6F-7A5ABB6A0F57}"/>
            </a:ext>
          </a:extLst>
        </xdr:cNvPr>
        <xdr:cNvCxnSpPr/>
      </xdr:nvCxnSpPr>
      <xdr:spPr>
        <a:xfrm>
          <a:off x="19443700" y="10717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4D19F563-7DEA-46CF-8872-D21CDEC20ED7}"/>
            </a:ext>
          </a:extLst>
        </xdr:cNvPr>
        <xdr:cNvSpPr txBox="1"/>
      </xdr:nvSpPr>
      <xdr:spPr>
        <a:xfrm>
          <a:off x="19547840" y="922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88" name="直線コネクタ 687">
          <a:extLst>
            <a:ext uri="{FF2B5EF4-FFF2-40B4-BE49-F238E27FC236}">
              <a16:creationId xmlns:a16="http://schemas.microsoft.com/office/drawing/2014/main" id="{A859CA82-B582-45FD-A614-5FE5D3202895}"/>
            </a:ext>
          </a:extLst>
        </xdr:cNvPr>
        <xdr:cNvCxnSpPr/>
      </xdr:nvCxnSpPr>
      <xdr:spPr>
        <a:xfrm>
          <a:off x="19443700" y="9441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5DF52E36-D171-471D-95F3-BBC67EE3883A}"/>
            </a:ext>
          </a:extLst>
        </xdr:cNvPr>
        <xdr:cNvSpPr txBox="1"/>
      </xdr:nvSpPr>
      <xdr:spPr>
        <a:xfrm>
          <a:off x="19547840" y="1022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0" name="フローチャート: 判断 689">
          <a:extLst>
            <a:ext uri="{FF2B5EF4-FFF2-40B4-BE49-F238E27FC236}">
              <a16:creationId xmlns:a16="http://schemas.microsoft.com/office/drawing/2014/main" id="{76DC4175-7559-4110-8C58-306A9C948FE7}"/>
            </a:ext>
          </a:extLst>
        </xdr:cNvPr>
        <xdr:cNvSpPr/>
      </xdr:nvSpPr>
      <xdr:spPr>
        <a:xfrm>
          <a:off x="19458940" y="1037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91" name="フローチャート: 判断 690">
          <a:extLst>
            <a:ext uri="{FF2B5EF4-FFF2-40B4-BE49-F238E27FC236}">
              <a16:creationId xmlns:a16="http://schemas.microsoft.com/office/drawing/2014/main" id="{2BF45663-FC71-43E7-B76F-8EF6C06BD4A4}"/>
            </a:ext>
          </a:extLst>
        </xdr:cNvPr>
        <xdr:cNvSpPr/>
      </xdr:nvSpPr>
      <xdr:spPr>
        <a:xfrm>
          <a:off x="18735040" y="10369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90187</xdr:rowOff>
    </xdr:from>
    <xdr:ext cx="469744" cy="259045"/>
    <xdr:sp macro="" textlink="">
      <xdr:nvSpPr>
        <xdr:cNvPr id="692" name="n_1aveValue【保健センター・保健所】&#10;一人当たり面積">
          <a:extLst>
            <a:ext uri="{FF2B5EF4-FFF2-40B4-BE49-F238E27FC236}">
              <a16:creationId xmlns:a16="http://schemas.microsoft.com/office/drawing/2014/main" id="{3C4D2C2C-131C-4EB1-AA88-CE10504A76AE}"/>
            </a:ext>
          </a:extLst>
        </xdr:cNvPr>
        <xdr:cNvSpPr txBox="1"/>
      </xdr:nvSpPr>
      <xdr:spPr>
        <a:xfrm>
          <a:off x="185611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135890</xdr:rowOff>
    </xdr:from>
    <xdr:to>
      <xdr:col>107</xdr:col>
      <xdr:colOff>101600</xdr:colOff>
      <xdr:row>62</xdr:row>
      <xdr:rowOff>66040</xdr:rowOff>
    </xdr:to>
    <xdr:sp macro="" textlink="">
      <xdr:nvSpPr>
        <xdr:cNvPr id="693" name="フローチャート: 判断 692">
          <a:extLst>
            <a:ext uri="{FF2B5EF4-FFF2-40B4-BE49-F238E27FC236}">
              <a16:creationId xmlns:a16="http://schemas.microsoft.com/office/drawing/2014/main" id="{7D9ECE43-95D8-4BAD-A451-36FE685E4709}"/>
            </a:ext>
          </a:extLst>
        </xdr:cNvPr>
        <xdr:cNvSpPr/>
      </xdr:nvSpPr>
      <xdr:spPr>
        <a:xfrm>
          <a:off x="17937480" y="10361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82567</xdr:rowOff>
    </xdr:from>
    <xdr:ext cx="469744" cy="259045"/>
    <xdr:sp macro="" textlink="">
      <xdr:nvSpPr>
        <xdr:cNvPr id="694" name="n_2aveValue【保健センター・保健所】&#10;一人当たり面積">
          <a:extLst>
            <a:ext uri="{FF2B5EF4-FFF2-40B4-BE49-F238E27FC236}">
              <a16:creationId xmlns:a16="http://schemas.microsoft.com/office/drawing/2014/main" id="{97AA4CDA-6C0C-4A4D-AD15-8CE426CD72FF}"/>
            </a:ext>
          </a:extLst>
        </xdr:cNvPr>
        <xdr:cNvSpPr txBox="1"/>
      </xdr:nvSpPr>
      <xdr:spPr>
        <a:xfrm>
          <a:off x="1777626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135890</xdr:rowOff>
    </xdr:from>
    <xdr:to>
      <xdr:col>102</xdr:col>
      <xdr:colOff>165100</xdr:colOff>
      <xdr:row>62</xdr:row>
      <xdr:rowOff>66040</xdr:rowOff>
    </xdr:to>
    <xdr:sp macro="" textlink="">
      <xdr:nvSpPr>
        <xdr:cNvPr id="695" name="フローチャート: 判断 694">
          <a:extLst>
            <a:ext uri="{FF2B5EF4-FFF2-40B4-BE49-F238E27FC236}">
              <a16:creationId xmlns:a16="http://schemas.microsoft.com/office/drawing/2014/main" id="{138D9029-2205-4BC7-8B52-7E6C9C744E97}"/>
            </a:ext>
          </a:extLst>
        </xdr:cNvPr>
        <xdr:cNvSpPr/>
      </xdr:nvSpPr>
      <xdr:spPr>
        <a:xfrm>
          <a:off x="17162780" y="10361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82567</xdr:rowOff>
    </xdr:from>
    <xdr:ext cx="469744" cy="259045"/>
    <xdr:sp macro="" textlink="">
      <xdr:nvSpPr>
        <xdr:cNvPr id="696" name="n_3aveValue【保健センター・保健所】&#10;一人当たり面積">
          <a:extLst>
            <a:ext uri="{FF2B5EF4-FFF2-40B4-BE49-F238E27FC236}">
              <a16:creationId xmlns:a16="http://schemas.microsoft.com/office/drawing/2014/main" id="{C157D308-7A33-4C40-9C2C-5DAAEFBD0AE2}"/>
            </a:ext>
          </a:extLst>
        </xdr:cNvPr>
        <xdr:cNvSpPr txBox="1"/>
      </xdr:nvSpPr>
      <xdr:spPr>
        <a:xfrm>
          <a:off x="1700156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128270</xdr:rowOff>
    </xdr:from>
    <xdr:to>
      <xdr:col>98</xdr:col>
      <xdr:colOff>38100</xdr:colOff>
      <xdr:row>62</xdr:row>
      <xdr:rowOff>58420</xdr:rowOff>
    </xdr:to>
    <xdr:sp macro="" textlink="">
      <xdr:nvSpPr>
        <xdr:cNvPr id="697" name="フローチャート: 判断 696">
          <a:extLst>
            <a:ext uri="{FF2B5EF4-FFF2-40B4-BE49-F238E27FC236}">
              <a16:creationId xmlns:a16="http://schemas.microsoft.com/office/drawing/2014/main" id="{4CE6A5ED-6F25-4D44-9702-4FC750B7F875}"/>
            </a:ext>
          </a:extLst>
        </xdr:cNvPr>
        <xdr:cNvSpPr/>
      </xdr:nvSpPr>
      <xdr:spPr>
        <a:xfrm>
          <a:off x="16388080" y="10354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60</xdr:row>
      <xdr:rowOff>74947</xdr:rowOff>
    </xdr:from>
    <xdr:ext cx="469744" cy="259045"/>
    <xdr:sp macro="" textlink="">
      <xdr:nvSpPr>
        <xdr:cNvPr id="698" name="n_4aveValue【保健センター・保健所】&#10;一人当たり面積">
          <a:extLst>
            <a:ext uri="{FF2B5EF4-FFF2-40B4-BE49-F238E27FC236}">
              <a16:creationId xmlns:a16="http://schemas.microsoft.com/office/drawing/2014/main" id="{5B06B5B5-2F5B-4DD1-9D77-ACB89DA0F3E2}"/>
            </a:ext>
          </a:extLst>
        </xdr:cNvPr>
        <xdr:cNvSpPr txBox="1"/>
      </xdr:nvSpPr>
      <xdr:spPr>
        <a:xfrm>
          <a:off x="1622686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1C0BE621-E427-47B4-900F-609F93161BEA}"/>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B6306EE8-5E25-4C65-BA47-EA1C6D10DD76}"/>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4D2BD5E8-FD1F-44E4-B3B5-B58171EDD648}"/>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1AC82FF2-D29F-4896-A6BF-5D41FA23C23C}"/>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46DC7D52-A52E-4C0E-B11E-8730CC1F5141}"/>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704" name="楕円 703">
          <a:extLst>
            <a:ext uri="{FF2B5EF4-FFF2-40B4-BE49-F238E27FC236}">
              <a16:creationId xmlns:a16="http://schemas.microsoft.com/office/drawing/2014/main" id="{6F496F02-75E4-4B32-A9C2-B5F2765FFB25}"/>
            </a:ext>
          </a:extLst>
        </xdr:cNvPr>
        <xdr:cNvSpPr/>
      </xdr:nvSpPr>
      <xdr:spPr>
        <a:xfrm>
          <a:off x="19458940" y="1054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705" name="【保健センター・保健所】&#10;一人当たり面積該当値テキスト">
          <a:extLst>
            <a:ext uri="{FF2B5EF4-FFF2-40B4-BE49-F238E27FC236}">
              <a16:creationId xmlns:a16="http://schemas.microsoft.com/office/drawing/2014/main" id="{2D906D51-E743-4E71-A825-61409D999795}"/>
            </a:ext>
          </a:extLst>
        </xdr:cNvPr>
        <xdr:cNvSpPr txBox="1"/>
      </xdr:nvSpPr>
      <xdr:spPr>
        <a:xfrm>
          <a:off x="19547840" y="1046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170180</xdr:rowOff>
    </xdr:from>
    <xdr:to>
      <xdr:col>112</xdr:col>
      <xdr:colOff>38100</xdr:colOff>
      <xdr:row>63</xdr:row>
      <xdr:rowOff>100330</xdr:rowOff>
    </xdr:to>
    <xdr:sp macro="" textlink="">
      <xdr:nvSpPr>
        <xdr:cNvPr id="706" name="楕円 705">
          <a:extLst>
            <a:ext uri="{FF2B5EF4-FFF2-40B4-BE49-F238E27FC236}">
              <a16:creationId xmlns:a16="http://schemas.microsoft.com/office/drawing/2014/main" id="{6E729B1F-58F4-41C8-84F0-0003B1B8CECB}"/>
            </a:ext>
          </a:extLst>
        </xdr:cNvPr>
        <xdr:cNvSpPr/>
      </xdr:nvSpPr>
      <xdr:spPr>
        <a:xfrm>
          <a:off x="18735040" y="105638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49530</xdr:rowOff>
    </xdr:to>
    <xdr:cxnSp macro="">
      <xdr:nvCxnSpPr>
        <xdr:cNvPr id="707" name="直線コネクタ 706">
          <a:extLst>
            <a:ext uri="{FF2B5EF4-FFF2-40B4-BE49-F238E27FC236}">
              <a16:creationId xmlns:a16="http://schemas.microsoft.com/office/drawing/2014/main" id="{C75E2015-ACB9-4FCD-9D2A-D54174E39BE3}"/>
            </a:ext>
          </a:extLst>
        </xdr:cNvPr>
        <xdr:cNvCxnSpPr/>
      </xdr:nvCxnSpPr>
      <xdr:spPr>
        <a:xfrm flipV="1">
          <a:off x="18778220" y="1059561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708" name="楕円 707">
          <a:extLst>
            <a:ext uri="{FF2B5EF4-FFF2-40B4-BE49-F238E27FC236}">
              <a16:creationId xmlns:a16="http://schemas.microsoft.com/office/drawing/2014/main" id="{EE731F35-F6F0-40A1-BBA6-3C146FFD6D3A}"/>
            </a:ext>
          </a:extLst>
        </xdr:cNvPr>
        <xdr:cNvSpPr/>
      </xdr:nvSpPr>
      <xdr:spPr>
        <a:xfrm>
          <a:off x="17937480" y="10495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63</xdr:row>
      <xdr:rowOff>49530</xdr:rowOff>
    </xdr:to>
    <xdr:cxnSp macro="">
      <xdr:nvCxnSpPr>
        <xdr:cNvPr id="709" name="直線コネクタ 708">
          <a:extLst>
            <a:ext uri="{FF2B5EF4-FFF2-40B4-BE49-F238E27FC236}">
              <a16:creationId xmlns:a16="http://schemas.microsoft.com/office/drawing/2014/main" id="{D54DF291-ED5D-4E50-8C76-4352D9EE2C9B}"/>
            </a:ext>
          </a:extLst>
        </xdr:cNvPr>
        <xdr:cNvCxnSpPr/>
      </xdr:nvCxnSpPr>
      <xdr:spPr>
        <a:xfrm>
          <a:off x="17988280" y="10546080"/>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10" name="楕円 709">
          <a:extLst>
            <a:ext uri="{FF2B5EF4-FFF2-40B4-BE49-F238E27FC236}">
              <a16:creationId xmlns:a16="http://schemas.microsoft.com/office/drawing/2014/main" id="{C6F2735D-F65F-498E-B48D-2CC9CE41DCC5}"/>
            </a:ext>
          </a:extLst>
        </xdr:cNvPr>
        <xdr:cNvSpPr/>
      </xdr:nvSpPr>
      <xdr:spPr>
        <a:xfrm>
          <a:off x="17162780" y="10487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144780</xdr:rowOff>
    </xdr:from>
    <xdr:to>
      <xdr:col>107</xdr:col>
      <xdr:colOff>50800</xdr:colOff>
      <xdr:row>62</xdr:row>
      <xdr:rowOff>152400</xdr:rowOff>
    </xdr:to>
    <xdr:cxnSp macro="">
      <xdr:nvCxnSpPr>
        <xdr:cNvPr id="711" name="直線コネクタ 710">
          <a:extLst>
            <a:ext uri="{FF2B5EF4-FFF2-40B4-BE49-F238E27FC236}">
              <a16:creationId xmlns:a16="http://schemas.microsoft.com/office/drawing/2014/main" id="{57EC1DA2-05D2-4AD7-BC47-9CDA968B28B2}"/>
            </a:ext>
          </a:extLst>
        </xdr:cNvPr>
        <xdr:cNvCxnSpPr/>
      </xdr:nvCxnSpPr>
      <xdr:spPr>
        <a:xfrm>
          <a:off x="17213580" y="1053846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93980</xdr:rowOff>
    </xdr:from>
    <xdr:to>
      <xdr:col>98</xdr:col>
      <xdr:colOff>38100</xdr:colOff>
      <xdr:row>63</xdr:row>
      <xdr:rowOff>24130</xdr:rowOff>
    </xdr:to>
    <xdr:sp macro="" textlink="">
      <xdr:nvSpPr>
        <xdr:cNvPr id="712" name="楕円 711">
          <a:extLst>
            <a:ext uri="{FF2B5EF4-FFF2-40B4-BE49-F238E27FC236}">
              <a16:creationId xmlns:a16="http://schemas.microsoft.com/office/drawing/2014/main" id="{BA00F049-565E-41B6-B9C4-D74936D6C1B0}"/>
            </a:ext>
          </a:extLst>
        </xdr:cNvPr>
        <xdr:cNvSpPr/>
      </xdr:nvSpPr>
      <xdr:spPr>
        <a:xfrm>
          <a:off x="16388080" y="10487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144780</xdr:rowOff>
    </xdr:from>
    <xdr:to>
      <xdr:col>102</xdr:col>
      <xdr:colOff>114300</xdr:colOff>
      <xdr:row>62</xdr:row>
      <xdr:rowOff>144780</xdr:rowOff>
    </xdr:to>
    <xdr:cxnSp macro="">
      <xdr:nvCxnSpPr>
        <xdr:cNvPr id="713" name="直線コネクタ 712">
          <a:extLst>
            <a:ext uri="{FF2B5EF4-FFF2-40B4-BE49-F238E27FC236}">
              <a16:creationId xmlns:a16="http://schemas.microsoft.com/office/drawing/2014/main" id="{694FC358-1868-470D-8DA9-E82465E9B561}"/>
            </a:ext>
          </a:extLst>
        </xdr:cNvPr>
        <xdr:cNvCxnSpPr/>
      </xdr:nvCxnSpPr>
      <xdr:spPr>
        <a:xfrm>
          <a:off x="16431260" y="105384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91457</xdr:rowOff>
    </xdr:from>
    <xdr:ext cx="469744" cy="259045"/>
    <xdr:sp macro="" textlink="">
      <xdr:nvSpPr>
        <xdr:cNvPr id="714" name="n_1mainValue【保健センター・保健所】&#10;一人当たり面積">
          <a:extLst>
            <a:ext uri="{FF2B5EF4-FFF2-40B4-BE49-F238E27FC236}">
              <a16:creationId xmlns:a16="http://schemas.microsoft.com/office/drawing/2014/main" id="{AA51E35D-082A-43E3-A1E3-2634E8C72C10}"/>
            </a:ext>
          </a:extLst>
        </xdr:cNvPr>
        <xdr:cNvSpPr txBox="1"/>
      </xdr:nvSpPr>
      <xdr:spPr>
        <a:xfrm>
          <a:off x="185611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715" name="n_2mainValue【保健センター・保健所】&#10;一人当たり面積">
          <a:extLst>
            <a:ext uri="{FF2B5EF4-FFF2-40B4-BE49-F238E27FC236}">
              <a16:creationId xmlns:a16="http://schemas.microsoft.com/office/drawing/2014/main" id="{ADF1A43B-A9EE-49EB-BD8A-C035F4AE47E7}"/>
            </a:ext>
          </a:extLst>
        </xdr:cNvPr>
        <xdr:cNvSpPr txBox="1"/>
      </xdr:nvSpPr>
      <xdr:spPr>
        <a:xfrm>
          <a:off x="1777626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716" name="n_3mainValue【保健センター・保健所】&#10;一人当たり面積">
          <a:extLst>
            <a:ext uri="{FF2B5EF4-FFF2-40B4-BE49-F238E27FC236}">
              <a16:creationId xmlns:a16="http://schemas.microsoft.com/office/drawing/2014/main" id="{EBEB1780-9C34-4014-9D9A-039F2AE582A0}"/>
            </a:ext>
          </a:extLst>
        </xdr:cNvPr>
        <xdr:cNvSpPr txBox="1"/>
      </xdr:nvSpPr>
      <xdr:spPr>
        <a:xfrm>
          <a:off x="1700156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15257</xdr:rowOff>
    </xdr:from>
    <xdr:ext cx="469744" cy="259045"/>
    <xdr:sp macro="" textlink="">
      <xdr:nvSpPr>
        <xdr:cNvPr id="717" name="n_4mainValue【保健センター・保健所】&#10;一人当たり面積">
          <a:extLst>
            <a:ext uri="{FF2B5EF4-FFF2-40B4-BE49-F238E27FC236}">
              <a16:creationId xmlns:a16="http://schemas.microsoft.com/office/drawing/2014/main" id="{53E19176-3B7A-4977-A9AB-84D74ABC257D}"/>
            </a:ext>
          </a:extLst>
        </xdr:cNvPr>
        <xdr:cNvSpPr txBox="1"/>
      </xdr:nvSpPr>
      <xdr:spPr>
        <a:xfrm>
          <a:off x="1622686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F2B428A3-F6A5-43A1-B717-E3C504EF88F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FC20E026-8D25-46B4-8CFF-FA74E3AA0971}"/>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19938BE0-FAD7-47C0-9C19-AC518E14953A}"/>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4D30CDEB-0AE6-44EF-915E-F07801349A59}"/>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8184D3A5-D42B-4B6B-B8D0-EC1FBD9EA096}"/>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00653C1B-68B0-411E-B9AB-FB91C7BF7319}"/>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5819E956-3EE8-4462-8C05-5D2E3EC3DD19}"/>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FCC706A5-A5C9-43D5-85CF-7C84573FAE5B}"/>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FF3B7A93-8A15-4949-AD65-181E3CC35855}"/>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FFE56CFF-0205-4717-B947-B9B70D521D38}"/>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10D370CD-A8EC-47B9-9698-556FDB10D9A9}"/>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5B389ACC-75AF-4E14-9FCA-65331462DC31}"/>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3D6E2284-02D5-41B6-9A83-4F7B5C0BDE46}"/>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FA687E48-53FF-4377-800D-3EC67941ADAA}"/>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73C6A280-7737-42B0-B99E-9E68EA76287B}"/>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5A521DB4-A85D-4A84-AA3B-7FD1AA753974}"/>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57A9DABB-5998-4DA6-86C6-270467F7539F}"/>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D12A63B7-93F7-4C48-8586-94F518A9C72F}"/>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D5C4DE66-FF71-44AC-9E03-FFC145FD87BE}"/>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F782A61C-A617-4673-A8D7-E42D1E28A2E1}"/>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6E637AE5-5CD5-4EC6-9A5F-15DA616C2CD2}"/>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E885D292-1F71-4E4C-B65B-D5F6180B30F2}"/>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E02033CA-1551-45D0-BD15-35CED1A6FA1E}"/>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71899BF5-4DE1-40E8-ABBC-91857D592841}"/>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EB8184F-5B26-4356-BDEA-91122B9CD6C4}"/>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43" name="直線コネクタ 742">
          <a:extLst>
            <a:ext uri="{FF2B5EF4-FFF2-40B4-BE49-F238E27FC236}">
              <a16:creationId xmlns:a16="http://schemas.microsoft.com/office/drawing/2014/main" id="{0103ABF3-28F9-47D9-836B-8CA62AD438BC}"/>
            </a:ext>
          </a:extLst>
        </xdr:cNvPr>
        <xdr:cNvCxnSpPr/>
      </xdr:nvCxnSpPr>
      <xdr:spPr>
        <a:xfrm flipV="1">
          <a:off x="14375764" y="13164639"/>
          <a:ext cx="0" cy="121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44" name="【消防施設】&#10;有形固定資産減価償却率最小値テキスト">
          <a:extLst>
            <a:ext uri="{FF2B5EF4-FFF2-40B4-BE49-F238E27FC236}">
              <a16:creationId xmlns:a16="http://schemas.microsoft.com/office/drawing/2014/main" id="{B23AB490-4B2C-48DE-AB94-1CF59086E317}"/>
            </a:ext>
          </a:extLst>
        </xdr:cNvPr>
        <xdr:cNvSpPr txBox="1"/>
      </xdr:nvSpPr>
      <xdr:spPr>
        <a:xfrm>
          <a:off x="14414500" y="1438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45" name="直線コネクタ 744">
          <a:extLst>
            <a:ext uri="{FF2B5EF4-FFF2-40B4-BE49-F238E27FC236}">
              <a16:creationId xmlns:a16="http://schemas.microsoft.com/office/drawing/2014/main" id="{D0C43374-B081-424D-8202-D533A367AAA5}"/>
            </a:ext>
          </a:extLst>
        </xdr:cNvPr>
        <xdr:cNvCxnSpPr/>
      </xdr:nvCxnSpPr>
      <xdr:spPr>
        <a:xfrm>
          <a:off x="14287500" y="143822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B807694C-2A2A-4107-A437-743EA617841E}"/>
            </a:ext>
          </a:extLst>
        </xdr:cNvPr>
        <xdr:cNvSpPr txBox="1"/>
      </xdr:nvSpPr>
      <xdr:spPr>
        <a:xfrm>
          <a:off x="14414500" y="12943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47" name="直線コネクタ 746">
          <a:extLst>
            <a:ext uri="{FF2B5EF4-FFF2-40B4-BE49-F238E27FC236}">
              <a16:creationId xmlns:a16="http://schemas.microsoft.com/office/drawing/2014/main" id="{4FA6B246-93C3-42F6-8BF0-645B2149B52A}"/>
            </a:ext>
          </a:extLst>
        </xdr:cNvPr>
        <xdr:cNvCxnSpPr/>
      </xdr:nvCxnSpPr>
      <xdr:spPr>
        <a:xfrm>
          <a:off x="14287500" y="13164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D1302184-6D66-4483-8778-BB63F3FCE3DC}"/>
            </a:ext>
          </a:extLst>
        </xdr:cNvPr>
        <xdr:cNvSpPr txBox="1"/>
      </xdr:nvSpPr>
      <xdr:spPr>
        <a:xfrm>
          <a:off x="14414500" y="1374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49" name="フローチャート: 判断 748">
          <a:extLst>
            <a:ext uri="{FF2B5EF4-FFF2-40B4-BE49-F238E27FC236}">
              <a16:creationId xmlns:a16="http://schemas.microsoft.com/office/drawing/2014/main" id="{1A91D953-28B9-4FC1-B9AD-444D48978DEB}"/>
            </a:ext>
          </a:extLst>
        </xdr:cNvPr>
        <xdr:cNvSpPr/>
      </xdr:nvSpPr>
      <xdr:spPr>
        <a:xfrm>
          <a:off x="14325600" y="138889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50" name="フローチャート: 判断 749">
          <a:extLst>
            <a:ext uri="{FF2B5EF4-FFF2-40B4-BE49-F238E27FC236}">
              <a16:creationId xmlns:a16="http://schemas.microsoft.com/office/drawing/2014/main" id="{639A9C94-B6A0-4C75-B29F-93FFC545CF4B}"/>
            </a:ext>
          </a:extLst>
        </xdr:cNvPr>
        <xdr:cNvSpPr/>
      </xdr:nvSpPr>
      <xdr:spPr>
        <a:xfrm>
          <a:off x="13578840" y="138562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56441</xdr:rowOff>
    </xdr:from>
    <xdr:ext cx="405111" cy="259045"/>
    <xdr:sp macro="" textlink="">
      <xdr:nvSpPr>
        <xdr:cNvPr id="751" name="n_1aveValue【消防施設】&#10;有形固定資産減価償却率">
          <a:extLst>
            <a:ext uri="{FF2B5EF4-FFF2-40B4-BE49-F238E27FC236}">
              <a16:creationId xmlns:a16="http://schemas.microsoft.com/office/drawing/2014/main" id="{7343B8F7-F767-472E-9779-3ED19FB3EAB3}"/>
            </a:ext>
          </a:extLst>
        </xdr:cNvPr>
        <xdr:cNvSpPr txBox="1"/>
      </xdr:nvSpPr>
      <xdr:spPr>
        <a:xfrm>
          <a:off x="13437244" y="1363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103232</xdr:rowOff>
    </xdr:from>
    <xdr:to>
      <xdr:col>76</xdr:col>
      <xdr:colOff>165100</xdr:colOff>
      <xdr:row>83</xdr:row>
      <xdr:rowOff>33382</xdr:rowOff>
    </xdr:to>
    <xdr:sp macro="" textlink="">
      <xdr:nvSpPr>
        <xdr:cNvPr id="752" name="フローチャート: 判断 751">
          <a:extLst>
            <a:ext uri="{FF2B5EF4-FFF2-40B4-BE49-F238E27FC236}">
              <a16:creationId xmlns:a16="http://schemas.microsoft.com/office/drawing/2014/main" id="{3E58792C-12C3-40FD-ADE0-EBF4547E5C8B}"/>
            </a:ext>
          </a:extLst>
        </xdr:cNvPr>
        <xdr:cNvSpPr/>
      </xdr:nvSpPr>
      <xdr:spPr>
        <a:xfrm>
          <a:off x="12804140" y="13849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49909</xdr:rowOff>
    </xdr:from>
    <xdr:ext cx="405111" cy="259045"/>
    <xdr:sp macro="" textlink="">
      <xdr:nvSpPr>
        <xdr:cNvPr id="753" name="n_2aveValue【消防施設】&#10;有形固定資産減価償却率">
          <a:extLst>
            <a:ext uri="{FF2B5EF4-FFF2-40B4-BE49-F238E27FC236}">
              <a16:creationId xmlns:a16="http://schemas.microsoft.com/office/drawing/2014/main" id="{77FC0E4C-8D94-4D8E-9F6C-72D55C07030E}"/>
            </a:ext>
          </a:extLst>
        </xdr:cNvPr>
        <xdr:cNvSpPr txBox="1"/>
      </xdr:nvSpPr>
      <xdr:spPr>
        <a:xfrm>
          <a:off x="12675244" y="136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93436</xdr:rowOff>
    </xdr:from>
    <xdr:to>
      <xdr:col>72</xdr:col>
      <xdr:colOff>38100</xdr:colOff>
      <xdr:row>83</xdr:row>
      <xdr:rowOff>23586</xdr:rowOff>
    </xdr:to>
    <xdr:sp macro="" textlink="">
      <xdr:nvSpPr>
        <xdr:cNvPr id="754" name="フローチャート: 判断 753">
          <a:extLst>
            <a:ext uri="{FF2B5EF4-FFF2-40B4-BE49-F238E27FC236}">
              <a16:creationId xmlns:a16="http://schemas.microsoft.com/office/drawing/2014/main" id="{80E1B599-8EF6-4E71-90F8-5F8089B053DD}"/>
            </a:ext>
          </a:extLst>
        </xdr:cNvPr>
        <xdr:cNvSpPr/>
      </xdr:nvSpPr>
      <xdr:spPr>
        <a:xfrm>
          <a:off x="12029440" y="138399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40113</xdr:rowOff>
    </xdr:from>
    <xdr:ext cx="405111" cy="259045"/>
    <xdr:sp macro="" textlink="">
      <xdr:nvSpPr>
        <xdr:cNvPr id="755" name="n_3aveValue【消防施設】&#10;有形固定資産減価償却率">
          <a:extLst>
            <a:ext uri="{FF2B5EF4-FFF2-40B4-BE49-F238E27FC236}">
              <a16:creationId xmlns:a16="http://schemas.microsoft.com/office/drawing/2014/main" id="{5AC55E2B-DC88-4C32-AE5D-81CF9710479F}"/>
            </a:ext>
          </a:extLst>
        </xdr:cNvPr>
        <xdr:cNvSpPr txBox="1"/>
      </xdr:nvSpPr>
      <xdr:spPr>
        <a:xfrm>
          <a:off x="119005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75474</xdr:rowOff>
    </xdr:from>
    <xdr:to>
      <xdr:col>67</xdr:col>
      <xdr:colOff>101600</xdr:colOff>
      <xdr:row>83</xdr:row>
      <xdr:rowOff>5624</xdr:rowOff>
    </xdr:to>
    <xdr:sp macro="" textlink="">
      <xdr:nvSpPr>
        <xdr:cNvPr id="756" name="フローチャート: 判断 755">
          <a:extLst>
            <a:ext uri="{FF2B5EF4-FFF2-40B4-BE49-F238E27FC236}">
              <a16:creationId xmlns:a16="http://schemas.microsoft.com/office/drawing/2014/main" id="{5110FA27-01AB-4725-A12C-3CE17FC9D76C}"/>
            </a:ext>
          </a:extLst>
        </xdr:cNvPr>
        <xdr:cNvSpPr/>
      </xdr:nvSpPr>
      <xdr:spPr>
        <a:xfrm>
          <a:off x="11231880" y="138219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82</xdr:row>
      <xdr:rowOff>168201</xdr:rowOff>
    </xdr:from>
    <xdr:ext cx="405111" cy="259045"/>
    <xdr:sp macro="" textlink="">
      <xdr:nvSpPr>
        <xdr:cNvPr id="757" name="n_4aveValue【消防施設】&#10;有形固定資産減価償却率">
          <a:extLst>
            <a:ext uri="{FF2B5EF4-FFF2-40B4-BE49-F238E27FC236}">
              <a16:creationId xmlns:a16="http://schemas.microsoft.com/office/drawing/2014/main" id="{2BD4AC92-BC2D-409F-B2D7-9D217FE7B50A}"/>
            </a:ext>
          </a:extLst>
        </xdr:cNvPr>
        <xdr:cNvSpPr txBox="1"/>
      </xdr:nvSpPr>
      <xdr:spPr>
        <a:xfrm>
          <a:off x="11102984" y="13914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681D2193-86F8-4C43-8336-C3787964E174}"/>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3BB29CA5-74A1-45E3-A395-56D78B91A822}"/>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AE777C5E-6F20-41BB-A311-C3910BD5DFC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BC9D7A70-5183-4463-9D6D-9F317CE6DF78}"/>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D6A1BB4B-AF8F-497D-A9C9-3CF946F0055E}"/>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31387</xdr:rowOff>
    </xdr:from>
    <xdr:to>
      <xdr:col>85</xdr:col>
      <xdr:colOff>177800</xdr:colOff>
      <xdr:row>83</xdr:row>
      <xdr:rowOff>132987</xdr:rowOff>
    </xdr:to>
    <xdr:sp macro="" textlink="">
      <xdr:nvSpPr>
        <xdr:cNvPr id="763" name="楕円 762">
          <a:extLst>
            <a:ext uri="{FF2B5EF4-FFF2-40B4-BE49-F238E27FC236}">
              <a16:creationId xmlns:a16="http://schemas.microsoft.com/office/drawing/2014/main" id="{446D8FFC-C4E0-4858-9B1B-DAE9FAE693E1}"/>
            </a:ext>
          </a:extLst>
        </xdr:cNvPr>
        <xdr:cNvSpPr/>
      </xdr:nvSpPr>
      <xdr:spPr>
        <a:xfrm>
          <a:off x="14325600" y="1394550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9814</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DE9DCE4A-E27D-4458-A948-69BF4B69C0FF}"/>
            </a:ext>
          </a:extLst>
        </xdr:cNvPr>
        <xdr:cNvSpPr txBox="1"/>
      </xdr:nvSpPr>
      <xdr:spPr>
        <a:xfrm>
          <a:off x="14414500" y="13923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363</xdr:rowOff>
    </xdr:from>
    <xdr:to>
      <xdr:col>81</xdr:col>
      <xdr:colOff>101600</xdr:colOff>
      <xdr:row>83</xdr:row>
      <xdr:rowOff>101963</xdr:rowOff>
    </xdr:to>
    <xdr:sp macro="" textlink="">
      <xdr:nvSpPr>
        <xdr:cNvPr id="765" name="楕円 764">
          <a:extLst>
            <a:ext uri="{FF2B5EF4-FFF2-40B4-BE49-F238E27FC236}">
              <a16:creationId xmlns:a16="http://schemas.microsoft.com/office/drawing/2014/main" id="{F9DF4018-590D-4FA5-9249-EA3A402010A7}"/>
            </a:ext>
          </a:extLst>
        </xdr:cNvPr>
        <xdr:cNvSpPr/>
      </xdr:nvSpPr>
      <xdr:spPr>
        <a:xfrm>
          <a:off x="13578840" y="139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51163</xdr:rowOff>
    </xdr:from>
    <xdr:to>
      <xdr:col>85</xdr:col>
      <xdr:colOff>127000</xdr:colOff>
      <xdr:row>83</xdr:row>
      <xdr:rowOff>82187</xdr:rowOff>
    </xdr:to>
    <xdr:cxnSp macro="">
      <xdr:nvCxnSpPr>
        <xdr:cNvPr id="766" name="直線コネクタ 765">
          <a:extLst>
            <a:ext uri="{FF2B5EF4-FFF2-40B4-BE49-F238E27FC236}">
              <a16:creationId xmlns:a16="http://schemas.microsoft.com/office/drawing/2014/main" id="{29D45492-1425-4AD7-BB72-179DF018987E}"/>
            </a:ext>
          </a:extLst>
        </xdr:cNvPr>
        <xdr:cNvCxnSpPr/>
      </xdr:nvCxnSpPr>
      <xdr:spPr>
        <a:xfrm>
          <a:off x="13629640" y="13965283"/>
          <a:ext cx="74676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116295</xdr:rowOff>
    </xdr:from>
    <xdr:to>
      <xdr:col>76</xdr:col>
      <xdr:colOff>165100</xdr:colOff>
      <xdr:row>83</xdr:row>
      <xdr:rowOff>46445</xdr:rowOff>
    </xdr:to>
    <xdr:sp macro="" textlink="">
      <xdr:nvSpPr>
        <xdr:cNvPr id="767" name="楕円 766">
          <a:extLst>
            <a:ext uri="{FF2B5EF4-FFF2-40B4-BE49-F238E27FC236}">
              <a16:creationId xmlns:a16="http://schemas.microsoft.com/office/drawing/2014/main" id="{BFB3EF0C-E158-40DB-9E6D-2BBD39F4262F}"/>
            </a:ext>
          </a:extLst>
        </xdr:cNvPr>
        <xdr:cNvSpPr/>
      </xdr:nvSpPr>
      <xdr:spPr>
        <a:xfrm>
          <a:off x="12804140" y="13862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167095</xdr:rowOff>
    </xdr:from>
    <xdr:to>
      <xdr:col>81</xdr:col>
      <xdr:colOff>50800</xdr:colOff>
      <xdr:row>83</xdr:row>
      <xdr:rowOff>51163</xdr:rowOff>
    </xdr:to>
    <xdr:cxnSp macro="">
      <xdr:nvCxnSpPr>
        <xdr:cNvPr id="768" name="直線コネクタ 767">
          <a:extLst>
            <a:ext uri="{FF2B5EF4-FFF2-40B4-BE49-F238E27FC236}">
              <a16:creationId xmlns:a16="http://schemas.microsoft.com/office/drawing/2014/main" id="{A8EF4C78-FD38-43E1-AE4E-1C5C2FA2C335}"/>
            </a:ext>
          </a:extLst>
        </xdr:cNvPr>
        <xdr:cNvCxnSpPr/>
      </xdr:nvCxnSpPr>
      <xdr:spPr>
        <a:xfrm>
          <a:off x="12854940" y="13913575"/>
          <a:ext cx="7747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104866</xdr:rowOff>
    </xdr:from>
    <xdr:to>
      <xdr:col>72</xdr:col>
      <xdr:colOff>38100</xdr:colOff>
      <xdr:row>83</xdr:row>
      <xdr:rowOff>35016</xdr:rowOff>
    </xdr:to>
    <xdr:sp macro="" textlink="">
      <xdr:nvSpPr>
        <xdr:cNvPr id="769" name="楕円 768">
          <a:extLst>
            <a:ext uri="{FF2B5EF4-FFF2-40B4-BE49-F238E27FC236}">
              <a16:creationId xmlns:a16="http://schemas.microsoft.com/office/drawing/2014/main" id="{9DD2713E-30E2-411A-8E5E-FB5C685E73ED}"/>
            </a:ext>
          </a:extLst>
        </xdr:cNvPr>
        <xdr:cNvSpPr/>
      </xdr:nvSpPr>
      <xdr:spPr>
        <a:xfrm>
          <a:off x="12029440" y="138513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155666</xdr:rowOff>
    </xdr:from>
    <xdr:to>
      <xdr:col>76</xdr:col>
      <xdr:colOff>114300</xdr:colOff>
      <xdr:row>82</xdr:row>
      <xdr:rowOff>167095</xdr:rowOff>
    </xdr:to>
    <xdr:cxnSp macro="">
      <xdr:nvCxnSpPr>
        <xdr:cNvPr id="770" name="直線コネクタ 769">
          <a:extLst>
            <a:ext uri="{FF2B5EF4-FFF2-40B4-BE49-F238E27FC236}">
              <a16:creationId xmlns:a16="http://schemas.microsoft.com/office/drawing/2014/main" id="{14AF9918-FA05-44BE-8454-278B1F997DC5}"/>
            </a:ext>
          </a:extLst>
        </xdr:cNvPr>
        <xdr:cNvCxnSpPr/>
      </xdr:nvCxnSpPr>
      <xdr:spPr>
        <a:xfrm>
          <a:off x="12072620" y="13902146"/>
          <a:ext cx="78232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150586</xdr:rowOff>
    </xdr:from>
    <xdr:to>
      <xdr:col>67</xdr:col>
      <xdr:colOff>101600</xdr:colOff>
      <xdr:row>80</xdr:row>
      <xdr:rowOff>80736</xdr:rowOff>
    </xdr:to>
    <xdr:sp macro="" textlink="">
      <xdr:nvSpPr>
        <xdr:cNvPr id="771" name="楕円 770">
          <a:extLst>
            <a:ext uri="{FF2B5EF4-FFF2-40B4-BE49-F238E27FC236}">
              <a16:creationId xmlns:a16="http://schemas.microsoft.com/office/drawing/2014/main" id="{11B61A1D-C0B6-42F0-9C10-1EA3F37B5D51}"/>
            </a:ext>
          </a:extLst>
        </xdr:cNvPr>
        <xdr:cNvSpPr/>
      </xdr:nvSpPr>
      <xdr:spPr>
        <a:xfrm>
          <a:off x="11231880" y="13394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29936</xdr:rowOff>
    </xdr:from>
    <xdr:to>
      <xdr:col>71</xdr:col>
      <xdr:colOff>177800</xdr:colOff>
      <xdr:row>82</xdr:row>
      <xdr:rowOff>155666</xdr:rowOff>
    </xdr:to>
    <xdr:cxnSp macro="">
      <xdr:nvCxnSpPr>
        <xdr:cNvPr id="772" name="直線コネクタ 771">
          <a:extLst>
            <a:ext uri="{FF2B5EF4-FFF2-40B4-BE49-F238E27FC236}">
              <a16:creationId xmlns:a16="http://schemas.microsoft.com/office/drawing/2014/main" id="{6EB83DAF-A4B9-4027-AC05-866A721F608B}"/>
            </a:ext>
          </a:extLst>
        </xdr:cNvPr>
        <xdr:cNvCxnSpPr/>
      </xdr:nvCxnSpPr>
      <xdr:spPr>
        <a:xfrm>
          <a:off x="11282680" y="13441136"/>
          <a:ext cx="789940" cy="4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93090</xdr:rowOff>
    </xdr:from>
    <xdr:ext cx="405111" cy="259045"/>
    <xdr:sp macro="" textlink="">
      <xdr:nvSpPr>
        <xdr:cNvPr id="773" name="n_1mainValue【消防施設】&#10;有形固定資産減価償却率">
          <a:extLst>
            <a:ext uri="{FF2B5EF4-FFF2-40B4-BE49-F238E27FC236}">
              <a16:creationId xmlns:a16="http://schemas.microsoft.com/office/drawing/2014/main" id="{3F742E1E-0F3E-4A11-A61F-9734DB1C23ED}"/>
            </a:ext>
          </a:extLst>
        </xdr:cNvPr>
        <xdr:cNvSpPr txBox="1"/>
      </xdr:nvSpPr>
      <xdr:spPr>
        <a:xfrm>
          <a:off x="13437244" y="14007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37572</xdr:rowOff>
    </xdr:from>
    <xdr:ext cx="405111" cy="259045"/>
    <xdr:sp macro="" textlink="">
      <xdr:nvSpPr>
        <xdr:cNvPr id="774" name="n_2mainValue【消防施設】&#10;有形固定資産減価償却率">
          <a:extLst>
            <a:ext uri="{FF2B5EF4-FFF2-40B4-BE49-F238E27FC236}">
              <a16:creationId xmlns:a16="http://schemas.microsoft.com/office/drawing/2014/main" id="{30B3A3C8-FBB5-4E95-931D-9E9BC58B6144}"/>
            </a:ext>
          </a:extLst>
        </xdr:cNvPr>
        <xdr:cNvSpPr txBox="1"/>
      </xdr:nvSpPr>
      <xdr:spPr>
        <a:xfrm>
          <a:off x="12675244" y="1395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26143</xdr:rowOff>
    </xdr:from>
    <xdr:ext cx="405111" cy="259045"/>
    <xdr:sp macro="" textlink="">
      <xdr:nvSpPr>
        <xdr:cNvPr id="775" name="n_3mainValue【消防施設】&#10;有形固定資産減価償却率">
          <a:extLst>
            <a:ext uri="{FF2B5EF4-FFF2-40B4-BE49-F238E27FC236}">
              <a16:creationId xmlns:a16="http://schemas.microsoft.com/office/drawing/2014/main" id="{FE0A11FB-75DA-4659-A720-909A34378270}"/>
            </a:ext>
          </a:extLst>
        </xdr:cNvPr>
        <xdr:cNvSpPr txBox="1"/>
      </xdr:nvSpPr>
      <xdr:spPr>
        <a:xfrm>
          <a:off x="11900544" y="1394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97263</xdr:rowOff>
    </xdr:from>
    <xdr:ext cx="405111" cy="259045"/>
    <xdr:sp macro="" textlink="">
      <xdr:nvSpPr>
        <xdr:cNvPr id="776" name="n_4mainValue【消防施設】&#10;有形固定資産減価償却率">
          <a:extLst>
            <a:ext uri="{FF2B5EF4-FFF2-40B4-BE49-F238E27FC236}">
              <a16:creationId xmlns:a16="http://schemas.microsoft.com/office/drawing/2014/main" id="{07C091B4-F98F-445D-8CD5-72014CE04D53}"/>
            </a:ext>
          </a:extLst>
        </xdr:cNvPr>
        <xdr:cNvSpPr txBox="1"/>
      </xdr:nvSpPr>
      <xdr:spPr>
        <a:xfrm>
          <a:off x="11102984" y="1317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7CED3586-5E00-4F64-8EF5-10A347168DD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53BDFDE4-DAAD-447F-A05A-80672B80591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F0E9780-2C04-4347-ABDE-1109E79C3398}"/>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F0E611A5-0299-4E32-9F22-195D524F31C2}"/>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5F1E84B7-692D-4653-B313-EFD32BCF0CF5}"/>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C4AA3D9-1821-44F6-A60F-E6B1A2A91DBD}"/>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FBB53E72-4BBD-4066-B96C-D458EBCF3AD9}"/>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4B6B9E5D-3F15-4832-BC7C-590C71655E17}"/>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65663B43-9E78-4F5B-8F51-BF4AED566ED6}"/>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95FE145-4974-4FDF-A467-DE09FA341E9E}"/>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377CD026-7FEF-468D-9FFA-A5675ACE4851}"/>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01748CA9-4613-44B7-A7E9-7E735B8E7DC8}"/>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B93ED17C-3173-4B0D-B2D4-B46E7A059A8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A401B0D4-88C7-44E1-8C73-6F3089A7ECD4}"/>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57E184FF-6996-4566-8CD3-9A547FAAB239}"/>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145E8459-1466-4F3A-8EFF-7B0657BC162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8B8DF653-5790-4462-8880-0DB44F475CD2}"/>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5566D18E-F19C-4305-88C7-18CFE7437001}"/>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49AB39F5-E3BB-40E5-B9BD-5C2F69CFA32A}"/>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D4673B07-E4C7-458A-991A-EEAF8ECFE5EE}"/>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82C68F66-0AF2-448D-B4B7-5C37D56611FA}"/>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98" name="直線コネクタ 797">
          <a:extLst>
            <a:ext uri="{FF2B5EF4-FFF2-40B4-BE49-F238E27FC236}">
              <a16:creationId xmlns:a16="http://schemas.microsoft.com/office/drawing/2014/main" id="{E416BD44-49FD-43C6-A03E-88E7D4727550}"/>
            </a:ext>
          </a:extLst>
        </xdr:cNvPr>
        <xdr:cNvCxnSpPr/>
      </xdr:nvCxnSpPr>
      <xdr:spPr>
        <a:xfrm flipV="1">
          <a:off x="19509104" y="13302234"/>
          <a:ext cx="0" cy="112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9" name="【消防施設】&#10;一人当たり面積最小値テキスト">
          <a:extLst>
            <a:ext uri="{FF2B5EF4-FFF2-40B4-BE49-F238E27FC236}">
              <a16:creationId xmlns:a16="http://schemas.microsoft.com/office/drawing/2014/main" id="{AFDFC7C0-075E-4D79-8824-5764FE83496A}"/>
            </a:ext>
          </a:extLst>
        </xdr:cNvPr>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0" name="直線コネクタ 799">
          <a:extLst>
            <a:ext uri="{FF2B5EF4-FFF2-40B4-BE49-F238E27FC236}">
              <a16:creationId xmlns:a16="http://schemas.microsoft.com/office/drawing/2014/main" id="{377A6EC8-82D1-4BAC-A656-043E92742F13}"/>
            </a:ext>
          </a:extLst>
        </xdr:cNvPr>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01" name="【消防施設】&#10;一人当たり面積最大値テキスト">
          <a:extLst>
            <a:ext uri="{FF2B5EF4-FFF2-40B4-BE49-F238E27FC236}">
              <a16:creationId xmlns:a16="http://schemas.microsoft.com/office/drawing/2014/main" id="{9EE2E878-F97C-457C-AF20-9B63A591910A}"/>
            </a:ext>
          </a:extLst>
        </xdr:cNvPr>
        <xdr:cNvSpPr txBox="1"/>
      </xdr:nvSpPr>
      <xdr:spPr>
        <a:xfrm>
          <a:off x="19547840" y="130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02" name="直線コネクタ 801">
          <a:extLst>
            <a:ext uri="{FF2B5EF4-FFF2-40B4-BE49-F238E27FC236}">
              <a16:creationId xmlns:a16="http://schemas.microsoft.com/office/drawing/2014/main" id="{A4913FBE-46C4-4AC4-B562-0D5D60ABD3AA}"/>
            </a:ext>
          </a:extLst>
        </xdr:cNvPr>
        <xdr:cNvCxnSpPr/>
      </xdr:nvCxnSpPr>
      <xdr:spPr>
        <a:xfrm>
          <a:off x="19443700" y="13302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803" name="【消防施設】&#10;一人当たり面積平均値テキスト">
          <a:extLst>
            <a:ext uri="{FF2B5EF4-FFF2-40B4-BE49-F238E27FC236}">
              <a16:creationId xmlns:a16="http://schemas.microsoft.com/office/drawing/2014/main" id="{B19EF552-0FD6-4236-ADBF-7625D0597EBF}"/>
            </a:ext>
          </a:extLst>
        </xdr:cNvPr>
        <xdr:cNvSpPr txBox="1"/>
      </xdr:nvSpPr>
      <xdr:spPr>
        <a:xfrm>
          <a:off x="19547840" y="13795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04" name="フローチャート: 判断 803">
          <a:extLst>
            <a:ext uri="{FF2B5EF4-FFF2-40B4-BE49-F238E27FC236}">
              <a16:creationId xmlns:a16="http://schemas.microsoft.com/office/drawing/2014/main" id="{5A595D60-2090-4A05-8054-22127DFAEEC8}"/>
            </a:ext>
          </a:extLst>
        </xdr:cNvPr>
        <xdr:cNvSpPr/>
      </xdr:nvSpPr>
      <xdr:spPr>
        <a:xfrm>
          <a:off x="19458940" y="1394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05" name="フローチャート: 判断 804">
          <a:extLst>
            <a:ext uri="{FF2B5EF4-FFF2-40B4-BE49-F238E27FC236}">
              <a16:creationId xmlns:a16="http://schemas.microsoft.com/office/drawing/2014/main" id="{F859F9B4-0C5D-4046-BA28-DF8E116B9057}"/>
            </a:ext>
          </a:extLst>
        </xdr:cNvPr>
        <xdr:cNvSpPr/>
      </xdr:nvSpPr>
      <xdr:spPr>
        <a:xfrm>
          <a:off x="18735040" y="139402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144290</xdr:rowOff>
    </xdr:from>
    <xdr:ext cx="469744" cy="259045"/>
    <xdr:sp macro="" textlink="">
      <xdr:nvSpPr>
        <xdr:cNvPr id="806" name="n_1aveValue【消防施設】&#10;一人当たり面積">
          <a:extLst>
            <a:ext uri="{FF2B5EF4-FFF2-40B4-BE49-F238E27FC236}">
              <a16:creationId xmlns:a16="http://schemas.microsoft.com/office/drawing/2014/main" id="{203AED5E-FF9C-4509-97FE-291E37D5196C}"/>
            </a:ext>
          </a:extLst>
        </xdr:cNvPr>
        <xdr:cNvSpPr txBox="1"/>
      </xdr:nvSpPr>
      <xdr:spPr>
        <a:xfrm>
          <a:off x="18561127" y="1372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49022</xdr:rowOff>
    </xdr:from>
    <xdr:to>
      <xdr:col>107</xdr:col>
      <xdr:colOff>101600</xdr:colOff>
      <xdr:row>83</xdr:row>
      <xdr:rowOff>150622</xdr:rowOff>
    </xdr:to>
    <xdr:sp macro="" textlink="">
      <xdr:nvSpPr>
        <xdr:cNvPr id="807" name="フローチャート: 判断 806">
          <a:extLst>
            <a:ext uri="{FF2B5EF4-FFF2-40B4-BE49-F238E27FC236}">
              <a16:creationId xmlns:a16="http://schemas.microsoft.com/office/drawing/2014/main" id="{7FF7FA20-7FF8-4369-BECA-AB21688CFE43}"/>
            </a:ext>
          </a:extLst>
        </xdr:cNvPr>
        <xdr:cNvSpPr/>
      </xdr:nvSpPr>
      <xdr:spPr>
        <a:xfrm>
          <a:off x="17937480" y="1396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167149</xdr:rowOff>
    </xdr:from>
    <xdr:ext cx="469744" cy="259045"/>
    <xdr:sp macro="" textlink="">
      <xdr:nvSpPr>
        <xdr:cNvPr id="808" name="n_2aveValue【消防施設】&#10;一人当たり面積">
          <a:extLst>
            <a:ext uri="{FF2B5EF4-FFF2-40B4-BE49-F238E27FC236}">
              <a16:creationId xmlns:a16="http://schemas.microsoft.com/office/drawing/2014/main" id="{6656A77B-3460-46F0-BA78-AC016F79ED5A}"/>
            </a:ext>
          </a:extLst>
        </xdr:cNvPr>
        <xdr:cNvSpPr txBox="1"/>
      </xdr:nvSpPr>
      <xdr:spPr>
        <a:xfrm>
          <a:off x="17776267" y="1374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39878</xdr:rowOff>
    </xdr:from>
    <xdr:to>
      <xdr:col>102</xdr:col>
      <xdr:colOff>165100</xdr:colOff>
      <xdr:row>83</xdr:row>
      <xdr:rowOff>141478</xdr:rowOff>
    </xdr:to>
    <xdr:sp macro="" textlink="">
      <xdr:nvSpPr>
        <xdr:cNvPr id="809" name="フローチャート: 判断 808">
          <a:extLst>
            <a:ext uri="{FF2B5EF4-FFF2-40B4-BE49-F238E27FC236}">
              <a16:creationId xmlns:a16="http://schemas.microsoft.com/office/drawing/2014/main" id="{59B23A8D-59AC-41AD-9926-E823C9751D82}"/>
            </a:ext>
          </a:extLst>
        </xdr:cNvPr>
        <xdr:cNvSpPr/>
      </xdr:nvSpPr>
      <xdr:spPr>
        <a:xfrm>
          <a:off x="17162780" y="1395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81</xdr:row>
      <xdr:rowOff>158005</xdr:rowOff>
    </xdr:from>
    <xdr:ext cx="469744" cy="259045"/>
    <xdr:sp macro="" textlink="">
      <xdr:nvSpPr>
        <xdr:cNvPr id="810" name="n_3aveValue【消防施設】&#10;一人当たり面積">
          <a:extLst>
            <a:ext uri="{FF2B5EF4-FFF2-40B4-BE49-F238E27FC236}">
              <a16:creationId xmlns:a16="http://schemas.microsoft.com/office/drawing/2014/main" id="{00522730-CACD-435A-A04E-2C978FE4D601}"/>
            </a:ext>
          </a:extLst>
        </xdr:cNvPr>
        <xdr:cNvSpPr txBox="1"/>
      </xdr:nvSpPr>
      <xdr:spPr>
        <a:xfrm>
          <a:off x="17001567" y="1373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58165</xdr:rowOff>
    </xdr:from>
    <xdr:to>
      <xdr:col>98</xdr:col>
      <xdr:colOff>38100</xdr:colOff>
      <xdr:row>83</xdr:row>
      <xdr:rowOff>159765</xdr:rowOff>
    </xdr:to>
    <xdr:sp macro="" textlink="">
      <xdr:nvSpPr>
        <xdr:cNvPr id="811" name="フローチャート: 判断 810">
          <a:extLst>
            <a:ext uri="{FF2B5EF4-FFF2-40B4-BE49-F238E27FC236}">
              <a16:creationId xmlns:a16="http://schemas.microsoft.com/office/drawing/2014/main" id="{9F626737-8ACD-459E-B999-2B29C80AB4EC}"/>
            </a:ext>
          </a:extLst>
        </xdr:cNvPr>
        <xdr:cNvSpPr/>
      </xdr:nvSpPr>
      <xdr:spPr>
        <a:xfrm>
          <a:off x="16388080" y="139722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4842</xdr:rowOff>
    </xdr:from>
    <xdr:ext cx="469744" cy="259045"/>
    <xdr:sp macro="" textlink="">
      <xdr:nvSpPr>
        <xdr:cNvPr id="812" name="n_4aveValue【消防施設】&#10;一人当たり面積">
          <a:extLst>
            <a:ext uri="{FF2B5EF4-FFF2-40B4-BE49-F238E27FC236}">
              <a16:creationId xmlns:a16="http://schemas.microsoft.com/office/drawing/2014/main" id="{AFC51F41-D5E2-444A-9C5C-A3E33B41411B}"/>
            </a:ext>
          </a:extLst>
        </xdr:cNvPr>
        <xdr:cNvSpPr txBox="1"/>
      </xdr:nvSpPr>
      <xdr:spPr>
        <a:xfrm>
          <a:off x="16226867" y="1375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F0EF204F-8796-43AD-8DA2-F033A3104F39}"/>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13912F46-25E6-4655-AFCE-CBE57F029AFB}"/>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DC4E8C6B-F73F-4FB1-A8A3-FF6A2975CE49}"/>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434D3922-7CF7-4419-B4FD-268C8B9D56C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55F4304C-2EC1-4D14-8C5D-255F8B10AFEA}"/>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818" name="楕円 817">
          <a:extLst>
            <a:ext uri="{FF2B5EF4-FFF2-40B4-BE49-F238E27FC236}">
              <a16:creationId xmlns:a16="http://schemas.microsoft.com/office/drawing/2014/main" id="{96E1B357-858B-474E-AB47-C6F10DD038DB}"/>
            </a:ext>
          </a:extLst>
        </xdr:cNvPr>
        <xdr:cNvSpPr/>
      </xdr:nvSpPr>
      <xdr:spPr>
        <a:xfrm>
          <a:off x="19458940" y="1402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91457</xdr:rowOff>
    </xdr:from>
    <xdr:ext cx="469744" cy="259045"/>
    <xdr:sp macro="" textlink="">
      <xdr:nvSpPr>
        <xdr:cNvPr id="819" name="【消防施設】&#10;一人当たり面積該当値テキスト">
          <a:extLst>
            <a:ext uri="{FF2B5EF4-FFF2-40B4-BE49-F238E27FC236}">
              <a16:creationId xmlns:a16="http://schemas.microsoft.com/office/drawing/2014/main" id="{420E4870-4C47-400B-A259-5D94D1BAB33E}"/>
            </a:ext>
          </a:extLst>
        </xdr:cNvPr>
        <xdr:cNvSpPr txBox="1"/>
      </xdr:nvSpPr>
      <xdr:spPr>
        <a:xfrm>
          <a:off x="19547840" y="1400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820" name="楕円 819">
          <a:extLst>
            <a:ext uri="{FF2B5EF4-FFF2-40B4-BE49-F238E27FC236}">
              <a16:creationId xmlns:a16="http://schemas.microsoft.com/office/drawing/2014/main" id="{5A09BC28-EA14-4A37-9B8A-4B94EC376C90}"/>
            </a:ext>
          </a:extLst>
        </xdr:cNvPr>
        <xdr:cNvSpPr/>
      </xdr:nvSpPr>
      <xdr:spPr>
        <a:xfrm>
          <a:off x="18735040" y="14027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83</xdr:row>
      <xdr:rowOff>163830</xdr:rowOff>
    </xdr:to>
    <xdr:cxnSp macro="">
      <xdr:nvCxnSpPr>
        <xdr:cNvPr id="821" name="直線コネクタ 820">
          <a:extLst>
            <a:ext uri="{FF2B5EF4-FFF2-40B4-BE49-F238E27FC236}">
              <a16:creationId xmlns:a16="http://schemas.microsoft.com/office/drawing/2014/main" id="{85068EE0-5040-4583-8720-9800DA4B7600}"/>
            </a:ext>
          </a:extLst>
        </xdr:cNvPr>
        <xdr:cNvCxnSpPr/>
      </xdr:nvCxnSpPr>
      <xdr:spPr>
        <a:xfrm>
          <a:off x="18778220" y="140779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108458</xdr:rowOff>
    </xdr:from>
    <xdr:to>
      <xdr:col>107</xdr:col>
      <xdr:colOff>101600</xdr:colOff>
      <xdr:row>84</xdr:row>
      <xdr:rowOff>38608</xdr:rowOff>
    </xdr:to>
    <xdr:sp macro="" textlink="">
      <xdr:nvSpPr>
        <xdr:cNvPr id="822" name="楕円 821">
          <a:extLst>
            <a:ext uri="{FF2B5EF4-FFF2-40B4-BE49-F238E27FC236}">
              <a16:creationId xmlns:a16="http://schemas.microsoft.com/office/drawing/2014/main" id="{64987FF2-D9FB-44DB-9E53-7CA305968501}"/>
            </a:ext>
          </a:extLst>
        </xdr:cNvPr>
        <xdr:cNvSpPr/>
      </xdr:nvSpPr>
      <xdr:spPr>
        <a:xfrm>
          <a:off x="17937480" y="140225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159258</xdr:rowOff>
    </xdr:from>
    <xdr:to>
      <xdr:col>111</xdr:col>
      <xdr:colOff>177800</xdr:colOff>
      <xdr:row>83</xdr:row>
      <xdr:rowOff>163830</xdr:rowOff>
    </xdr:to>
    <xdr:cxnSp macro="">
      <xdr:nvCxnSpPr>
        <xdr:cNvPr id="823" name="直線コネクタ 822">
          <a:extLst>
            <a:ext uri="{FF2B5EF4-FFF2-40B4-BE49-F238E27FC236}">
              <a16:creationId xmlns:a16="http://schemas.microsoft.com/office/drawing/2014/main" id="{27127267-85FC-4E52-A5F0-6E2E0E6E8558}"/>
            </a:ext>
          </a:extLst>
        </xdr:cNvPr>
        <xdr:cNvCxnSpPr/>
      </xdr:nvCxnSpPr>
      <xdr:spPr>
        <a:xfrm>
          <a:off x="17988280" y="14073378"/>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103887</xdr:rowOff>
    </xdr:from>
    <xdr:to>
      <xdr:col>102</xdr:col>
      <xdr:colOff>165100</xdr:colOff>
      <xdr:row>84</xdr:row>
      <xdr:rowOff>34037</xdr:rowOff>
    </xdr:to>
    <xdr:sp macro="" textlink="">
      <xdr:nvSpPr>
        <xdr:cNvPr id="824" name="楕円 823">
          <a:extLst>
            <a:ext uri="{FF2B5EF4-FFF2-40B4-BE49-F238E27FC236}">
              <a16:creationId xmlns:a16="http://schemas.microsoft.com/office/drawing/2014/main" id="{D2EBF9ED-DD10-43C4-AE01-55750A896D5B}"/>
            </a:ext>
          </a:extLst>
        </xdr:cNvPr>
        <xdr:cNvSpPr/>
      </xdr:nvSpPr>
      <xdr:spPr>
        <a:xfrm>
          <a:off x="17162780" y="140180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154687</xdr:rowOff>
    </xdr:from>
    <xdr:to>
      <xdr:col>107</xdr:col>
      <xdr:colOff>50800</xdr:colOff>
      <xdr:row>83</xdr:row>
      <xdr:rowOff>159258</xdr:rowOff>
    </xdr:to>
    <xdr:cxnSp macro="">
      <xdr:nvCxnSpPr>
        <xdr:cNvPr id="825" name="直線コネクタ 824">
          <a:extLst>
            <a:ext uri="{FF2B5EF4-FFF2-40B4-BE49-F238E27FC236}">
              <a16:creationId xmlns:a16="http://schemas.microsoft.com/office/drawing/2014/main" id="{6F27EF97-0CFE-4F6E-A4A6-C06DCEC65EBC}"/>
            </a:ext>
          </a:extLst>
        </xdr:cNvPr>
        <xdr:cNvCxnSpPr/>
      </xdr:nvCxnSpPr>
      <xdr:spPr>
        <a:xfrm>
          <a:off x="17213580" y="14068807"/>
          <a:ext cx="7747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85598</xdr:rowOff>
    </xdr:from>
    <xdr:to>
      <xdr:col>98</xdr:col>
      <xdr:colOff>38100</xdr:colOff>
      <xdr:row>84</xdr:row>
      <xdr:rowOff>15748</xdr:rowOff>
    </xdr:to>
    <xdr:sp macro="" textlink="">
      <xdr:nvSpPr>
        <xdr:cNvPr id="826" name="楕円 825">
          <a:extLst>
            <a:ext uri="{FF2B5EF4-FFF2-40B4-BE49-F238E27FC236}">
              <a16:creationId xmlns:a16="http://schemas.microsoft.com/office/drawing/2014/main" id="{136745A0-3907-477B-B93C-1483628F7501}"/>
            </a:ext>
          </a:extLst>
        </xdr:cNvPr>
        <xdr:cNvSpPr/>
      </xdr:nvSpPr>
      <xdr:spPr>
        <a:xfrm>
          <a:off x="16388080" y="13999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136398</xdr:rowOff>
    </xdr:from>
    <xdr:to>
      <xdr:col>102</xdr:col>
      <xdr:colOff>114300</xdr:colOff>
      <xdr:row>83</xdr:row>
      <xdr:rowOff>154687</xdr:rowOff>
    </xdr:to>
    <xdr:cxnSp macro="">
      <xdr:nvCxnSpPr>
        <xdr:cNvPr id="827" name="直線コネクタ 826">
          <a:extLst>
            <a:ext uri="{FF2B5EF4-FFF2-40B4-BE49-F238E27FC236}">
              <a16:creationId xmlns:a16="http://schemas.microsoft.com/office/drawing/2014/main" id="{BC08BBA0-DDC9-4D76-8A4F-D264B33D3D8F}"/>
            </a:ext>
          </a:extLst>
        </xdr:cNvPr>
        <xdr:cNvCxnSpPr/>
      </xdr:nvCxnSpPr>
      <xdr:spPr>
        <a:xfrm>
          <a:off x="16431260" y="14050518"/>
          <a:ext cx="78232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28" name="n_1mainValue【消防施設】&#10;一人当たり面積">
          <a:extLst>
            <a:ext uri="{FF2B5EF4-FFF2-40B4-BE49-F238E27FC236}">
              <a16:creationId xmlns:a16="http://schemas.microsoft.com/office/drawing/2014/main" id="{F089854A-3605-4A7F-9273-3B0F3A0CDF55}"/>
            </a:ext>
          </a:extLst>
        </xdr:cNvPr>
        <xdr:cNvSpPr txBox="1"/>
      </xdr:nvSpPr>
      <xdr:spPr>
        <a:xfrm>
          <a:off x="18561127"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829" name="n_2mainValue【消防施設】&#10;一人当たり面積">
          <a:extLst>
            <a:ext uri="{FF2B5EF4-FFF2-40B4-BE49-F238E27FC236}">
              <a16:creationId xmlns:a16="http://schemas.microsoft.com/office/drawing/2014/main" id="{B732FC7C-BA54-4FCB-9BBF-E9D08D78EDEA}"/>
            </a:ext>
          </a:extLst>
        </xdr:cNvPr>
        <xdr:cNvSpPr txBox="1"/>
      </xdr:nvSpPr>
      <xdr:spPr>
        <a:xfrm>
          <a:off x="1777626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25164</xdr:rowOff>
    </xdr:from>
    <xdr:ext cx="469744" cy="259045"/>
    <xdr:sp macro="" textlink="">
      <xdr:nvSpPr>
        <xdr:cNvPr id="830" name="n_3mainValue【消防施設】&#10;一人当たり面積">
          <a:extLst>
            <a:ext uri="{FF2B5EF4-FFF2-40B4-BE49-F238E27FC236}">
              <a16:creationId xmlns:a16="http://schemas.microsoft.com/office/drawing/2014/main" id="{323141C8-9165-4605-8C5A-1139151526A2}"/>
            </a:ext>
          </a:extLst>
        </xdr:cNvPr>
        <xdr:cNvSpPr txBox="1"/>
      </xdr:nvSpPr>
      <xdr:spPr>
        <a:xfrm>
          <a:off x="17001567" y="1410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6875</xdr:rowOff>
    </xdr:from>
    <xdr:ext cx="469744" cy="259045"/>
    <xdr:sp macro="" textlink="">
      <xdr:nvSpPr>
        <xdr:cNvPr id="831" name="n_4mainValue【消防施設】&#10;一人当たり面積">
          <a:extLst>
            <a:ext uri="{FF2B5EF4-FFF2-40B4-BE49-F238E27FC236}">
              <a16:creationId xmlns:a16="http://schemas.microsoft.com/office/drawing/2014/main" id="{399DCD85-D80E-4940-888A-D734D2F445D2}"/>
            </a:ext>
          </a:extLst>
        </xdr:cNvPr>
        <xdr:cNvSpPr txBox="1"/>
      </xdr:nvSpPr>
      <xdr:spPr>
        <a:xfrm>
          <a:off x="16226867" y="1408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CCDB8151-D10B-4395-B369-5C625DC33871}"/>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1AB0B204-FCCB-4EBE-AD1D-6D6AB5E0073B}"/>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B55F5BAC-97FD-4B13-B559-660B29A06C7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2EB9E7FB-76F4-4424-A898-ECDCE0AB5FC2}"/>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F14C55AE-5947-43F7-A3AA-03FB0D51289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B85072FE-B5F2-43E7-A31C-E1161C96C769}"/>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8C3CC7CE-7A0C-468F-8E72-C114692A3E5C}"/>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CC4BBB39-ACEF-4780-9F28-D3E16645AB9E}"/>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5B023A81-84E4-4C06-BE8B-019D0A56D3A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53B0487D-4470-46A9-A3FA-37E7D2FC3B7D}"/>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3C5FE8DE-D102-4D95-BE92-27B9783788C5}"/>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84DED378-1EA6-453C-A3D0-B661860903A9}"/>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56A2825D-E85D-4BC8-B7B2-348282AE264B}"/>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D57F8329-F583-4FF6-9944-FED7D0CF189E}"/>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BEF93E41-ACDC-4F91-8C37-D61C9881AE68}"/>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9AAEDCBF-0531-44D3-ABE0-E82CA71BAB42}"/>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1353EBBD-0BF5-4C19-AE7A-03E3CB2A4ECD}"/>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3F0EDBAF-BD1C-4DAA-94A4-DA83862DDD73}"/>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B6AFE653-F000-407C-9FB6-8EA4E1F09F0A}"/>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D143D82E-421A-4777-BB70-77D3426989F2}"/>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105D8B32-8A1E-4213-BEB1-EE274E8412B6}"/>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68718315-91BB-4478-827E-D983D7E2C0FB}"/>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068556ED-F5C5-43F4-B581-966444DE383C}"/>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CD3350F1-F63F-423F-B369-3A8AE1BA138F}"/>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4213F103-AA3C-4560-8A7B-B140ED49006A}"/>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57" name="直線コネクタ 856">
          <a:extLst>
            <a:ext uri="{FF2B5EF4-FFF2-40B4-BE49-F238E27FC236}">
              <a16:creationId xmlns:a16="http://schemas.microsoft.com/office/drawing/2014/main" id="{DF9705D5-BCA3-4056-8053-2AE850B38D68}"/>
            </a:ext>
          </a:extLst>
        </xdr:cNvPr>
        <xdr:cNvCxnSpPr/>
      </xdr:nvCxnSpPr>
      <xdr:spPr>
        <a:xfrm flipV="1">
          <a:off x="14375764" y="16822238"/>
          <a:ext cx="0" cy="1412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58" name="【庁舎】&#10;有形固定資産減価償却率最小値テキスト">
          <a:extLst>
            <a:ext uri="{FF2B5EF4-FFF2-40B4-BE49-F238E27FC236}">
              <a16:creationId xmlns:a16="http://schemas.microsoft.com/office/drawing/2014/main" id="{595F762B-0D17-457A-B534-4C9300844AC0}"/>
            </a:ext>
          </a:extLst>
        </xdr:cNvPr>
        <xdr:cNvSpPr txBox="1"/>
      </xdr:nvSpPr>
      <xdr:spPr>
        <a:xfrm>
          <a:off x="14414500" y="1823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59" name="直線コネクタ 858">
          <a:extLst>
            <a:ext uri="{FF2B5EF4-FFF2-40B4-BE49-F238E27FC236}">
              <a16:creationId xmlns:a16="http://schemas.microsoft.com/office/drawing/2014/main" id="{A1E8581C-4BC7-4094-9A4A-D056DD3F34E5}"/>
            </a:ext>
          </a:extLst>
        </xdr:cNvPr>
        <xdr:cNvCxnSpPr/>
      </xdr:nvCxnSpPr>
      <xdr:spPr>
        <a:xfrm>
          <a:off x="14287500" y="182352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60" name="【庁舎】&#10;有形固定資産減価償却率最大値テキスト">
          <a:extLst>
            <a:ext uri="{FF2B5EF4-FFF2-40B4-BE49-F238E27FC236}">
              <a16:creationId xmlns:a16="http://schemas.microsoft.com/office/drawing/2014/main" id="{9019A08B-E241-47D8-99FA-0792D497F1C7}"/>
            </a:ext>
          </a:extLst>
        </xdr:cNvPr>
        <xdr:cNvSpPr txBox="1"/>
      </xdr:nvSpPr>
      <xdr:spPr>
        <a:xfrm>
          <a:off x="14414500" y="166012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61" name="直線コネクタ 860">
          <a:extLst>
            <a:ext uri="{FF2B5EF4-FFF2-40B4-BE49-F238E27FC236}">
              <a16:creationId xmlns:a16="http://schemas.microsoft.com/office/drawing/2014/main" id="{08FA2FAE-8DD6-4E7B-B46C-1367281AE4A3}"/>
            </a:ext>
          </a:extLst>
        </xdr:cNvPr>
        <xdr:cNvCxnSpPr/>
      </xdr:nvCxnSpPr>
      <xdr:spPr>
        <a:xfrm>
          <a:off x="14287500" y="16822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123026</xdr:rowOff>
    </xdr:from>
    <xdr:ext cx="405111" cy="259045"/>
    <xdr:sp macro="" textlink="">
      <xdr:nvSpPr>
        <xdr:cNvPr id="862" name="【庁舎】&#10;有形固定資産減価償却率平均値テキスト">
          <a:extLst>
            <a:ext uri="{FF2B5EF4-FFF2-40B4-BE49-F238E27FC236}">
              <a16:creationId xmlns:a16="http://schemas.microsoft.com/office/drawing/2014/main" id="{A6746643-51CA-4188-A2F2-1744D96D1D0F}"/>
            </a:ext>
          </a:extLst>
        </xdr:cNvPr>
        <xdr:cNvSpPr txBox="1"/>
      </xdr:nvSpPr>
      <xdr:spPr>
        <a:xfrm>
          <a:off x="14414500" y="17389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63" name="フローチャート: 判断 862">
          <a:extLst>
            <a:ext uri="{FF2B5EF4-FFF2-40B4-BE49-F238E27FC236}">
              <a16:creationId xmlns:a16="http://schemas.microsoft.com/office/drawing/2014/main" id="{9621B56E-54FE-42EE-9CE1-37E05F7217C6}"/>
            </a:ext>
          </a:extLst>
        </xdr:cNvPr>
        <xdr:cNvSpPr/>
      </xdr:nvSpPr>
      <xdr:spPr>
        <a:xfrm>
          <a:off x="14325600" y="1741151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64" name="フローチャート: 判断 863">
          <a:extLst>
            <a:ext uri="{FF2B5EF4-FFF2-40B4-BE49-F238E27FC236}">
              <a16:creationId xmlns:a16="http://schemas.microsoft.com/office/drawing/2014/main" id="{CBC1B534-46D4-4429-9984-F17BDF171EF5}"/>
            </a:ext>
          </a:extLst>
        </xdr:cNvPr>
        <xdr:cNvSpPr/>
      </xdr:nvSpPr>
      <xdr:spPr>
        <a:xfrm>
          <a:off x="13578840" y="17390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70048</xdr:rowOff>
    </xdr:from>
    <xdr:ext cx="405111" cy="259045"/>
    <xdr:sp macro="" textlink="">
      <xdr:nvSpPr>
        <xdr:cNvPr id="865" name="n_1aveValue【庁舎】&#10;有形固定資産減価償却率">
          <a:extLst>
            <a:ext uri="{FF2B5EF4-FFF2-40B4-BE49-F238E27FC236}">
              <a16:creationId xmlns:a16="http://schemas.microsoft.com/office/drawing/2014/main" id="{40A93ED7-15ED-40A0-908B-9241C6A25B46}"/>
            </a:ext>
          </a:extLst>
        </xdr:cNvPr>
        <xdr:cNvSpPr txBox="1"/>
      </xdr:nvSpPr>
      <xdr:spPr>
        <a:xfrm>
          <a:off x="13437244" y="1716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144599</xdr:rowOff>
    </xdr:from>
    <xdr:to>
      <xdr:col>76</xdr:col>
      <xdr:colOff>165100</xdr:colOff>
      <xdr:row>104</xdr:row>
      <xdr:rowOff>74749</xdr:rowOff>
    </xdr:to>
    <xdr:sp macro="" textlink="">
      <xdr:nvSpPr>
        <xdr:cNvPr id="866" name="フローチャート: 判断 865">
          <a:extLst>
            <a:ext uri="{FF2B5EF4-FFF2-40B4-BE49-F238E27FC236}">
              <a16:creationId xmlns:a16="http://schemas.microsoft.com/office/drawing/2014/main" id="{09093A0A-AA67-48F9-88CD-C7C3F243CB76}"/>
            </a:ext>
          </a:extLst>
        </xdr:cNvPr>
        <xdr:cNvSpPr/>
      </xdr:nvSpPr>
      <xdr:spPr>
        <a:xfrm>
          <a:off x="12804140" y="17411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91276</xdr:rowOff>
    </xdr:from>
    <xdr:ext cx="405111" cy="259045"/>
    <xdr:sp macro="" textlink="">
      <xdr:nvSpPr>
        <xdr:cNvPr id="867" name="n_2aveValue【庁舎】&#10;有形固定資産減価償却率">
          <a:extLst>
            <a:ext uri="{FF2B5EF4-FFF2-40B4-BE49-F238E27FC236}">
              <a16:creationId xmlns:a16="http://schemas.microsoft.com/office/drawing/2014/main" id="{D1221AB7-D887-4A7B-B585-50E4901776C0}"/>
            </a:ext>
          </a:extLst>
        </xdr:cNvPr>
        <xdr:cNvSpPr txBox="1"/>
      </xdr:nvSpPr>
      <xdr:spPr>
        <a:xfrm>
          <a:off x="126752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5806</xdr:rowOff>
    </xdr:from>
    <xdr:to>
      <xdr:col>72</xdr:col>
      <xdr:colOff>38100</xdr:colOff>
      <xdr:row>104</xdr:row>
      <xdr:rowOff>107406</xdr:rowOff>
    </xdr:to>
    <xdr:sp macro="" textlink="">
      <xdr:nvSpPr>
        <xdr:cNvPr id="868" name="フローチャート: 判断 867">
          <a:extLst>
            <a:ext uri="{FF2B5EF4-FFF2-40B4-BE49-F238E27FC236}">
              <a16:creationId xmlns:a16="http://schemas.microsoft.com/office/drawing/2014/main" id="{4624A2F8-974E-451D-A4AF-7D4D64441168}"/>
            </a:ext>
          </a:extLst>
        </xdr:cNvPr>
        <xdr:cNvSpPr/>
      </xdr:nvSpPr>
      <xdr:spPr>
        <a:xfrm>
          <a:off x="12029440" y="17440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123933</xdr:rowOff>
    </xdr:from>
    <xdr:ext cx="405111" cy="259045"/>
    <xdr:sp macro="" textlink="">
      <xdr:nvSpPr>
        <xdr:cNvPr id="869" name="n_3aveValue【庁舎】&#10;有形固定資産減価償却率">
          <a:extLst>
            <a:ext uri="{FF2B5EF4-FFF2-40B4-BE49-F238E27FC236}">
              <a16:creationId xmlns:a16="http://schemas.microsoft.com/office/drawing/2014/main" id="{C73369F4-6FC5-4675-80E4-C78AC1846236}"/>
            </a:ext>
          </a:extLst>
        </xdr:cNvPr>
        <xdr:cNvSpPr txBox="1"/>
      </xdr:nvSpPr>
      <xdr:spPr>
        <a:xfrm>
          <a:off x="119005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157662</xdr:rowOff>
    </xdr:from>
    <xdr:to>
      <xdr:col>67</xdr:col>
      <xdr:colOff>101600</xdr:colOff>
      <xdr:row>104</xdr:row>
      <xdr:rowOff>87812</xdr:rowOff>
    </xdr:to>
    <xdr:sp macro="" textlink="">
      <xdr:nvSpPr>
        <xdr:cNvPr id="870" name="フローチャート: 判断 869">
          <a:extLst>
            <a:ext uri="{FF2B5EF4-FFF2-40B4-BE49-F238E27FC236}">
              <a16:creationId xmlns:a16="http://schemas.microsoft.com/office/drawing/2014/main" id="{55EA7177-D5BA-4E7A-B5F4-56FA2B85A618}"/>
            </a:ext>
          </a:extLst>
        </xdr:cNvPr>
        <xdr:cNvSpPr/>
      </xdr:nvSpPr>
      <xdr:spPr>
        <a:xfrm>
          <a:off x="11231880" y="17424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104339</xdr:rowOff>
    </xdr:from>
    <xdr:ext cx="405111" cy="259045"/>
    <xdr:sp macro="" textlink="">
      <xdr:nvSpPr>
        <xdr:cNvPr id="871" name="n_4aveValue【庁舎】&#10;有形固定資産減価償却率">
          <a:extLst>
            <a:ext uri="{FF2B5EF4-FFF2-40B4-BE49-F238E27FC236}">
              <a16:creationId xmlns:a16="http://schemas.microsoft.com/office/drawing/2014/main" id="{8899B38E-032E-4B98-AEB8-D48DCEA2AAE0}"/>
            </a:ext>
          </a:extLst>
        </xdr:cNvPr>
        <xdr:cNvSpPr txBox="1"/>
      </xdr:nvSpPr>
      <xdr:spPr>
        <a:xfrm>
          <a:off x="11102984"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9AAEADD2-3019-4DD8-8F0A-D13491A5A35C}"/>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7764BB7B-6BFF-430E-8553-E561B8AA7C33}"/>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236857E9-400D-49EF-B14E-D6606F166EFD}"/>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990D93E7-3D9E-4E4D-B10A-5A2DAFDB7072}"/>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8D744CDC-5EC2-4353-8B3A-58F7054723BD}"/>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79284</xdr:rowOff>
    </xdr:from>
    <xdr:to>
      <xdr:col>85</xdr:col>
      <xdr:colOff>177800</xdr:colOff>
      <xdr:row>102</xdr:row>
      <xdr:rowOff>9434</xdr:rowOff>
    </xdr:to>
    <xdr:sp macro="" textlink="">
      <xdr:nvSpPr>
        <xdr:cNvPr id="877" name="楕円 876">
          <a:extLst>
            <a:ext uri="{FF2B5EF4-FFF2-40B4-BE49-F238E27FC236}">
              <a16:creationId xmlns:a16="http://schemas.microsoft.com/office/drawing/2014/main" id="{8AE5CCB7-7A49-4793-9F8B-32F2FE790861}"/>
            </a:ext>
          </a:extLst>
        </xdr:cNvPr>
        <xdr:cNvSpPr/>
      </xdr:nvSpPr>
      <xdr:spPr>
        <a:xfrm>
          <a:off x="14325600" y="1701092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102161</xdr:rowOff>
    </xdr:from>
    <xdr:ext cx="405111" cy="259045"/>
    <xdr:sp macro="" textlink="">
      <xdr:nvSpPr>
        <xdr:cNvPr id="878" name="【庁舎】&#10;有形固定資産減価償却率該当値テキスト">
          <a:extLst>
            <a:ext uri="{FF2B5EF4-FFF2-40B4-BE49-F238E27FC236}">
              <a16:creationId xmlns:a16="http://schemas.microsoft.com/office/drawing/2014/main" id="{D866DA84-69B9-4935-A6E7-ED19A1596825}"/>
            </a:ext>
          </a:extLst>
        </xdr:cNvPr>
        <xdr:cNvSpPr txBox="1"/>
      </xdr:nvSpPr>
      <xdr:spPr>
        <a:xfrm>
          <a:off x="14414500" y="1686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92348</xdr:rowOff>
    </xdr:from>
    <xdr:to>
      <xdr:col>81</xdr:col>
      <xdr:colOff>101600</xdr:colOff>
      <xdr:row>106</xdr:row>
      <xdr:rowOff>22498</xdr:rowOff>
    </xdr:to>
    <xdr:sp macro="" textlink="">
      <xdr:nvSpPr>
        <xdr:cNvPr id="879" name="楕円 878">
          <a:extLst>
            <a:ext uri="{FF2B5EF4-FFF2-40B4-BE49-F238E27FC236}">
              <a16:creationId xmlns:a16="http://schemas.microsoft.com/office/drawing/2014/main" id="{00112D3A-9820-47C8-AD08-F2CA2A373D49}"/>
            </a:ext>
          </a:extLst>
        </xdr:cNvPr>
        <xdr:cNvSpPr/>
      </xdr:nvSpPr>
      <xdr:spPr>
        <a:xfrm>
          <a:off x="13578840" y="17694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130084</xdr:rowOff>
    </xdr:from>
    <xdr:to>
      <xdr:col>85</xdr:col>
      <xdr:colOff>127000</xdr:colOff>
      <xdr:row>105</xdr:row>
      <xdr:rowOff>143148</xdr:rowOff>
    </xdr:to>
    <xdr:cxnSp macro="">
      <xdr:nvCxnSpPr>
        <xdr:cNvPr id="880" name="直線コネクタ 879">
          <a:extLst>
            <a:ext uri="{FF2B5EF4-FFF2-40B4-BE49-F238E27FC236}">
              <a16:creationId xmlns:a16="http://schemas.microsoft.com/office/drawing/2014/main" id="{281F59D2-017E-40E9-875D-61AED8F27F45}"/>
            </a:ext>
          </a:extLst>
        </xdr:cNvPr>
        <xdr:cNvCxnSpPr/>
      </xdr:nvCxnSpPr>
      <xdr:spPr>
        <a:xfrm flipV="1">
          <a:off x="13629640" y="17061724"/>
          <a:ext cx="746760" cy="68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67855</xdr:rowOff>
    </xdr:from>
    <xdr:to>
      <xdr:col>76</xdr:col>
      <xdr:colOff>165100</xdr:colOff>
      <xdr:row>105</xdr:row>
      <xdr:rowOff>169455</xdr:rowOff>
    </xdr:to>
    <xdr:sp macro="" textlink="">
      <xdr:nvSpPr>
        <xdr:cNvPr id="881" name="楕円 880">
          <a:extLst>
            <a:ext uri="{FF2B5EF4-FFF2-40B4-BE49-F238E27FC236}">
              <a16:creationId xmlns:a16="http://schemas.microsoft.com/office/drawing/2014/main" id="{2180ECC0-5A41-48D7-877D-670317075173}"/>
            </a:ext>
          </a:extLst>
        </xdr:cNvPr>
        <xdr:cNvSpPr/>
      </xdr:nvSpPr>
      <xdr:spPr>
        <a:xfrm>
          <a:off x="1280414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118655</xdr:rowOff>
    </xdr:from>
    <xdr:to>
      <xdr:col>81</xdr:col>
      <xdr:colOff>50800</xdr:colOff>
      <xdr:row>105</xdr:row>
      <xdr:rowOff>143148</xdr:rowOff>
    </xdr:to>
    <xdr:cxnSp macro="">
      <xdr:nvCxnSpPr>
        <xdr:cNvPr id="882" name="直線コネクタ 881">
          <a:extLst>
            <a:ext uri="{FF2B5EF4-FFF2-40B4-BE49-F238E27FC236}">
              <a16:creationId xmlns:a16="http://schemas.microsoft.com/office/drawing/2014/main" id="{7E6DB34F-CA21-4613-AF3C-313FC88ECDA6}"/>
            </a:ext>
          </a:extLst>
        </xdr:cNvPr>
        <xdr:cNvCxnSpPr/>
      </xdr:nvCxnSpPr>
      <xdr:spPr>
        <a:xfrm>
          <a:off x="12854940" y="17720855"/>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883" name="楕円 882">
          <a:extLst>
            <a:ext uri="{FF2B5EF4-FFF2-40B4-BE49-F238E27FC236}">
              <a16:creationId xmlns:a16="http://schemas.microsoft.com/office/drawing/2014/main" id="{2E6CBA60-90E1-4F68-B84B-9B7D038E3677}"/>
            </a:ext>
          </a:extLst>
        </xdr:cNvPr>
        <xdr:cNvSpPr/>
      </xdr:nvSpPr>
      <xdr:spPr>
        <a:xfrm>
          <a:off x="12029440" y="17639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87630</xdr:rowOff>
    </xdr:from>
    <xdr:to>
      <xdr:col>76</xdr:col>
      <xdr:colOff>114300</xdr:colOff>
      <xdr:row>105</xdr:row>
      <xdr:rowOff>118655</xdr:rowOff>
    </xdr:to>
    <xdr:cxnSp macro="">
      <xdr:nvCxnSpPr>
        <xdr:cNvPr id="884" name="直線コネクタ 883">
          <a:extLst>
            <a:ext uri="{FF2B5EF4-FFF2-40B4-BE49-F238E27FC236}">
              <a16:creationId xmlns:a16="http://schemas.microsoft.com/office/drawing/2014/main" id="{77CFE07C-BE40-4C11-AB06-7603148BE14B}"/>
            </a:ext>
          </a:extLst>
        </xdr:cNvPr>
        <xdr:cNvCxnSpPr/>
      </xdr:nvCxnSpPr>
      <xdr:spPr>
        <a:xfrm>
          <a:off x="12072620" y="17689830"/>
          <a:ext cx="7823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159294</xdr:rowOff>
    </xdr:from>
    <xdr:to>
      <xdr:col>67</xdr:col>
      <xdr:colOff>101600</xdr:colOff>
      <xdr:row>104</xdr:row>
      <xdr:rowOff>89444</xdr:rowOff>
    </xdr:to>
    <xdr:sp macro="" textlink="">
      <xdr:nvSpPr>
        <xdr:cNvPr id="885" name="楕円 884">
          <a:extLst>
            <a:ext uri="{FF2B5EF4-FFF2-40B4-BE49-F238E27FC236}">
              <a16:creationId xmlns:a16="http://schemas.microsoft.com/office/drawing/2014/main" id="{CB5A9307-214F-4AF7-BB53-71418A71C24A}"/>
            </a:ext>
          </a:extLst>
        </xdr:cNvPr>
        <xdr:cNvSpPr/>
      </xdr:nvSpPr>
      <xdr:spPr>
        <a:xfrm>
          <a:off x="11231880" y="174262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38644</xdr:rowOff>
    </xdr:from>
    <xdr:to>
      <xdr:col>71</xdr:col>
      <xdr:colOff>177800</xdr:colOff>
      <xdr:row>105</xdr:row>
      <xdr:rowOff>87630</xdr:rowOff>
    </xdr:to>
    <xdr:cxnSp macro="">
      <xdr:nvCxnSpPr>
        <xdr:cNvPr id="886" name="直線コネクタ 885">
          <a:extLst>
            <a:ext uri="{FF2B5EF4-FFF2-40B4-BE49-F238E27FC236}">
              <a16:creationId xmlns:a16="http://schemas.microsoft.com/office/drawing/2014/main" id="{D0A730CC-1F03-40A7-B692-F9FD1036FA3F}"/>
            </a:ext>
          </a:extLst>
        </xdr:cNvPr>
        <xdr:cNvCxnSpPr/>
      </xdr:nvCxnSpPr>
      <xdr:spPr>
        <a:xfrm>
          <a:off x="11282680" y="17473204"/>
          <a:ext cx="789940" cy="21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887" name="n_1mainValue【庁舎】&#10;有形固定資産減価償却率">
          <a:extLst>
            <a:ext uri="{FF2B5EF4-FFF2-40B4-BE49-F238E27FC236}">
              <a16:creationId xmlns:a16="http://schemas.microsoft.com/office/drawing/2014/main" id="{4D7D5D07-23A5-46FE-8B21-D19B712DE0B9}"/>
            </a:ext>
          </a:extLst>
        </xdr:cNvPr>
        <xdr:cNvSpPr txBox="1"/>
      </xdr:nvSpPr>
      <xdr:spPr>
        <a:xfrm>
          <a:off x="13437244" y="1778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160582</xdr:rowOff>
    </xdr:from>
    <xdr:ext cx="405111" cy="259045"/>
    <xdr:sp macro="" textlink="">
      <xdr:nvSpPr>
        <xdr:cNvPr id="888" name="n_2mainValue【庁舎】&#10;有形固定資産減価償却率">
          <a:extLst>
            <a:ext uri="{FF2B5EF4-FFF2-40B4-BE49-F238E27FC236}">
              <a16:creationId xmlns:a16="http://schemas.microsoft.com/office/drawing/2014/main" id="{A7474136-F2F4-4271-8703-966918ADC976}"/>
            </a:ext>
          </a:extLst>
        </xdr:cNvPr>
        <xdr:cNvSpPr txBox="1"/>
      </xdr:nvSpPr>
      <xdr:spPr>
        <a:xfrm>
          <a:off x="126752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129557</xdr:rowOff>
    </xdr:from>
    <xdr:ext cx="405111" cy="259045"/>
    <xdr:sp macro="" textlink="">
      <xdr:nvSpPr>
        <xdr:cNvPr id="889" name="n_3mainValue【庁舎】&#10;有形固定資産減価償却率">
          <a:extLst>
            <a:ext uri="{FF2B5EF4-FFF2-40B4-BE49-F238E27FC236}">
              <a16:creationId xmlns:a16="http://schemas.microsoft.com/office/drawing/2014/main" id="{A0F851F2-8DA7-4251-A42B-508ECFEF5C57}"/>
            </a:ext>
          </a:extLst>
        </xdr:cNvPr>
        <xdr:cNvSpPr txBox="1"/>
      </xdr:nvSpPr>
      <xdr:spPr>
        <a:xfrm>
          <a:off x="11900544"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80571</xdr:rowOff>
    </xdr:from>
    <xdr:ext cx="405111" cy="259045"/>
    <xdr:sp macro="" textlink="">
      <xdr:nvSpPr>
        <xdr:cNvPr id="890" name="n_4mainValue【庁舎】&#10;有形固定資産減価償却率">
          <a:extLst>
            <a:ext uri="{FF2B5EF4-FFF2-40B4-BE49-F238E27FC236}">
              <a16:creationId xmlns:a16="http://schemas.microsoft.com/office/drawing/2014/main" id="{35B922EA-B0C1-4677-8D65-18C938AA09A6}"/>
            </a:ext>
          </a:extLst>
        </xdr:cNvPr>
        <xdr:cNvSpPr txBox="1"/>
      </xdr:nvSpPr>
      <xdr:spPr>
        <a:xfrm>
          <a:off x="11102984" y="17515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4EF7B015-7F00-4D9C-A226-018AF47E1D02}"/>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4A045D1D-FC8E-4510-98C8-F807EF682802}"/>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EE38D250-CF65-4FD9-B647-9ABE1E903D47}"/>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0701F0E6-4994-4E72-92FC-D2F58EAD2B91}"/>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7A4147F2-70B8-4D09-BA4F-F9B856DED215}"/>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3B717DC2-E1A4-4BFE-AA78-6BE624F47607}"/>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3F7B05B4-C733-4892-98F7-9C1CD9A79DEF}"/>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FB595BC1-E037-43FA-A7C7-D8A56401D337}"/>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E0DE66F0-6D63-4B14-B7DC-9C542A6D9386}"/>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ADF4ADC1-3AF0-4490-BFAA-A9A0CA54F06D}"/>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a:extLst>
            <a:ext uri="{FF2B5EF4-FFF2-40B4-BE49-F238E27FC236}">
              <a16:creationId xmlns:a16="http://schemas.microsoft.com/office/drawing/2014/main" id="{621FE686-91E3-4C20-9092-26DFD7F91022}"/>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a:extLst>
            <a:ext uri="{FF2B5EF4-FFF2-40B4-BE49-F238E27FC236}">
              <a16:creationId xmlns:a16="http://schemas.microsoft.com/office/drawing/2014/main" id="{78BEE5E1-1A98-4750-83C3-5EEB921F335D}"/>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a:extLst>
            <a:ext uri="{FF2B5EF4-FFF2-40B4-BE49-F238E27FC236}">
              <a16:creationId xmlns:a16="http://schemas.microsoft.com/office/drawing/2014/main" id="{75981739-DCE4-4D3A-BD39-B7FBC4D2F30B}"/>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a:extLst>
            <a:ext uri="{FF2B5EF4-FFF2-40B4-BE49-F238E27FC236}">
              <a16:creationId xmlns:a16="http://schemas.microsoft.com/office/drawing/2014/main" id="{96869F05-B1D6-4D0F-9C05-4BD7CAFD02D1}"/>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a:extLst>
            <a:ext uri="{FF2B5EF4-FFF2-40B4-BE49-F238E27FC236}">
              <a16:creationId xmlns:a16="http://schemas.microsoft.com/office/drawing/2014/main" id="{EB2A100E-ABB8-4CAD-8CE6-67F42AB11FB1}"/>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a:extLst>
            <a:ext uri="{FF2B5EF4-FFF2-40B4-BE49-F238E27FC236}">
              <a16:creationId xmlns:a16="http://schemas.microsoft.com/office/drawing/2014/main" id="{BA5F7D28-062B-46A5-A7CE-0721FF536281}"/>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a:extLst>
            <a:ext uri="{FF2B5EF4-FFF2-40B4-BE49-F238E27FC236}">
              <a16:creationId xmlns:a16="http://schemas.microsoft.com/office/drawing/2014/main" id="{1EC9F27F-FD4E-4CDD-AEEF-78D15A201606}"/>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a:extLst>
            <a:ext uri="{FF2B5EF4-FFF2-40B4-BE49-F238E27FC236}">
              <a16:creationId xmlns:a16="http://schemas.microsoft.com/office/drawing/2014/main" id="{2814CD55-9832-472D-8443-FDB9ACCD5968}"/>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88B761BC-6636-4C44-8C58-2A433443C38B}"/>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A9125DE1-3A5B-4737-8749-25151817CA4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a:extLst>
            <a:ext uri="{FF2B5EF4-FFF2-40B4-BE49-F238E27FC236}">
              <a16:creationId xmlns:a16="http://schemas.microsoft.com/office/drawing/2014/main" id="{D8F65B48-397E-48D0-B039-54D3C2C8CF1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12" name="直線コネクタ 911">
          <a:extLst>
            <a:ext uri="{FF2B5EF4-FFF2-40B4-BE49-F238E27FC236}">
              <a16:creationId xmlns:a16="http://schemas.microsoft.com/office/drawing/2014/main" id="{3A7765FF-BEC9-4CA5-9364-D72A6CF4AEEA}"/>
            </a:ext>
          </a:extLst>
        </xdr:cNvPr>
        <xdr:cNvCxnSpPr/>
      </xdr:nvCxnSpPr>
      <xdr:spPr>
        <a:xfrm flipV="1">
          <a:off x="19509104" y="16842487"/>
          <a:ext cx="0" cy="1200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13" name="【庁舎】&#10;一人当たり面積最小値テキスト">
          <a:extLst>
            <a:ext uri="{FF2B5EF4-FFF2-40B4-BE49-F238E27FC236}">
              <a16:creationId xmlns:a16="http://schemas.microsoft.com/office/drawing/2014/main" id="{FB76A754-2C19-49F1-A73A-452EEECAAD47}"/>
            </a:ext>
          </a:extLst>
        </xdr:cNvPr>
        <xdr:cNvSpPr txBox="1"/>
      </xdr:nvSpPr>
      <xdr:spPr>
        <a:xfrm>
          <a:off x="19547840" y="1804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14" name="直線コネクタ 913">
          <a:extLst>
            <a:ext uri="{FF2B5EF4-FFF2-40B4-BE49-F238E27FC236}">
              <a16:creationId xmlns:a16="http://schemas.microsoft.com/office/drawing/2014/main" id="{92DD32BE-B821-48D0-A03C-003D424A6DCB}"/>
            </a:ext>
          </a:extLst>
        </xdr:cNvPr>
        <xdr:cNvCxnSpPr/>
      </xdr:nvCxnSpPr>
      <xdr:spPr>
        <a:xfrm>
          <a:off x="19443700" y="18043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15" name="【庁舎】&#10;一人当たり面積最大値テキスト">
          <a:extLst>
            <a:ext uri="{FF2B5EF4-FFF2-40B4-BE49-F238E27FC236}">
              <a16:creationId xmlns:a16="http://schemas.microsoft.com/office/drawing/2014/main" id="{E66E0ABE-E515-4734-B3B3-DED74432AB37}"/>
            </a:ext>
          </a:extLst>
        </xdr:cNvPr>
        <xdr:cNvSpPr txBox="1"/>
      </xdr:nvSpPr>
      <xdr:spPr>
        <a:xfrm>
          <a:off x="19547840" y="1662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16" name="直線コネクタ 915">
          <a:extLst>
            <a:ext uri="{FF2B5EF4-FFF2-40B4-BE49-F238E27FC236}">
              <a16:creationId xmlns:a16="http://schemas.microsoft.com/office/drawing/2014/main" id="{914C04D4-CB07-4FE8-851A-2E1E222E6C1F}"/>
            </a:ext>
          </a:extLst>
        </xdr:cNvPr>
        <xdr:cNvCxnSpPr/>
      </xdr:nvCxnSpPr>
      <xdr:spPr>
        <a:xfrm>
          <a:off x="19443700" y="168424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17" name="【庁舎】&#10;一人当たり面積平均値テキスト">
          <a:extLst>
            <a:ext uri="{FF2B5EF4-FFF2-40B4-BE49-F238E27FC236}">
              <a16:creationId xmlns:a16="http://schemas.microsoft.com/office/drawing/2014/main" id="{6DD7FA15-6D5B-4020-9F49-4D664021CDB5}"/>
            </a:ext>
          </a:extLst>
        </xdr:cNvPr>
        <xdr:cNvSpPr txBox="1"/>
      </xdr:nvSpPr>
      <xdr:spPr>
        <a:xfrm>
          <a:off x="19547840" y="17509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18" name="フローチャート: 判断 917">
          <a:extLst>
            <a:ext uri="{FF2B5EF4-FFF2-40B4-BE49-F238E27FC236}">
              <a16:creationId xmlns:a16="http://schemas.microsoft.com/office/drawing/2014/main" id="{8507BF9A-F869-4B8B-9C26-D4A858817602}"/>
            </a:ext>
          </a:extLst>
        </xdr:cNvPr>
        <xdr:cNvSpPr/>
      </xdr:nvSpPr>
      <xdr:spPr>
        <a:xfrm>
          <a:off x="19458940" y="17530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19" name="フローチャート: 判断 918">
          <a:extLst>
            <a:ext uri="{FF2B5EF4-FFF2-40B4-BE49-F238E27FC236}">
              <a16:creationId xmlns:a16="http://schemas.microsoft.com/office/drawing/2014/main" id="{6ECAC4F3-794C-42E7-B33D-D4795D7CC8E5}"/>
            </a:ext>
          </a:extLst>
        </xdr:cNvPr>
        <xdr:cNvSpPr/>
      </xdr:nvSpPr>
      <xdr:spPr>
        <a:xfrm>
          <a:off x="18735040" y="175125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170705</xdr:rowOff>
    </xdr:from>
    <xdr:ext cx="469744" cy="259045"/>
    <xdr:sp macro="" textlink="">
      <xdr:nvSpPr>
        <xdr:cNvPr id="920" name="n_1aveValue【庁舎】&#10;一人当たり面積">
          <a:extLst>
            <a:ext uri="{FF2B5EF4-FFF2-40B4-BE49-F238E27FC236}">
              <a16:creationId xmlns:a16="http://schemas.microsoft.com/office/drawing/2014/main" id="{FB92ABE1-1B5F-4F3C-9FB9-1A6C3EFAB9AA}"/>
            </a:ext>
          </a:extLst>
        </xdr:cNvPr>
        <xdr:cNvSpPr txBox="1"/>
      </xdr:nvSpPr>
      <xdr:spPr>
        <a:xfrm>
          <a:off x="18561127" y="1760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100837</xdr:rowOff>
    </xdr:from>
    <xdr:to>
      <xdr:col>107</xdr:col>
      <xdr:colOff>101600</xdr:colOff>
      <xdr:row>105</xdr:row>
      <xdr:rowOff>30987</xdr:rowOff>
    </xdr:to>
    <xdr:sp macro="" textlink="">
      <xdr:nvSpPr>
        <xdr:cNvPr id="921" name="フローチャート: 判断 920">
          <a:extLst>
            <a:ext uri="{FF2B5EF4-FFF2-40B4-BE49-F238E27FC236}">
              <a16:creationId xmlns:a16="http://schemas.microsoft.com/office/drawing/2014/main" id="{C1C72E9E-D9DB-4E61-BE64-46177E3FA61D}"/>
            </a:ext>
          </a:extLst>
        </xdr:cNvPr>
        <xdr:cNvSpPr/>
      </xdr:nvSpPr>
      <xdr:spPr>
        <a:xfrm>
          <a:off x="17937480" y="175353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22114</xdr:rowOff>
    </xdr:from>
    <xdr:ext cx="469744" cy="259045"/>
    <xdr:sp macro="" textlink="">
      <xdr:nvSpPr>
        <xdr:cNvPr id="922" name="n_2aveValue【庁舎】&#10;一人当たり面積">
          <a:extLst>
            <a:ext uri="{FF2B5EF4-FFF2-40B4-BE49-F238E27FC236}">
              <a16:creationId xmlns:a16="http://schemas.microsoft.com/office/drawing/2014/main" id="{60E0AC2D-4B61-4A94-90B4-6FEA8897ABFC}"/>
            </a:ext>
          </a:extLst>
        </xdr:cNvPr>
        <xdr:cNvSpPr txBox="1"/>
      </xdr:nvSpPr>
      <xdr:spPr>
        <a:xfrm>
          <a:off x="17776267" y="1762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105411</xdr:rowOff>
    </xdr:from>
    <xdr:to>
      <xdr:col>102</xdr:col>
      <xdr:colOff>165100</xdr:colOff>
      <xdr:row>105</xdr:row>
      <xdr:rowOff>35561</xdr:rowOff>
    </xdr:to>
    <xdr:sp macro="" textlink="">
      <xdr:nvSpPr>
        <xdr:cNvPr id="923" name="フローチャート: 判断 922">
          <a:extLst>
            <a:ext uri="{FF2B5EF4-FFF2-40B4-BE49-F238E27FC236}">
              <a16:creationId xmlns:a16="http://schemas.microsoft.com/office/drawing/2014/main" id="{CD0C87DC-B13D-4B2E-9280-AD0D9D4AD1B9}"/>
            </a:ext>
          </a:extLst>
        </xdr:cNvPr>
        <xdr:cNvSpPr/>
      </xdr:nvSpPr>
      <xdr:spPr>
        <a:xfrm>
          <a:off x="17162780" y="1753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26688</xdr:rowOff>
    </xdr:from>
    <xdr:ext cx="469744" cy="259045"/>
    <xdr:sp macro="" textlink="">
      <xdr:nvSpPr>
        <xdr:cNvPr id="924" name="n_3aveValue【庁舎】&#10;一人当たり面積">
          <a:extLst>
            <a:ext uri="{FF2B5EF4-FFF2-40B4-BE49-F238E27FC236}">
              <a16:creationId xmlns:a16="http://schemas.microsoft.com/office/drawing/2014/main" id="{73993FB3-42FE-4B2D-ACD2-0A2295500C5B}"/>
            </a:ext>
          </a:extLst>
        </xdr:cNvPr>
        <xdr:cNvSpPr txBox="1"/>
      </xdr:nvSpPr>
      <xdr:spPr>
        <a:xfrm>
          <a:off x="1700156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23113</xdr:rowOff>
    </xdr:from>
    <xdr:to>
      <xdr:col>98</xdr:col>
      <xdr:colOff>38100</xdr:colOff>
      <xdr:row>104</xdr:row>
      <xdr:rowOff>124713</xdr:rowOff>
    </xdr:to>
    <xdr:sp macro="" textlink="">
      <xdr:nvSpPr>
        <xdr:cNvPr id="925" name="フローチャート: 判断 924">
          <a:extLst>
            <a:ext uri="{FF2B5EF4-FFF2-40B4-BE49-F238E27FC236}">
              <a16:creationId xmlns:a16="http://schemas.microsoft.com/office/drawing/2014/main" id="{723A7275-82BB-44D2-A3A3-4716431F4957}"/>
            </a:ext>
          </a:extLst>
        </xdr:cNvPr>
        <xdr:cNvSpPr/>
      </xdr:nvSpPr>
      <xdr:spPr>
        <a:xfrm>
          <a:off x="16388080" y="174576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115840</xdr:rowOff>
    </xdr:from>
    <xdr:ext cx="469744" cy="259045"/>
    <xdr:sp macro="" textlink="">
      <xdr:nvSpPr>
        <xdr:cNvPr id="926" name="n_4aveValue【庁舎】&#10;一人当たり面積">
          <a:extLst>
            <a:ext uri="{FF2B5EF4-FFF2-40B4-BE49-F238E27FC236}">
              <a16:creationId xmlns:a16="http://schemas.microsoft.com/office/drawing/2014/main" id="{28DA9D63-5982-4045-9760-087C52A4397F}"/>
            </a:ext>
          </a:extLst>
        </xdr:cNvPr>
        <xdr:cNvSpPr txBox="1"/>
      </xdr:nvSpPr>
      <xdr:spPr>
        <a:xfrm>
          <a:off x="16226867" y="1755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72E09286-8C68-4C8C-8610-58947EC4CEC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3DB2C6BF-5D17-47B2-811F-0E9661F27E83}"/>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F25B38B5-983C-4997-A7C8-CC53009A7495}"/>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51FF687B-1A8D-4418-B8B2-A1B5FA7DFEC7}"/>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16BB3718-C708-416A-9B6F-404D99FAD17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20828</xdr:rowOff>
    </xdr:from>
    <xdr:to>
      <xdr:col>116</xdr:col>
      <xdr:colOff>114300</xdr:colOff>
      <xdr:row>104</xdr:row>
      <xdr:rowOff>122428</xdr:rowOff>
    </xdr:to>
    <xdr:sp macro="" textlink="">
      <xdr:nvSpPr>
        <xdr:cNvPr id="932" name="楕円 931">
          <a:extLst>
            <a:ext uri="{FF2B5EF4-FFF2-40B4-BE49-F238E27FC236}">
              <a16:creationId xmlns:a16="http://schemas.microsoft.com/office/drawing/2014/main" id="{0CC2C12F-D9B6-4107-8F25-4107154380AA}"/>
            </a:ext>
          </a:extLst>
        </xdr:cNvPr>
        <xdr:cNvSpPr/>
      </xdr:nvSpPr>
      <xdr:spPr>
        <a:xfrm>
          <a:off x="19458940" y="1745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43705</xdr:rowOff>
    </xdr:from>
    <xdr:ext cx="469744" cy="259045"/>
    <xdr:sp macro="" textlink="">
      <xdr:nvSpPr>
        <xdr:cNvPr id="933" name="【庁舎】&#10;一人当たり面積該当値テキスト">
          <a:extLst>
            <a:ext uri="{FF2B5EF4-FFF2-40B4-BE49-F238E27FC236}">
              <a16:creationId xmlns:a16="http://schemas.microsoft.com/office/drawing/2014/main" id="{569CDF91-732B-465A-8A3E-96E9992AD4CC}"/>
            </a:ext>
          </a:extLst>
        </xdr:cNvPr>
        <xdr:cNvSpPr txBox="1"/>
      </xdr:nvSpPr>
      <xdr:spPr>
        <a:xfrm>
          <a:off x="19547840" y="1731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82550</xdr:rowOff>
    </xdr:from>
    <xdr:to>
      <xdr:col>112</xdr:col>
      <xdr:colOff>38100</xdr:colOff>
      <xdr:row>104</xdr:row>
      <xdr:rowOff>12700</xdr:rowOff>
    </xdr:to>
    <xdr:sp macro="" textlink="">
      <xdr:nvSpPr>
        <xdr:cNvPr id="934" name="楕円 933">
          <a:extLst>
            <a:ext uri="{FF2B5EF4-FFF2-40B4-BE49-F238E27FC236}">
              <a16:creationId xmlns:a16="http://schemas.microsoft.com/office/drawing/2014/main" id="{650A8BA2-D229-49C3-9129-0FC578BC080A}"/>
            </a:ext>
          </a:extLst>
        </xdr:cNvPr>
        <xdr:cNvSpPr/>
      </xdr:nvSpPr>
      <xdr:spPr>
        <a:xfrm>
          <a:off x="18735040" y="17349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133350</xdr:rowOff>
    </xdr:from>
    <xdr:to>
      <xdr:col>116</xdr:col>
      <xdr:colOff>63500</xdr:colOff>
      <xdr:row>104</xdr:row>
      <xdr:rowOff>71628</xdr:rowOff>
    </xdr:to>
    <xdr:cxnSp macro="">
      <xdr:nvCxnSpPr>
        <xdr:cNvPr id="935" name="直線コネクタ 934">
          <a:extLst>
            <a:ext uri="{FF2B5EF4-FFF2-40B4-BE49-F238E27FC236}">
              <a16:creationId xmlns:a16="http://schemas.microsoft.com/office/drawing/2014/main" id="{8589DB35-8571-49FA-AD8B-73372A6B229E}"/>
            </a:ext>
          </a:extLst>
        </xdr:cNvPr>
        <xdr:cNvCxnSpPr/>
      </xdr:nvCxnSpPr>
      <xdr:spPr>
        <a:xfrm>
          <a:off x="18778220" y="17400270"/>
          <a:ext cx="73152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71120</xdr:rowOff>
    </xdr:from>
    <xdr:to>
      <xdr:col>107</xdr:col>
      <xdr:colOff>101600</xdr:colOff>
      <xdr:row>104</xdr:row>
      <xdr:rowOff>1270</xdr:rowOff>
    </xdr:to>
    <xdr:sp macro="" textlink="">
      <xdr:nvSpPr>
        <xdr:cNvPr id="936" name="楕円 935">
          <a:extLst>
            <a:ext uri="{FF2B5EF4-FFF2-40B4-BE49-F238E27FC236}">
              <a16:creationId xmlns:a16="http://schemas.microsoft.com/office/drawing/2014/main" id="{5EE9B763-D0FB-496E-8773-8843D9CC2E00}"/>
            </a:ext>
          </a:extLst>
        </xdr:cNvPr>
        <xdr:cNvSpPr/>
      </xdr:nvSpPr>
      <xdr:spPr>
        <a:xfrm>
          <a:off x="17937480" y="17338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121920</xdr:rowOff>
    </xdr:from>
    <xdr:to>
      <xdr:col>111</xdr:col>
      <xdr:colOff>177800</xdr:colOff>
      <xdr:row>103</xdr:row>
      <xdr:rowOff>133350</xdr:rowOff>
    </xdr:to>
    <xdr:cxnSp macro="">
      <xdr:nvCxnSpPr>
        <xdr:cNvPr id="937" name="直線コネクタ 936">
          <a:extLst>
            <a:ext uri="{FF2B5EF4-FFF2-40B4-BE49-F238E27FC236}">
              <a16:creationId xmlns:a16="http://schemas.microsoft.com/office/drawing/2014/main" id="{5FB23E9B-9CEC-462A-8FBB-41DA742032D8}"/>
            </a:ext>
          </a:extLst>
        </xdr:cNvPr>
        <xdr:cNvCxnSpPr/>
      </xdr:nvCxnSpPr>
      <xdr:spPr>
        <a:xfrm>
          <a:off x="17988280" y="1738884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66548</xdr:rowOff>
    </xdr:from>
    <xdr:to>
      <xdr:col>102</xdr:col>
      <xdr:colOff>165100</xdr:colOff>
      <xdr:row>103</xdr:row>
      <xdr:rowOff>168148</xdr:rowOff>
    </xdr:to>
    <xdr:sp macro="" textlink="">
      <xdr:nvSpPr>
        <xdr:cNvPr id="938" name="楕円 937">
          <a:extLst>
            <a:ext uri="{FF2B5EF4-FFF2-40B4-BE49-F238E27FC236}">
              <a16:creationId xmlns:a16="http://schemas.microsoft.com/office/drawing/2014/main" id="{D1D11C59-CF17-493E-8BC3-E24F3BE1A1FF}"/>
            </a:ext>
          </a:extLst>
        </xdr:cNvPr>
        <xdr:cNvSpPr/>
      </xdr:nvSpPr>
      <xdr:spPr>
        <a:xfrm>
          <a:off x="17162780" y="173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117348</xdr:rowOff>
    </xdr:from>
    <xdr:to>
      <xdr:col>107</xdr:col>
      <xdr:colOff>50800</xdr:colOff>
      <xdr:row>103</xdr:row>
      <xdr:rowOff>121920</xdr:rowOff>
    </xdr:to>
    <xdr:cxnSp macro="">
      <xdr:nvCxnSpPr>
        <xdr:cNvPr id="939" name="直線コネクタ 938">
          <a:extLst>
            <a:ext uri="{FF2B5EF4-FFF2-40B4-BE49-F238E27FC236}">
              <a16:creationId xmlns:a16="http://schemas.microsoft.com/office/drawing/2014/main" id="{94428596-24EF-43AB-B42B-B8CC2DA42E3B}"/>
            </a:ext>
          </a:extLst>
        </xdr:cNvPr>
        <xdr:cNvCxnSpPr/>
      </xdr:nvCxnSpPr>
      <xdr:spPr>
        <a:xfrm>
          <a:off x="17213580" y="17384268"/>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59689</xdr:rowOff>
    </xdr:from>
    <xdr:to>
      <xdr:col>98</xdr:col>
      <xdr:colOff>38100</xdr:colOff>
      <xdr:row>102</xdr:row>
      <xdr:rowOff>161289</xdr:rowOff>
    </xdr:to>
    <xdr:sp macro="" textlink="">
      <xdr:nvSpPr>
        <xdr:cNvPr id="940" name="楕円 939">
          <a:extLst>
            <a:ext uri="{FF2B5EF4-FFF2-40B4-BE49-F238E27FC236}">
              <a16:creationId xmlns:a16="http://schemas.microsoft.com/office/drawing/2014/main" id="{FA4836B9-AF15-48F6-9F2F-2ABEBABF2186}"/>
            </a:ext>
          </a:extLst>
        </xdr:cNvPr>
        <xdr:cNvSpPr/>
      </xdr:nvSpPr>
      <xdr:spPr>
        <a:xfrm>
          <a:off x="16388080" y="171589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110489</xdr:rowOff>
    </xdr:from>
    <xdr:to>
      <xdr:col>102</xdr:col>
      <xdr:colOff>114300</xdr:colOff>
      <xdr:row>103</xdr:row>
      <xdr:rowOff>117348</xdr:rowOff>
    </xdr:to>
    <xdr:cxnSp macro="">
      <xdr:nvCxnSpPr>
        <xdr:cNvPr id="941" name="直線コネクタ 940">
          <a:extLst>
            <a:ext uri="{FF2B5EF4-FFF2-40B4-BE49-F238E27FC236}">
              <a16:creationId xmlns:a16="http://schemas.microsoft.com/office/drawing/2014/main" id="{659DBF4E-B4B6-4B24-80DB-344830BB8298}"/>
            </a:ext>
          </a:extLst>
        </xdr:cNvPr>
        <xdr:cNvCxnSpPr/>
      </xdr:nvCxnSpPr>
      <xdr:spPr>
        <a:xfrm>
          <a:off x="16431260" y="17209769"/>
          <a:ext cx="782320" cy="17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29227</xdr:rowOff>
    </xdr:from>
    <xdr:ext cx="469744" cy="259045"/>
    <xdr:sp macro="" textlink="">
      <xdr:nvSpPr>
        <xdr:cNvPr id="942" name="n_1mainValue【庁舎】&#10;一人当たり面積">
          <a:extLst>
            <a:ext uri="{FF2B5EF4-FFF2-40B4-BE49-F238E27FC236}">
              <a16:creationId xmlns:a16="http://schemas.microsoft.com/office/drawing/2014/main" id="{A4E03A76-0DC4-43EC-8B81-041B6F063A19}"/>
            </a:ext>
          </a:extLst>
        </xdr:cNvPr>
        <xdr:cNvSpPr txBox="1"/>
      </xdr:nvSpPr>
      <xdr:spPr>
        <a:xfrm>
          <a:off x="185611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17797</xdr:rowOff>
    </xdr:from>
    <xdr:ext cx="469744" cy="259045"/>
    <xdr:sp macro="" textlink="">
      <xdr:nvSpPr>
        <xdr:cNvPr id="943" name="n_2mainValue【庁舎】&#10;一人当たり面積">
          <a:extLst>
            <a:ext uri="{FF2B5EF4-FFF2-40B4-BE49-F238E27FC236}">
              <a16:creationId xmlns:a16="http://schemas.microsoft.com/office/drawing/2014/main" id="{DC36D74B-874A-4D1F-B373-794CE251F61F}"/>
            </a:ext>
          </a:extLst>
        </xdr:cNvPr>
        <xdr:cNvSpPr txBox="1"/>
      </xdr:nvSpPr>
      <xdr:spPr>
        <a:xfrm>
          <a:off x="1777626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13225</xdr:rowOff>
    </xdr:from>
    <xdr:ext cx="469744" cy="259045"/>
    <xdr:sp macro="" textlink="">
      <xdr:nvSpPr>
        <xdr:cNvPr id="944" name="n_3mainValue【庁舎】&#10;一人当たり面積">
          <a:extLst>
            <a:ext uri="{FF2B5EF4-FFF2-40B4-BE49-F238E27FC236}">
              <a16:creationId xmlns:a16="http://schemas.microsoft.com/office/drawing/2014/main" id="{827A3875-7889-4D3D-8041-20B331E7874D}"/>
            </a:ext>
          </a:extLst>
        </xdr:cNvPr>
        <xdr:cNvSpPr txBox="1"/>
      </xdr:nvSpPr>
      <xdr:spPr>
        <a:xfrm>
          <a:off x="17001567" y="1711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6366</xdr:rowOff>
    </xdr:from>
    <xdr:ext cx="469744" cy="259045"/>
    <xdr:sp macro="" textlink="">
      <xdr:nvSpPr>
        <xdr:cNvPr id="945" name="n_4mainValue【庁舎】&#10;一人当たり面積">
          <a:extLst>
            <a:ext uri="{FF2B5EF4-FFF2-40B4-BE49-F238E27FC236}">
              <a16:creationId xmlns:a16="http://schemas.microsoft.com/office/drawing/2014/main" id="{27EC79C1-6749-4379-AA8A-BB76800805E9}"/>
            </a:ext>
          </a:extLst>
        </xdr:cNvPr>
        <xdr:cNvSpPr txBox="1"/>
      </xdr:nvSpPr>
      <xdr:spPr>
        <a:xfrm>
          <a:off x="16226867" y="1693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B6F47F14-1038-4B5C-9A7C-B099A082908C}"/>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7B521C37-1257-42B2-9052-1FDBDE0721A4}"/>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5FB90BB7-A90B-4C18-A8EA-EBB61B723C3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　図書館と庁舎の整備を行った結果、両施設の有形固定資産減価償却率は小さくなり、また、一人当たりの面積も小さくなっている。今後も、公共施設等総合管理計画に基づいた施設の管理に務めていく。</a:t>
          </a:r>
          <a:endParaRPr lang="en-US"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55,577
55,009
204.27
56,128,148
53,697,791
2,040,631
18,903,790
45,102,624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panose="020B0400000000000000" pitchFamily="50" charset="-128"/>
              <a:ea typeface="游ゴシック" panose="020B0400000000000000" pitchFamily="50" charset="-128"/>
            </a:rPr>
            <a:t>・所得層の低い地域であること等から、依然として類似団体や全国平均を大きく下回っている状況にあるが、近年は給与所得者の所得増、土地評価額の上昇、新築家屋の増加等に伴い、市税等が増加傾向となっている。</a:t>
          </a:r>
        </a:p>
        <a:p>
          <a:endParaRPr kumimoji="1" lang="ja-JP" altLang="en-US"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・現在進めている定員管理の適正化による人件費の削減の他、物件費の計画的かつ継続的な抑制への取り組み、平成</a:t>
          </a:r>
          <a:r>
            <a:rPr kumimoji="1" lang="en-US" altLang="ja-JP" sz="1100">
              <a:latin typeface="游ゴシック" panose="020B0400000000000000" pitchFamily="50" charset="-128"/>
              <a:ea typeface="游ゴシック" panose="020B0400000000000000" pitchFamily="50" charset="-128"/>
            </a:rPr>
            <a:t>28</a:t>
          </a:r>
          <a:r>
            <a:rPr kumimoji="1" lang="ja-JP" altLang="en-US" sz="1100">
              <a:latin typeface="游ゴシック" panose="020B0400000000000000" pitchFamily="50" charset="-128"/>
              <a:ea typeface="游ゴシック" panose="020B0400000000000000" pitchFamily="50" charset="-128"/>
            </a:rPr>
            <a:t>年度に策定された公共施設等総合管理計画を基に、類似施設の統廃合の取り組みを図り財政健全化を図る。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61685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5710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78922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78922</xdr:rowOff>
    </xdr:from>
    <xdr:to>
      <xdr:col>15</xdr:col>
      <xdr:colOff>82550</xdr:colOff>
      <xdr:row>44</xdr:row>
      <xdr:rowOff>96157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119942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28122</xdr:rowOff>
    </xdr:from>
    <xdr:to>
      <xdr:col>15</xdr:col>
      <xdr:colOff>133350</xdr:colOff>
      <xdr:row>44</xdr:row>
      <xdr:rowOff>129722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114499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panose="020B0400000000000000" pitchFamily="50" charset="-128"/>
              <a:ea typeface="游ゴシック" panose="020B0400000000000000" pitchFamily="50" charset="-128"/>
            </a:rPr>
            <a:t>・類似団体や全国平均に比べ良い状況となっているが、望ましいとされる比率の水準を</a:t>
          </a:r>
          <a:r>
            <a:rPr kumimoji="1" lang="en-US" altLang="ja-JP" sz="1100">
              <a:latin typeface="游ゴシック" panose="020B0400000000000000" pitchFamily="50" charset="-128"/>
              <a:ea typeface="游ゴシック" panose="020B0400000000000000" pitchFamily="50" charset="-128"/>
            </a:rPr>
            <a:t>13</a:t>
          </a:r>
          <a:r>
            <a:rPr kumimoji="1" lang="ja-JP" altLang="en-US" sz="1100">
              <a:latin typeface="游ゴシック" panose="020B0400000000000000" pitchFamily="50" charset="-128"/>
              <a:ea typeface="游ゴシック" panose="020B0400000000000000" pitchFamily="50" charset="-128"/>
            </a:rPr>
            <a:t>ポイント上回っており、依然として財政状況の硬直化の状況にある。</a:t>
          </a:r>
        </a:p>
        <a:p>
          <a:r>
            <a:rPr kumimoji="1" lang="ja-JP" altLang="en-US" sz="1100">
              <a:latin typeface="游ゴシック" panose="020B0400000000000000" pitchFamily="50" charset="-128"/>
              <a:ea typeface="游ゴシック" panose="020B0400000000000000" pitchFamily="50" charset="-128"/>
            </a:rPr>
            <a:t>令和</a:t>
          </a:r>
          <a:r>
            <a:rPr kumimoji="1" lang="en-US" altLang="ja-JP" sz="1100">
              <a:latin typeface="游ゴシック" panose="020B0400000000000000" pitchFamily="50" charset="-128"/>
              <a:ea typeface="游ゴシック" panose="020B0400000000000000" pitchFamily="50" charset="-128"/>
            </a:rPr>
            <a:t>2</a:t>
          </a:r>
          <a:r>
            <a:rPr kumimoji="1" lang="ja-JP" altLang="en-US" sz="1100">
              <a:latin typeface="游ゴシック" panose="020B0400000000000000" pitchFamily="50" charset="-128"/>
              <a:ea typeface="游ゴシック" panose="020B0400000000000000" pitchFamily="50" charset="-128"/>
            </a:rPr>
            <a:t>年度においては、人件費・物件費。扶助費が増となったが、繰出金が減となったため、前年度比で</a:t>
          </a:r>
          <a:r>
            <a:rPr kumimoji="1" lang="en-US" altLang="ja-JP" sz="1100">
              <a:latin typeface="游ゴシック" panose="020B0400000000000000" pitchFamily="50" charset="-128"/>
              <a:ea typeface="游ゴシック" panose="020B0400000000000000" pitchFamily="50" charset="-128"/>
            </a:rPr>
            <a:t>2.6</a:t>
          </a:r>
          <a:r>
            <a:rPr kumimoji="1" lang="ja-JP" altLang="en-US" sz="1100">
              <a:latin typeface="游ゴシック" panose="020B0400000000000000" pitchFamily="50" charset="-128"/>
              <a:ea typeface="游ゴシック" panose="020B0400000000000000" pitchFamily="50" charset="-128"/>
            </a:rPr>
            <a:t>ポイント増加している状況にある。</a:t>
          </a:r>
        </a:p>
        <a:p>
          <a:r>
            <a:rPr kumimoji="1" lang="ja-JP" altLang="en-US" sz="1100">
              <a:latin typeface="游ゴシック" panose="020B0400000000000000" pitchFamily="50" charset="-128"/>
              <a:ea typeface="游ゴシック" panose="020B0400000000000000" pitchFamily="50" charset="-128"/>
            </a:rPr>
            <a:t>今後も、定員管理の適正化による人件費の削減の他、物件費の計画的かつ継続的な抑制に取り組むとともに、扶助費を含めた社会保障費関連経費の給付適正化に努める。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138006</xdr:rowOff>
    </xdr:from>
    <xdr:to>
      <xdr:col>23</xdr:col>
      <xdr:colOff>133350</xdr:colOff>
      <xdr:row>62</xdr:row>
      <xdr:rowOff>4233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425006"/>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138006</xdr:rowOff>
    </xdr:from>
    <xdr:to>
      <xdr:col>19</xdr:col>
      <xdr:colOff>133350</xdr:colOff>
      <xdr:row>60</xdr:row>
      <xdr:rowOff>146050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4250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135044</xdr:rowOff>
    </xdr:from>
    <xdr:to>
      <xdr:col>15</xdr:col>
      <xdr:colOff>82550</xdr:colOff>
      <xdr:row>60</xdr:row>
      <xdr:rowOff>146050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079144"/>
          <a:ext cx="8890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135044</xdr:rowOff>
    </xdr:from>
    <xdr:to>
      <xdr:col>11</xdr:col>
      <xdr:colOff>31750</xdr:colOff>
      <xdr:row>59</xdr:row>
      <xdr:rowOff>3810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0791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141410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87206</xdr:rowOff>
    </xdr:from>
    <xdr:to>
      <xdr:col>19</xdr:col>
      <xdr:colOff>184150</xdr:colOff>
      <xdr:row>61</xdr:row>
      <xdr:rowOff>17356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27533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84244</xdr:rowOff>
    </xdr:from>
    <xdr:to>
      <xdr:col>11</xdr:col>
      <xdr:colOff>82550</xdr:colOff>
      <xdr:row>59</xdr:row>
      <xdr:rowOff>14394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24571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124460</xdr:rowOff>
    </xdr:from>
    <xdr:to>
      <xdr:col>7</xdr:col>
      <xdr:colOff>31750</xdr:colOff>
      <xdr:row>59</xdr:row>
      <xdr:rowOff>54610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64787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panose="020B0400000000000000" pitchFamily="50" charset="-128"/>
              <a:ea typeface="游ゴシック" panose="020B0400000000000000" pitchFamily="50" charset="-128"/>
            </a:rPr>
            <a:t>・人件費については、市町村合併に伴う人員増に対して定員適正化計画を推進しているが、依然として県平均比較でかなり高い水準にあり、引き続き現行の抑制策を推進していく。</a:t>
          </a:r>
        </a:p>
        <a:p>
          <a:endParaRPr kumimoji="1" lang="ja-JP" altLang="en-US"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物件費については、保有する公共施設が多く、その維持管理に費用がかかっている状況にあるため、公共施設等総合管理計画を基に、類似施設の統廃合の取り組みを図り、計画的かつ継続的な抑制に取り組んでいく。また、出張に係る経費については</a:t>
          </a:r>
          <a:r>
            <a:rPr kumimoji="1" lang="en-US" altLang="ja-JP" sz="1100">
              <a:latin typeface="游ゴシック" panose="020B0400000000000000" pitchFamily="50" charset="-128"/>
              <a:ea typeface="游ゴシック" panose="020B0400000000000000" pitchFamily="50" charset="-128"/>
            </a:rPr>
            <a:t>Web</a:t>
          </a:r>
          <a:r>
            <a:rPr kumimoji="1" lang="ja-JP" altLang="en-US" sz="1100">
              <a:latin typeface="游ゴシック" panose="020B0400000000000000" pitchFamily="50" charset="-128"/>
              <a:ea typeface="游ゴシック" panose="020B0400000000000000" pitchFamily="50" charset="-128"/>
            </a:rPr>
            <a:t>会議を推進し、経費抑制に取り組んで行く。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56652</xdr:rowOff>
    </xdr:from>
    <xdr:to>
      <xdr:col>23</xdr:col>
      <xdr:colOff>133350</xdr:colOff>
      <xdr:row>86</xdr:row>
      <xdr:rowOff>35251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629902"/>
          <a:ext cx="838200" cy="15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56652</xdr:rowOff>
    </xdr:from>
    <xdr:to>
      <xdr:col>19</xdr:col>
      <xdr:colOff>133350</xdr:colOff>
      <xdr:row>85</xdr:row>
      <xdr:rowOff>83066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629902"/>
          <a:ext cx="889000" cy="2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32876</xdr:rowOff>
    </xdr:from>
    <xdr:to>
      <xdr:col>15</xdr:col>
      <xdr:colOff>82550</xdr:colOff>
      <xdr:row>85</xdr:row>
      <xdr:rowOff>83066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606126"/>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139946</xdr:rowOff>
    </xdr:from>
    <xdr:to>
      <xdr:col>11</xdr:col>
      <xdr:colOff>31750</xdr:colOff>
      <xdr:row>85</xdr:row>
      <xdr:rowOff>32876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541746"/>
          <a:ext cx="889000" cy="6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73362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155901</xdr:rowOff>
    </xdr:from>
    <xdr:to>
      <xdr:col>23</xdr:col>
      <xdr:colOff>184150</xdr:colOff>
      <xdr:row>86</xdr:row>
      <xdr:rowOff>86051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7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127978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70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5852</xdr:rowOff>
    </xdr:from>
    <xdr:to>
      <xdr:col>19</xdr:col>
      <xdr:colOff>184150</xdr:colOff>
      <xdr:row>85</xdr:row>
      <xdr:rowOff>107452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7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92229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65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32266</xdr:rowOff>
    </xdr:from>
    <xdr:to>
      <xdr:col>15</xdr:col>
      <xdr:colOff>133350</xdr:colOff>
      <xdr:row>85</xdr:row>
      <xdr:rowOff>133866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60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118643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69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153526</xdr:rowOff>
    </xdr:from>
    <xdr:to>
      <xdr:col>11</xdr:col>
      <xdr:colOff>82550</xdr:colOff>
      <xdr:row>85</xdr:row>
      <xdr:rowOff>83676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5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68453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64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89146</xdr:rowOff>
    </xdr:from>
    <xdr:to>
      <xdr:col>7</xdr:col>
      <xdr:colOff>31750</xdr:colOff>
      <xdr:row>85</xdr:row>
      <xdr:rowOff>19296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4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4073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57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・類似団体及び全国平均を下回っているが、職員数や人件費が大きく上回っている状況にあるため、人件費の抑制の課題を踏まえ、適正な給与水準を見極めていくよう努める。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132443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19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11793</xdr:rowOff>
    </xdr:from>
    <xdr:to>
      <xdr:col>77</xdr:col>
      <xdr:colOff>44450</xdr:colOff>
      <xdr:row>82</xdr:row>
      <xdr:rowOff>132443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0706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11793</xdr:rowOff>
    </xdr:from>
    <xdr:to>
      <xdr:col>72</xdr:col>
      <xdr:colOff>203200</xdr:colOff>
      <xdr:row>82</xdr:row>
      <xdr:rowOff>11793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0706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166007</xdr:rowOff>
    </xdr:from>
    <xdr:to>
      <xdr:col>68</xdr:col>
      <xdr:colOff>152400</xdr:colOff>
      <xdr:row>82</xdr:row>
      <xdr:rowOff>11793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0534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132443</xdr:rowOff>
    </xdr:from>
    <xdr:to>
      <xdr:col>73</xdr:col>
      <xdr:colOff>44450</xdr:colOff>
      <xdr:row>82</xdr:row>
      <xdr:rowOff>62593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72770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132443</xdr:rowOff>
    </xdr:from>
    <xdr:to>
      <xdr:col>68</xdr:col>
      <xdr:colOff>203200</xdr:colOff>
      <xdr:row>82</xdr:row>
      <xdr:rowOff>62593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72770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115207</xdr:rowOff>
    </xdr:from>
    <xdr:to>
      <xdr:col>64</xdr:col>
      <xdr:colOff>152400</xdr:colOff>
      <xdr:row>82</xdr:row>
      <xdr:rowOff>45357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55534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・定員適正化計画を基に人員削減を進めているが、類似団体及び県平均と比較して大きく上回っている状況にある。</a:t>
          </a:r>
          <a:endParaRPr lang="ja-JP" altLang="ja-JP" sz="1400">
            <a:effectLst/>
          </a:endParaRPr>
        </a:p>
        <a:p>
          <a:r>
            <a:rPr kumimoji="1" lang="ja-JP" altLang="ja-JP" sz="1100">
              <a:solidFill>
                <a:schemeClr val="dk1"/>
              </a:solidFill>
              <a:effectLst/>
              <a:latin typeface="+mn-lt"/>
              <a:ea typeface="+mn-ea"/>
              <a:cs typeface="+mn-cs"/>
            </a:rPr>
            <a:t>総合庁舎の建設に伴い、</a:t>
          </a:r>
          <a:r>
            <a:rPr kumimoji="1" lang="ja-JP" altLang="en-US" sz="1100">
              <a:solidFill>
                <a:schemeClr val="dk1"/>
              </a:solidFill>
              <a:effectLst/>
              <a:latin typeface="+mn-lt"/>
              <a:ea typeface="+mn-ea"/>
              <a:cs typeface="+mn-cs"/>
            </a:rPr>
            <a:t>現状</a:t>
          </a:r>
          <a:r>
            <a:rPr kumimoji="1" lang="ja-JP" altLang="ja-JP" sz="1100">
              <a:solidFill>
                <a:schemeClr val="dk1"/>
              </a:solidFill>
              <a:effectLst/>
              <a:latin typeface="+mn-lt"/>
              <a:ea typeface="+mn-ea"/>
              <a:cs typeface="+mn-cs"/>
            </a:rPr>
            <a:t>総合庁舎方式へと行政サービスの転換が</a:t>
          </a:r>
          <a:r>
            <a:rPr kumimoji="1" lang="ja-JP" altLang="en-US" sz="1100">
              <a:solidFill>
                <a:schemeClr val="dk1"/>
              </a:solidFill>
              <a:effectLst/>
              <a:latin typeface="+mn-lt"/>
              <a:ea typeface="+mn-ea"/>
              <a:cs typeface="+mn-cs"/>
            </a:rPr>
            <a:t>図られた</a:t>
          </a:r>
          <a:r>
            <a:rPr kumimoji="1" lang="ja-JP" altLang="ja-JP" sz="1100">
              <a:solidFill>
                <a:schemeClr val="dk1"/>
              </a:solidFill>
              <a:effectLst/>
              <a:latin typeface="+mn-lt"/>
              <a:ea typeface="+mn-ea"/>
              <a:cs typeface="+mn-cs"/>
            </a:rPr>
            <a:t>ことから、更なる定員適正化計画の推進を図り適正な定員管理に努める。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59146</xdr:rowOff>
    </xdr:from>
    <xdr:to>
      <xdr:col>81</xdr:col>
      <xdr:colOff>44450</xdr:colOff>
      <xdr:row>63</xdr:row>
      <xdr:rowOff>66040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86049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66040</xdr:rowOff>
    </xdr:from>
    <xdr:to>
      <xdr:col>77</xdr:col>
      <xdr:colOff>44450</xdr:colOff>
      <xdr:row>63</xdr:row>
      <xdr:rowOff>109704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867390"/>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109704</xdr:rowOff>
    </xdr:from>
    <xdr:to>
      <xdr:col>72</xdr:col>
      <xdr:colOff>203200</xdr:colOff>
      <xdr:row>63</xdr:row>
      <xdr:rowOff>146473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911054"/>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146473</xdr:rowOff>
    </xdr:from>
    <xdr:to>
      <xdr:col>68</xdr:col>
      <xdr:colOff>152400</xdr:colOff>
      <xdr:row>63</xdr:row>
      <xdr:rowOff>155666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947823"/>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8346</xdr:rowOff>
    </xdr:from>
    <xdr:to>
      <xdr:col>81</xdr:col>
      <xdr:colOff>95250</xdr:colOff>
      <xdr:row>63</xdr:row>
      <xdr:rowOff>109946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151873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8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15240</xdr:rowOff>
    </xdr:from>
    <xdr:to>
      <xdr:col>77</xdr:col>
      <xdr:colOff>95250</xdr:colOff>
      <xdr:row>63</xdr:row>
      <xdr:rowOff>116840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101617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58904</xdr:rowOff>
    </xdr:from>
    <xdr:to>
      <xdr:col>73</xdr:col>
      <xdr:colOff>44450</xdr:colOff>
      <xdr:row>63</xdr:row>
      <xdr:rowOff>160504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8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145281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94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95673</xdr:rowOff>
    </xdr:from>
    <xdr:to>
      <xdr:col>68</xdr:col>
      <xdr:colOff>203200</xdr:colOff>
      <xdr:row>64</xdr:row>
      <xdr:rowOff>25823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10600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104866</xdr:rowOff>
    </xdr:from>
    <xdr:to>
      <xdr:col>64</xdr:col>
      <xdr:colOff>152400</xdr:colOff>
      <xdr:row>64</xdr:row>
      <xdr:rowOff>35016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19793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・合併前旧市町村分の地方債償還がピークを過ぎたことや、新団体移行後の借入抑制及び繰上償還により、近年は年々緩やかな改善が見られ、類似団体</a:t>
          </a:r>
          <a:r>
            <a:rPr kumimoji="1" lang="ja-JP" altLang="en-US" sz="1100">
              <a:solidFill>
                <a:schemeClr val="dk1"/>
              </a:solidFill>
              <a:effectLst/>
              <a:latin typeface="+mn-lt"/>
              <a:ea typeface="+mn-ea"/>
              <a:cs typeface="+mn-cs"/>
            </a:rPr>
            <a:t>と同率とな</a:t>
          </a:r>
          <a:r>
            <a:rPr kumimoji="1" lang="ja-JP" altLang="ja-JP" sz="1100">
              <a:solidFill>
                <a:schemeClr val="dk1"/>
              </a:solidFill>
              <a:effectLst/>
              <a:latin typeface="+mn-lt"/>
              <a:ea typeface="+mn-ea"/>
              <a:cs typeface="+mn-cs"/>
            </a:rPr>
            <a:t>っている状況にあるが、今後は公債費の増加が見込まれていることから、他の事業等と調整を図りながら、健全な財政運営に努める。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127000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9505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81038</xdr:rowOff>
    </xdr:from>
    <xdr:to>
      <xdr:col>77</xdr:col>
      <xdr:colOff>44450</xdr:colOff>
      <xdr:row>40</xdr:row>
      <xdr:rowOff>92528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69390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81038</xdr:rowOff>
    </xdr:from>
    <xdr:to>
      <xdr:col>72</xdr:col>
      <xdr:colOff>203200</xdr:colOff>
      <xdr:row>40</xdr:row>
      <xdr:rowOff>81038</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9390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81038</xdr:rowOff>
    </xdr:from>
    <xdr:to>
      <xdr:col>68</xdr:col>
      <xdr:colOff>152400</xdr:colOff>
      <xdr:row>40</xdr:row>
      <xdr:rowOff>104019</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69390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30238</xdr:rowOff>
    </xdr:from>
    <xdr:to>
      <xdr:col>73</xdr:col>
      <xdr:colOff>44450</xdr:colOff>
      <xdr:row>40</xdr:row>
      <xdr:rowOff>131838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142015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30238</xdr:rowOff>
    </xdr:from>
    <xdr:to>
      <xdr:col>68</xdr:col>
      <xdr:colOff>203200</xdr:colOff>
      <xdr:row>40</xdr:row>
      <xdr:rowOff>131838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142015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53219</xdr:rowOff>
    </xdr:from>
    <xdr:to>
      <xdr:col>64</xdr:col>
      <xdr:colOff>152400</xdr:colOff>
      <xdr:row>40</xdr:row>
      <xdr:rowOff>154819</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164996</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年度は大型事業である総合庁舎建設事業が終了し、地方債現在高がピークとなる見込であり、関連して</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年度の将来負担比率が増加しているが、今後の将来負担比率は減少していくものと見込んでいる。</a:t>
          </a:r>
          <a:r>
            <a:rPr kumimoji="1" lang="ja-JP" altLang="ja-JP" sz="1100">
              <a:solidFill>
                <a:schemeClr val="dk1"/>
              </a:solidFill>
              <a:effectLst/>
              <a:latin typeface="+mn-lt"/>
              <a:ea typeface="+mn-ea"/>
              <a:cs typeface="+mn-cs"/>
            </a:rPr>
            <a:t>加えて普通交付税合併算定替終了の影響も生じて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ることから、引き続き計画的な基金積み立てを行い更なる改善に努める。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149618</xdr:rowOff>
    </xdr:from>
    <xdr:to>
      <xdr:col>81</xdr:col>
      <xdr:colOff>44450</xdr:colOff>
      <xdr:row>16</xdr:row>
      <xdr:rowOff>138793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179800" y="2549918"/>
          <a:ext cx="838200" cy="33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91017</xdr:rowOff>
    </xdr:from>
    <xdr:to>
      <xdr:col>77</xdr:col>
      <xdr:colOff>44450</xdr:colOff>
      <xdr:row>14</xdr:row>
      <xdr:rowOff>149618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5290800" y="2491317"/>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40173</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61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91017</xdr:rowOff>
    </xdr:from>
    <xdr:to>
      <xdr:col>72</xdr:col>
      <xdr:colOff>203200</xdr:colOff>
      <xdr:row>14</xdr:row>
      <xdr:rowOff>170301</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4401800" y="2491317"/>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68899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35862</xdr:rowOff>
    </xdr:from>
    <xdr:to>
      <xdr:col>68</xdr:col>
      <xdr:colOff>152400</xdr:colOff>
      <xdr:row>14</xdr:row>
      <xdr:rowOff>170301</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a:off x="13512800" y="2436162"/>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87993</xdr:rowOff>
    </xdr:from>
    <xdr:to>
      <xdr:col>81</xdr:col>
      <xdr:colOff>95250</xdr:colOff>
      <xdr:row>17</xdr:row>
      <xdr:rowOff>18143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28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60070</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280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98818</xdr:rowOff>
    </xdr:from>
    <xdr:to>
      <xdr:col>77</xdr:col>
      <xdr:colOff>95250</xdr:colOff>
      <xdr:row>15</xdr:row>
      <xdr:rowOff>28968</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24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39145</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226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119501</xdr:rowOff>
    </xdr:from>
    <xdr:to>
      <xdr:col>68</xdr:col>
      <xdr:colOff>203200</xdr:colOff>
      <xdr:row>15</xdr:row>
      <xdr:rowOff>49651</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25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59828</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228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156512</xdr:rowOff>
    </xdr:from>
    <xdr:to>
      <xdr:col>64</xdr:col>
      <xdr:colOff>152400</xdr:colOff>
      <xdr:row>14</xdr:row>
      <xdr:rowOff>86662</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238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96839</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215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55,577
55,009
204.27
56,128,148
53,697,791
2,040,631
18,903,790
45,102,624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・定員適正化計画を基に人員削減を進めているが、類似団体及び県平均と比較して上回っている状況にある。</a:t>
          </a:r>
          <a:endParaRPr lang="ja-JP" altLang="ja-JP" sz="1400">
            <a:effectLst/>
          </a:endParaRPr>
        </a:p>
        <a:p>
          <a:r>
            <a:rPr kumimoji="1" lang="ja-JP" altLang="ja-JP" sz="1100">
              <a:solidFill>
                <a:schemeClr val="dk1"/>
              </a:solidFill>
              <a:effectLst/>
              <a:latin typeface="+mn-lt"/>
              <a:ea typeface="+mn-ea"/>
              <a:cs typeface="+mn-cs"/>
            </a:rPr>
            <a:t>総合庁舎の建設に伴い、総合庁舎方式へと行政サービスの転換が</a:t>
          </a:r>
          <a:r>
            <a:rPr kumimoji="1" lang="ja-JP" altLang="en-US" sz="1100">
              <a:solidFill>
                <a:schemeClr val="dk1"/>
              </a:solidFill>
              <a:effectLst/>
              <a:latin typeface="+mn-lt"/>
              <a:ea typeface="+mn-ea"/>
              <a:cs typeface="+mn-cs"/>
            </a:rPr>
            <a:t>図られ</a:t>
          </a:r>
          <a:r>
            <a:rPr kumimoji="1" lang="ja-JP" altLang="ja-JP" sz="1100">
              <a:solidFill>
                <a:schemeClr val="dk1"/>
              </a:solidFill>
              <a:effectLst/>
              <a:latin typeface="+mn-lt"/>
              <a:ea typeface="+mn-ea"/>
              <a:cs typeface="+mn-cs"/>
            </a:rPr>
            <a:t>ていることから、更なる定員適正化計画の推進を図り適正な定員管理に努める。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12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12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3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82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については、離島県における離島という地理的な条件において、保有する公共施設が多く、その維持管理に費用がかかっている状況にあるため、公共施設等総合管理計画を基に、類似施設の統廃合の取り組みを図り、計画的かつ継続的な抑制に取り組んで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153670</xdr:rowOff>
    </xdr:from>
    <xdr:to>
      <xdr:col>82</xdr:col>
      <xdr:colOff>107950</xdr:colOff>
      <xdr:row>18</xdr:row>
      <xdr:rowOff>149860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683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153670</xdr:rowOff>
    </xdr:from>
    <xdr:to>
      <xdr:col>78</xdr:col>
      <xdr:colOff>69850</xdr:colOff>
      <xdr:row>17</xdr:row>
      <xdr:rowOff>153670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68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153670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616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123190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6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99060</xdr:rowOff>
    </xdr:from>
    <xdr:to>
      <xdr:col>82</xdr:col>
      <xdr:colOff>158750</xdr:colOff>
      <xdr:row>19</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71137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102870</xdr:rowOff>
    </xdr:from>
    <xdr:to>
      <xdr:col>74</xdr:col>
      <xdr:colOff>31750</xdr:colOff>
      <xdr:row>18</xdr:row>
      <xdr:rowOff>33020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17797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・全国平均・県平均</a:t>
          </a:r>
          <a:r>
            <a:rPr kumimoji="1" lang="ja-JP" altLang="en-US" sz="1100">
              <a:solidFill>
                <a:schemeClr val="dk1"/>
              </a:solidFill>
              <a:effectLst/>
              <a:latin typeface="+mn-lt"/>
              <a:ea typeface="+mn-ea"/>
              <a:cs typeface="+mn-cs"/>
            </a:rPr>
            <a:t>・類似団体平均を</a:t>
          </a:r>
          <a:r>
            <a:rPr kumimoji="1" lang="ja-JP" altLang="ja-JP" sz="1100">
              <a:solidFill>
                <a:schemeClr val="dk1"/>
              </a:solidFill>
              <a:effectLst/>
              <a:latin typeface="+mn-lt"/>
              <a:ea typeface="+mn-ea"/>
              <a:cs typeface="+mn-cs"/>
            </a:rPr>
            <a:t>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年度においては前年度比</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当市においても歳出の大きなウェイトを占める費用となっている事等を踏まえ、今後も継続して給付適正化に努める。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xdr:rowOff>
    </xdr:from>
    <xdr:to>
      <xdr:col>24</xdr:col>
      <xdr:colOff>25400</xdr:colOff>
      <xdr:row>56</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3864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153670</xdr:rowOff>
    </xdr:from>
    <xdr:to>
      <xdr:col>19</xdr:col>
      <xdr:colOff>187325</xdr:colOff>
      <xdr:row>56</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8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100330</xdr:rowOff>
    </xdr:from>
    <xdr:to>
      <xdr:col>15</xdr:col>
      <xdr:colOff>98425</xdr:colOff>
      <xdr:row>55</xdr:row>
      <xdr:rowOff>153670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3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54610</xdr:rowOff>
    </xdr:from>
    <xdr:to>
      <xdr:col>11</xdr:col>
      <xdr:colOff>9525</xdr:colOff>
      <xdr:row>55</xdr:row>
      <xdr:rowOff>100330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8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129540</xdr:rowOff>
    </xdr:from>
    <xdr:to>
      <xdr:col>24</xdr:col>
      <xdr:colOff>76200</xdr:colOff>
      <xdr:row>55</xdr:row>
      <xdr:rowOff>59690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146067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102870</xdr:rowOff>
    </xdr:from>
    <xdr:to>
      <xdr:col>15</xdr:col>
      <xdr:colOff>149225</xdr:colOff>
      <xdr:row>56</xdr:row>
      <xdr:rowOff>33020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17797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49530</xdr:rowOff>
    </xdr:from>
    <xdr:to>
      <xdr:col>11</xdr:col>
      <xdr:colOff>60325</xdr:colOff>
      <xdr:row>55</xdr:row>
      <xdr:rowOff>151130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135907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xdr:rowOff>
    </xdr:from>
    <xdr:to>
      <xdr:col>6</xdr:col>
      <xdr:colOff>171450</xdr:colOff>
      <xdr:row>55</xdr:row>
      <xdr:rowOff>105410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90187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年度比で公共下水道事業特別会計繰出金の</a:t>
          </a:r>
          <a:r>
            <a:rPr kumimoji="1" lang="en-US" altLang="ja-JP" sz="1100">
              <a:solidFill>
                <a:schemeClr val="dk1"/>
              </a:solidFill>
              <a:effectLst/>
              <a:latin typeface="+mn-lt"/>
              <a:ea typeface="+mn-ea"/>
              <a:cs typeface="+mn-cs"/>
            </a:rPr>
            <a:t>254,903</a:t>
          </a:r>
          <a:r>
            <a:rPr kumimoji="1" lang="ja-JP" altLang="en-US" sz="1100">
              <a:solidFill>
                <a:schemeClr val="dk1"/>
              </a:solidFill>
              <a:effectLst/>
              <a:latin typeface="+mn-lt"/>
              <a:ea typeface="+mn-ea"/>
              <a:cs typeface="+mn-cs"/>
            </a:rPr>
            <a:t>千円の皆減</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金が減となったため、前年度比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ポイントの減となっている。今後も計画的かつ継続的な抑制を図っていく。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95250</xdr:rowOff>
    </xdr:from>
    <xdr:to>
      <xdr:col>82</xdr:col>
      <xdr:colOff>107950</xdr:colOff>
      <xdr:row>55</xdr:row>
      <xdr:rowOff>158750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25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158750</xdr:rowOff>
    </xdr:from>
    <xdr:to>
      <xdr:col>78</xdr:col>
      <xdr:colOff>69850</xdr:colOff>
      <xdr:row>56</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88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114300</xdr:rowOff>
    </xdr:from>
    <xdr:to>
      <xdr:col>69</xdr:col>
      <xdr:colOff>92075</xdr:colOff>
      <xdr:row>56</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44450</xdr:rowOff>
    </xdr:from>
    <xdr:to>
      <xdr:col>82</xdr:col>
      <xdr:colOff>158750</xdr:colOff>
      <xdr:row>55</xdr:row>
      <xdr:rowOff>146050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60977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107950</xdr:rowOff>
    </xdr:from>
    <xdr:to>
      <xdr:col>78</xdr:col>
      <xdr:colOff>120650</xdr:colOff>
      <xdr:row>56</xdr:row>
      <xdr:rowOff>38100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48277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63500</xdr:rowOff>
    </xdr:from>
    <xdr:to>
      <xdr:col>65</xdr:col>
      <xdr:colOff>53975</xdr:colOff>
      <xdr:row>56</xdr:row>
      <xdr:rowOff>165100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・全国平均及び県平均を大きく下回って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前年度比では</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ポイント増となっている。</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年間のサンセット方式の徹底等による見直しを行い、健全な財政運営を図る。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129286</xdr:rowOff>
    </xdr:from>
    <xdr:to>
      <xdr:col>82</xdr:col>
      <xdr:colOff>107950</xdr:colOff>
      <xdr:row>34</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578713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129286</xdr:rowOff>
    </xdr:from>
    <xdr:to>
      <xdr:col>78</xdr:col>
      <xdr:colOff>69850</xdr:colOff>
      <xdr:row>33</xdr:row>
      <xdr:rowOff>143002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57871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110998</xdr:rowOff>
    </xdr:from>
    <xdr:to>
      <xdr:col>73</xdr:col>
      <xdr:colOff>180975</xdr:colOff>
      <xdr:row>33</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7688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110998</xdr:rowOff>
    </xdr:from>
    <xdr:to>
      <xdr:col>69</xdr:col>
      <xdr:colOff>92075</xdr:colOff>
      <xdr:row>33</xdr:row>
      <xdr:rowOff>120142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57688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156210</xdr:rowOff>
    </xdr:from>
    <xdr:to>
      <xdr:col>82</xdr:col>
      <xdr:colOff>158750</xdr:colOff>
      <xdr:row>34</xdr:row>
      <xdr:rowOff>86360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64787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78486</xdr:rowOff>
    </xdr:from>
    <xdr:to>
      <xdr:col>78</xdr:col>
      <xdr:colOff>120650</xdr:colOff>
      <xdr:row>34</xdr:row>
      <xdr:rowOff>8636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7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18813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50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92202</xdr:rowOff>
    </xdr:from>
    <xdr:to>
      <xdr:col>74</xdr:col>
      <xdr:colOff>31750</xdr:colOff>
      <xdr:row>34</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32529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60198</xdr:rowOff>
    </xdr:from>
    <xdr:to>
      <xdr:col>69</xdr:col>
      <xdr:colOff>142875</xdr:colOff>
      <xdr:row>33</xdr:row>
      <xdr:rowOff>161798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7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525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4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69342</xdr:rowOff>
    </xdr:from>
    <xdr:to>
      <xdr:col>65</xdr:col>
      <xdr:colOff>53975</xdr:colOff>
      <xdr:row>33</xdr:row>
      <xdr:rowOff>170942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49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据置期間が終了した元金の増に伴い、</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ポイント増となっている。</a:t>
          </a:r>
          <a:endParaRPr lang="ja-JP" altLang="ja-JP" sz="1400">
            <a:effectLst/>
          </a:endParaRPr>
        </a:p>
        <a:p>
          <a:r>
            <a:rPr kumimoji="1" lang="ja-JP" altLang="ja-JP" sz="1100">
              <a:solidFill>
                <a:schemeClr val="dk1"/>
              </a:solidFill>
              <a:effectLst/>
              <a:latin typeface="+mn-lt"/>
              <a:ea typeface="+mn-ea"/>
              <a:cs typeface="+mn-cs"/>
            </a:rPr>
            <a:t>合併特例債活用による大型事業</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進めて</a:t>
          </a:r>
          <a:r>
            <a:rPr kumimoji="1" lang="ja-JP" altLang="en-US" sz="1100">
              <a:solidFill>
                <a:schemeClr val="dk1"/>
              </a:solidFill>
              <a:effectLst/>
              <a:latin typeface="+mn-lt"/>
              <a:ea typeface="+mn-ea"/>
              <a:cs typeface="+mn-cs"/>
            </a:rPr>
            <a:t>きた</a:t>
          </a:r>
          <a:r>
            <a:rPr kumimoji="1" lang="ja-JP" altLang="ja-JP" sz="1100">
              <a:solidFill>
                <a:schemeClr val="dk1"/>
              </a:solidFill>
              <a:effectLst/>
              <a:latin typeface="+mn-lt"/>
              <a:ea typeface="+mn-ea"/>
              <a:cs typeface="+mn-cs"/>
            </a:rPr>
            <a:t>ことから、減債基金の計画的な積立を行うとともに、起債の質及び発行の量を計画的に行うとともに、</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繰上償還も実施しながら適正な財政運営を図る</a:t>
          </a:r>
          <a:r>
            <a:rPr kumimoji="1" lang="ja-JP" altLang="en-US" sz="1100">
              <a:solidFill>
                <a:schemeClr val="dk1"/>
              </a:solidFill>
              <a:effectLst/>
              <a:latin typeface="+mn-lt"/>
              <a:ea typeface="+mn-ea"/>
              <a:cs typeface="+mn-cs"/>
            </a:rPr>
            <a:t>予定となっている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9434</xdr:rowOff>
    </xdr:from>
    <xdr:to>
      <xdr:col>24</xdr:col>
      <xdr:colOff>25400</xdr:colOff>
      <xdr:row>78</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38253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82913</xdr:rowOff>
    </xdr:from>
    <xdr:to>
      <xdr:col>19</xdr:col>
      <xdr:colOff>187325</xdr:colOff>
      <xdr:row>78</xdr:row>
      <xdr:rowOff>9434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8456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30662</xdr:rowOff>
    </xdr:from>
    <xdr:to>
      <xdr:col>15</xdr:col>
      <xdr:colOff>98425</xdr:colOff>
      <xdr:row>77</xdr:row>
      <xdr:rowOff>82913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323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30662</xdr:rowOff>
    </xdr:from>
    <xdr:to>
      <xdr:col>11</xdr:col>
      <xdr:colOff>9525</xdr:colOff>
      <xdr:row>77</xdr:row>
      <xdr:rowOff>76381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2323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130084</xdr:rowOff>
    </xdr:from>
    <xdr:to>
      <xdr:col>20</xdr:col>
      <xdr:colOff>38100</xdr:colOff>
      <xdr:row>78</xdr:row>
      <xdr:rowOff>60234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45011</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32113</xdr:rowOff>
    </xdr:from>
    <xdr:to>
      <xdr:col>15</xdr:col>
      <xdr:colOff>149225</xdr:colOff>
      <xdr:row>77</xdr:row>
      <xdr:rowOff>133713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143890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151312</xdr:rowOff>
    </xdr:from>
    <xdr:to>
      <xdr:col>11</xdr:col>
      <xdr:colOff>60325</xdr:colOff>
      <xdr:row>77</xdr:row>
      <xdr:rowOff>81462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91639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25581</xdr:rowOff>
    </xdr:from>
    <xdr:to>
      <xdr:col>6</xdr:col>
      <xdr:colOff>171450</xdr:colOff>
      <xdr:row>77</xdr:row>
      <xdr:rowOff>127181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137358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・人件費については、定員適正化計画を基に人員削減を進めており、更なる定員適正化計画の推進を図り適正な定員管理に努める。扶助費については、全国平均・県平均・類似団体平均を下回っており、令和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年度においては前年度比</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ポイントの減となっているが、当市においても歳出の大きなウェイトを占める費用となっている事等を踏まえ、今後も継続して給付適正化に努める。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79</xdr:row>
      <xdr:rowOff>138430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837160"/>
          <a:ext cx="0" cy="84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110507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138430</xdr:rowOff>
    </xdr:from>
    <xdr:to>
      <xdr:col>82</xdr:col>
      <xdr:colOff>196850</xdr:colOff>
      <xdr:row>79</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8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xdr:rowOff>
    </xdr:from>
    <xdr:to>
      <xdr:col>82</xdr:col>
      <xdr:colOff>107950</xdr:colOff>
      <xdr:row>75</xdr:row>
      <xdr:rowOff>78994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8691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10414</xdr:rowOff>
    </xdr:from>
    <xdr:to>
      <xdr:col>78</xdr:col>
      <xdr:colOff>69850</xdr:colOff>
      <xdr:row>75</xdr:row>
      <xdr:rowOff>83566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8691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763</xdr:rowOff>
    </xdr:from>
    <xdr:to>
      <xdr:col>78</xdr:col>
      <xdr:colOff>120650</xdr:colOff>
      <xdr:row>77</xdr:row>
      <xdr:rowOff>102363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90424</xdr:rowOff>
    </xdr:from>
    <xdr:to>
      <xdr:col>73</xdr:col>
      <xdr:colOff>180975</xdr:colOff>
      <xdr:row>75</xdr:row>
      <xdr:rowOff>83566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77772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81280</xdr:rowOff>
    </xdr:from>
    <xdr:to>
      <xdr:col>69</xdr:col>
      <xdr:colOff>92075</xdr:colOff>
      <xdr:row>74</xdr:row>
      <xdr:rowOff>90424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768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18559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148862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28194</xdr:rowOff>
    </xdr:from>
    <xdr:to>
      <xdr:col>82</xdr:col>
      <xdr:colOff>158750</xdr:colOff>
      <xdr:row>75</xdr:row>
      <xdr:rowOff>129794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108221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9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131064</xdr:rowOff>
    </xdr:from>
    <xdr:to>
      <xdr:col>78</xdr:col>
      <xdr:colOff>120650</xdr:colOff>
      <xdr:row>75</xdr:row>
      <xdr:rowOff>61214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71391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58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32766</xdr:rowOff>
    </xdr:from>
    <xdr:to>
      <xdr:col>74</xdr:col>
      <xdr:colOff>31750</xdr:colOff>
      <xdr:row>75</xdr:row>
      <xdr:rowOff>134366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39624</xdr:rowOff>
    </xdr:from>
    <xdr:to>
      <xdr:col>69</xdr:col>
      <xdr:colOff>142875</xdr:colOff>
      <xdr:row>74</xdr:row>
      <xdr:rowOff>141224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151401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30480</xdr:rowOff>
    </xdr:from>
    <xdr:to>
      <xdr:col>65</xdr:col>
      <xdr:colOff>53975</xdr:colOff>
      <xdr:row>74</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142257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36665</xdr:rowOff>
    </xdr:from>
    <xdr:to>
      <xdr:col>29</xdr:col>
      <xdr:colOff>127000</xdr:colOff>
      <xdr:row>15</xdr:row>
      <xdr:rowOff>122290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656040"/>
          <a:ext cx="647700" cy="85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27249</xdr:rowOff>
    </xdr:from>
    <xdr:to>
      <xdr:col>26</xdr:col>
      <xdr:colOff>50800</xdr:colOff>
      <xdr:row>15</xdr:row>
      <xdr:rowOff>122290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2646624"/>
          <a:ext cx="698500" cy="95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168053</xdr:rowOff>
    </xdr:from>
    <xdr:to>
      <xdr:col>22</xdr:col>
      <xdr:colOff>114300</xdr:colOff>
      <xdr:row>15</xdr:row>
      <xdr:rowOff>27249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2615978"/>
          <a:ext cx="698500" cy="30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153508</xdr:rowOff>
    </xdr:from>
    <xdr:to>
      <xdr:col>18</xdr:col>
      <xdr:colOff>177800</xdr:colOff>
      <xdr:row>14</xdr:row>
      <xdr:rowOff>168053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601433"/>
          <a:ext cx="698500" cy="14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157315</xdr:rowOff>
    </xdr:from>
    <xdr:to>
      <xdr:col>29</xdr:col>
      <xdr:colOff>177800</xdr:colOff>
      <xdr:row>15</xdr:row>
      <xdr:rowOff>87465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605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2392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45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71490</xdr:rowOff>
    </xdr:from>
    <xdr:to>
      <xdr:col>26</xdr:col>
      <xdr:colOff>101600</xdr:colOff>
      <xdr:row>16</xdr:row>
      <xdr:rowOff>1640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69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11817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459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147899</xdr:rowOff>
    </xdr:from>
    <xdr:to>
      <xdr:col>22</xdr:col>
      <xdr:colOff>165100</xdr:colOff>
      <xdr:row>15</xdr:row>
      <xdr:rowOff>78049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59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88226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36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117253</xdr:rowOff>
    </xdr:from>
    <xdr:to>
      <xdr:col>19</xdr:col>
      <xdr:colOff>38100</xdr:colOff>
      <xdr:row>15</xdr:row>
      <xdr:rowOff>47403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56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57580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3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102708</xdr:rowOff>
    </xdr:from>
    <xdr:to>
      <xdr:col>15</xdr:col>
      <xdr:colOff>101600</xdr:colOff>
      <xdr:row>15</xdr:row>
      <xdr:rowOff>32858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550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43035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31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245742</xdr:rowOff>
    </xdr:from>
    <xdr:to>
      <xdr:col>29</xdr:col>
      <xdr:colOff>127000</xdr:colOff>
      <xdr:row>35</xdr:row>
      <xdr:rowOff>284832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56092"/>
          <a:ext cx="647700" cy="39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284832</xdr:rowOff>
    </xdr:from>
    <xdr:to>
      <xdr:col>26</xdr:col>
      <xdr:colOff>50800</xdr:colOff>
      <xdr:row>35</xdr:row>
      <xdr:rowOff>289240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895182"/>
          <a:ext cx="698500" cy="4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289240</xdr:rowOff>
    </xdr:from>
    <xdr:to>
      <xdr:col>22</xdr:col>
      <xdr:colOff>114300</xdr:colOff>
      <xdr:row>35</xdr:row>
      <xdr:rowOff>289926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899590"/>
          <a:ext cx="698500" cy="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254755</xdr:rowOff>
    </xdr:from>
    <xdr:to>
      <xdr:col>18</xdr:col>
      <xdr:colOff>177800</xdr:colOff>
      <xdr:row>35</xdr:row>
      <xdr:rowOff>289926</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865105"/>
          <a:ext cx="698500" cy="3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194942</xdr:rowOff>
    </xdr:from>
    <xdr:to>
      <xdr:col>29</xdr:col>
      <xdr:colOff>177800</xdr:colOff>
      <xdr:row>35</xdr:row>
      <xdr:rowOff>296542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05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40019</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5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234032</xdr:rowOff>
    </xdr:from>
    <xdr:to>
      <xdr:col>26</xdr:col>
      <xdr:colOff>101600</xdr:colOff>
      <xdr:row>35</xdr:row>
      <xdr:rowOff>335632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44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2909</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613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238440</xdr:rowOff>
    </xdr:from>
    <xdr:to>
      <xdr:col>22</xdr:col>
      <xdr:colOff>165100</xdr:colOff>
      <xdr:row>35</xdr:row>
      <xdr:rowOff>340040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4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7317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61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239126</xdr:rowOff>
    </xdr:from>
    <xdr:to>
      <xdr:col>19</xdr:col>
      <xdr:colOff>38100</xdr:colOff>
      <xdr:row>35</xdr:row>
      <xdr:rowOff>340726</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849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8003</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61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203955</xdr:rowOff>
    </xdr:from>
    <xdr:to>
      <xdr:col>15</xdr:col>
      <xdr:colOff>101600</xdr:colOff>
      <xdr:row>35</xdr:row>
      <xdr:rowOff>305555</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814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315732</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58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55,577
55,009
204.27
56,128,148
53,697,791
2,040,631
18,903,790
45,102,624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135085</xdr:rowOff>
    </xdr:from>
    <xdr:to>
      <xdr:col>24</xdr:col>
      <xdr:colOff>63500</xdr:colOff>
      <xdr:row>34</xdr:row>
      <xdr:rowOff>136614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792935"/>
          <a:ext cx="838200" cy="17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86994</xdr:rowOff>
    </xdr:from>
    <xdr:to>
      <xdr:col>19</xdr:col>
      <xdr:colOff>177800</xdr:colOff>
      <xdr:row>34</xdr:row>
      <xdr:rowOff>136614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5916294"/>
          <a:ext cx="889000" cy="4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60347</xdr:rowOff>
    </xdr:from>
    <xdr:to>
      <xdr:col>15</xdr:col>
      <xdr:colOff>50800</xdr:colOff>
      <xdr:row>34</xdr:row>
      <xdr:rowOff>86994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5889647"/>
          <a:ext cx="889000" cy="2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44574</xdr:rowOff>
    </xdr:from>
    <xdr:to>
      <xdr:col>10</xdr:col>
      <xdr:colOff>114300</xdr:colOff>
      <xdr:row>34</xdr:row>
      <xdr:rowOff>60347</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5873874"/>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84285</xdr:rowOff>
    </xdr:from>
    <xdr:to>
      <xdr:col>24</xdr:col>
      <xdr:colOff>114300</xdr:colOff>
      <xdr:row>34</xdr:row>
      <xdr:rowOff>14435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74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107162</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5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85814</xdr:rowOff>
    </xdr:from>
    <xdr:to>
      <xdr:col>20</xdr:col>
      <xdr:colOff>38100</xdr:colOff>
      <xdr:row>35</xdr:row>
      <xdr:rowOff>15964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91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32491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69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36194</xdr:rowOff>
    </xdr:from>
    <xdr:to>
      <xdr:col>15</xdr:col>
      <xdr:colOff>101600</xdr:colOff>
      <xdr:row>34</xdr:row>
      <xdr:rowOff>137794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8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154321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64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9547</xdr:rowOff>
    </xdr:from>
    <xdr:to>
      <xdr:col>10</xdr:col>
      <xdr:colOff>165100</xdr:colOff>
      <xdr:row>34</xdr:row>
      <xdr:rowOff>111147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83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127674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561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165224</xdr:rowOff>
    </xdr:from>
    <xdr:to>
      <xdr:col>6</xdr:col>
      <xdr:colOff>38100</xdr:colOff>
      <xdr:row>34</xdr:row>
      <xdr:rowOff>95374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8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111901</xdr:rowOff>
    </xdr:from>
    <xdr:ext cx="59901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30795" y="559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28797</xdr:rowOff>
    </xdr:from>
    <xdr:to>
      <xdr:col>24</xdr:col>
      <xdr:colOff>63500</xdr:colOff>
      <xdr:row>52</xdr:row>
      <xdr:rowOff>80983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8944197"/>
          <a:ext cx="8382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27877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62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80983</xdr:rowOff>
    </xdr:from>
    <xdr:to>
      <xdr:col>19</xdr:col>
      <xdr:colOff>177800</xdr:colOff>
      <xdr:row>52</xdr:row>
      <xdr:rowOff>83872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8996383"/>
          <a:ext cx="889000" cy="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83872</xdr:rowOff>
    </xdr:from>
    <xdr:to>
      <xdr:col>15</xdr:col>
      <xdr:colOff>50800</xdr:colOff>
      <xdr:row>53</xdr:row>
      <xdr:rowOff>56049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8999272"/>
          <a:ext cx="889000" cy="14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56049</xdr:rowOff>
    </xdr:from>
    <xdr:to>
      <xdr:col>10</xdr:col>
      <xdr:colOff>114300</xdr:colOff>
      <xdr:row>54</xdr:row>
      <xdr:rowOff>14166</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142899"/>
          <a:ext cx="889000" cy="12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149447</xdr:rowOff>
    </xdr:from>
    <xdr:to>
      <xdr:col>24</xdr:col>
      <xdr:colOff>114300</xdr:colOff>
      <xdr:row>52</xdr:row>
      <xdr:rowOff>79597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889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874</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874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30183</xdr:rowOff>
    </xdr:from>
    <xdr:to>
      <xdr:col>20</xdr:col>
      <xdr:colOff>38100</xdr:colOff>
      <xdr:row>52</xdr:row>
      <xdr:rowOff>131783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894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148310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497795" y="872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33072</xdr:rowOff>
    </xdr:from>
    <xdr:to>
      <xdr:col>15</xdr:col>
      <xdr:colOff>101600</xdr:colOff>
      <xdr:row>52</xdr:row>
      <xdr:rowOff>134672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89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151199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08795" y="872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5249</xdr:rowOff>
    </xdr:from>
    <xdr:to>
      <xdr:col>10</xdr:col>
      <xdr:colOff>165100</xdr:colOff>
      <xdr:row>53</xdr:row>
      <xdr:rowOff>106849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0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123376</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19795" y="886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134816</xdr:rowOff>
    </xdr:from>
    <xdr:to>
      <xdr:col>6</xdr:col>
      <xdr:colOff>38100</xdr:colOff>
      <xdr:row>54</xdr:row>
      <xdr:rowOff>64966</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2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81493</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89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169990</xdr:rowOff>
    </xdr:from>
    <xdr:to>
      <xdr:col>24</xdr:col>
      <xdr:colOff>63500</xdr:colOff>
      <xdr:row>79</xdr:row>
      <xdr:rowOff>7683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354309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162789</xdr:rowOff>
    </xdr:from>
    <xdr:to>
      <xdr:col>19</xdr:col>
      <xdr:colOff>177800</xdr:colOff>
      <xdr:row>78</xdr:row>
      <xdr:rowOff>169990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535889"/>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155511</xdr:rowOff>
    </xdr:from>
    <xdr:to>
      <xdr:col>15</xdr:col>
      <xdr:colOff>50800</xdr:colOff>
      <xdr:row>78</xdr:row>
      <xdr:rowOff>162789</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528611"/>
          <a:ext cx="8890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155511</xdr:rowOff>
    </xdr:from>
    <xdr:to>
      <xdr:col>10</xdr:col>
      <xdr:colOff>114300</xdr:colOff>
      <xdr:row>79</xdr:row>
      <xdr:rowOff>7722</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528611"/>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128333</xdr:rowOff>
    </xdr:from>
    <xdr:to>
      <xdr:col>24</xdr:col>
      <xdr:colOff>114300</xdr:colOff>
      <xdr:row>79</xdr:row>
      <xdr:rowOff>58483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50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43260</xdr:rowOff>
    </xdr:from>
    <xdr:ext cx="378565"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416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119190</xdr:rowOff>
    </xdr:from>
    <xdr:to>
      <xdr:col>20</xdr:col>
      <xdr:colOff>38100</xdr:colOff>
      <xdr:row>79</xdr:row>
      <xdr:rowOff>49340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4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40467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5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111989</xdr:rowOff>
    </xdr:from>
    <xdr:to>
      <xdr:col>15</xdr:col>
      <xdr:colOff>101600</xdr:colOff>
      <xdr:row>79</xdr:row>
      <xdr:rowOff>42139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48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33266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57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104711</xdr:rowOff>
    </xdr:from>
    <xdr:to>
      <xdr:col>10</xdr:col>
      <xdr:colOff>165100</xdr:colOff>
      <xdr:row>79</xdr:row>
      <xdr:rowOff>34861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25988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57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128372</xdr:rowOff>
    </xdr:from>
    <xdr:to>
      <xdr:col>6</xdr:col>
      <xdr:colOff>38100</xdr:colOff>
      <xdr:row>79</xdr:row>
      <xdr:rowOff>58522</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5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49649</xdr:rowOff>
    </xdr:from>
    <xdr:ext cx="378565"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941017" y="1359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55614</xdr:rowOff>
    </xdr:from>
    <xdr:to>
      <xdr:col>24</xdr:col>
      <xdr:colOff>63500</xdr:colOff>
      <xdr:row>92</xdr:row>
      <xdr:rowOff>121780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829014"/>
          <a:ext cx="838200" cy="6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121780</xdr:rowOff>
    </xdr:from>
    <xdr:to>
      <xdr:col>19</xdr:col>
      <xdr:colOff>177800</xdr:colOff>
      <xdr:row>92</xdr:row>
      <xdr:rowOff>171374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895180"/>
          <a:ext cx="889000" cy="4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122834</xdr:rowOff>
    </xdr:from>
    <xdr:to>
      <xdr:col>15</xdr:col>
      <xdr:colOff>50800</xdr:colOff>
      <xdr:row>92</xdr:row>
      <xdr:rowOff>171374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5896234"/>
          <a:ext cx="8890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122834</xdr:rowOff>
    </xdr:from>
    <xdr:to>
      <xdr:col>10</xdr:col>
      <xdr:colOff>114300</xdr:colOff>
      <xdr:row>93</xdr:row>
      <xdr:rowOff>48133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5896234"/>
          <a:ext cx="889000" cy="9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4814</xdr:rowOff>
    </xdr:from>
    <xdr:to>
      <xdr:col>24</xdr:col>
      <xdr:colOff>114300</xdr:colOff>
      <xdr:row>92</xdr:row>
      <xdr:rowOff>106414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77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27691</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62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70980</xdr:rowOff>
    </xdr:from>
    <xdr:to>
      <xdr:col>20</xdr:col>
      <xdr:colOff>38100</xdr:colOff>
      <xdr:row>93</xdr:row>
      <xdr:rowOff>1130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8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17657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61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120574</xdr:rowOff>
    </xdr:from>
    <xdr:to>
      <xdr:col>15</xdr:col>
      <xdr:colOff>101600</xdr:colOff>
      <xdr:row>93</xdr:row>
      <xdr:rowOff>50724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8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67251</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66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72034</xdr:rowOff>
    </xdr:from>
    <xdr:to>
      <xdr:col>10</xdr:col>
      <xdr:colOff>165100</xdr:colOff>
      <xdr:row>93</xdr:row>
      <xdr:rowOff>2184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8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18711</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62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168783</xdr:rowOff>
    </xdr:from>
    <xdr:to>
      <xdr:col>6</xdr:col>
      <xdr:colOff>38100</xdr:colOff>
      <xdr:row>93</xdr:row>
      <xdr:rowOff>98933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5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115460</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571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149493</xdr:rowOff>
    </xdr:from>
    <xdr:to>
      <xdr:col>55</xdr:col>
      <xdr:colOff>0</xdr:colOff>
      <xdr:row>37</xdr:row>
      <xdr:rowOff>146444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978793"/>
          <a:ext cx="838200" cy="5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146444</xdr:rowOff>
    </xdr:from>
    <xdr:to>
      <xdr:col>50</xdr:col>
      <xdr:colOff>114300</xdr:colOff>
      <xdr:row>37</xdr:row>
      <xdr:rowOff>165450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90094"/>
          <a:ext cx="8890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154660</xdr:rowOff>
    </xdr:from>
    <xdr:to>
      <xdr:col>45</xdr:col>
      <xdr:colOff>177800</xdr:colOff>
      <xdr:row>37</xdr:row>
      <xdr:rowOff>165450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98310"/>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134721</xdr:rowOff>
    </xdr:from>
    <xdr:to>
      <xdr:col>41</xdr:col>
      <xdr:colOff>50800</xdr:colOff>
      <xdr:row>37</xdr:row>
      <xdr:rowOff>154660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78371"/>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98693</xdr:rowOff>
    </xdr:from>
    <xdr:to>
      <xdr:col>55</xdr:col>
      <xdr:colOff>50800</xdr:colOff>
      <xdr:row>35</xdr:row>
      <xdr:rowOff>28843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2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13620</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4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95644</xdr:rowOff>
    </xdr:from>
    <xdr:to>
      <xdr:col>50</xdr:col>
      <xdr:colOff>165100</xdr:colOff>
      <xdr:row>38</xdr:row>
      <xdr:rowOff>25794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16921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114650</xdr:rowOff>
    </xdr:from>
    <xdr:to>
      <xdr:col>46</xdr:col>
      <xdr:colOff>38100</xdr:colOff>
      <xdr:row>38</xdr:row>
      <xdr:rowOff>44800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35927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103860</xdr:rowOff>
    </xdr:from>
    <xdr:to>
      <xdr:col>41</xdr:col>
      <xdr:colOff>101600</xdr:colOff>
      <xdr:row>38</xdr:row>
      <xdr:rowOff>34010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25137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83921</xdr:rowOff>
    </xdr:from>
    <xdr:to>
      <xdr:col>36</xdr:col>
      <xdr:colOff>165100</xdr:colOff>
      <xdr:row>38</xdr:row>
      <xdr:rowOff>14071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5198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106955</xdr:rowOff>
    </xdr:from>
    <xdr:to>
      <xdr:col>55</xdr:col>
      <xdr:colOff>0</xdr:colOff>
      <xdr:row>52</xdr:row>
      <xdr:rowOff>139828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8850905"/>
          <a:ext cx="838200" cy="20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139828</xdr:rowOff>
    </xdr:from>
    <xdr:to>
      <xdr:col>50</xdr:col>
      <xdr:colOff>114300</xdr:colOff>
      <xdr:row>54</xdr:row>
      <xdr:rowOff>72647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055228"/>
          <a:ext cx="889000" cy="27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72647</xdr:rowOff>
    </xdr:from>
    <xdr:to>
      <xdr:col>45</xdr:col>
      <xdr:colOff>177800</xdr:colOff>
      <xdr:row>54</xdr:row>
      <xdr:rowOff>99106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330947"/>
          <a:ext cx="889000" cy="2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129829</xdr:rowOff>
    </xdr:from>
    <xdr:to>
      <xdr:col>41</xdr:col>
      <xdr:colOff>50800</xdr:colOff>
      <xdr:row>54</xdr:row>
      <xdr:rowOff>99106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216679"/>
          <a:ext cx="889000" cy="14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56155</xdr:rowOff>
    </xdr:from>
    <xdr:to>
      <xdr:col>55</xdr:col>
      <xdr:colOff>50800</xdr:colOff>
      <xdr:row>51</xdr:row>
      <xdr:rowOff>157755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88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9182</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875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89028</xdr:rowOff>
    </xdr:from>
    <xdr:to>
      <xdr:col>50</xdr:col>
      <xdr:colOff>165100</xdr:colOff>
      <xdr:row>53</xdr:row>
      <xdr:rowOff>19178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0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35705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877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21847</xdr:rowOff>
    </xdr:from>
    <xdr:to>
      <xdr:col>46</xdr:col>
      <xdr:colOff>38100</xdr:colOff>
      <xdr:row>54</xdr:row>
      <xdr:rowOff>123447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2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139974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905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48306</xdr:rowOff>
    </xdr:from>
    <xdr:to>
      <xdr:col>41</xdr:col>
      <xdr:colOff>101600</xdr:colOff>
      <xdr:row>54</xdr:row>
      <xdr:rowOff>149906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3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166433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908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79029</xdr:rowOff>
    </xdr:from>
    <xdr:to>
      <xdr:col>36</xdr:col>
      <xdr:colOff>165100</xdr:colOff>
      <xdr:row>54</xdr:row>
      <xdr:rowOff>9179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1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25706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894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31770</xdr:rowOff>
    </xdr:from>
    <xdr:to>
      <xdr:col>55</xdr:col>
      <xdr:colOff>0</xdr:colOff>
      <xdr:row>73</xdr:row>
      <xdr:rowOff>151930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204720"/>
          <a:ext cx="838200" cy="46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151930</xdr:rowOff>
    </xdr:from>
    <xdr:to>
      <xdr:col>50</xdr:col>
      <xdr:colOff>114300</xdr:colOff>
      <xdr:row>75</xdr:row>
      <xdr:rowOff>48733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667780"/>
          <a:ext cx="889000" cy="23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48733</xdr:rowOff>
    </xdr:from>
    <xdr:to>
      <xdr:col>45</xdr:col>
      <xdr:colOff>177800</xdr:colOff>
      <xdr:row>78</xdr:row>
      <xdr:rowOff>96007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907483"/>
          <a:ext cx="889000" cy="5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1535</xdr:rowOff>
    </xdr:from>
    <xdr:to>
      <xdr:col>41</xdr:col>
      <xdr:colOff>50800</xdr:colOff>
      <xdr:row>78</xdr:row>
      <xdr:rowOff>96007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203185"/>
          <a:ext cx="889000" cy="26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152420</xdr:rowOff>
    </xdr:from>
    <xdr:to>
      <xdr:col>55</xdr:col>
      <xdr:colOff>50800</xdr:colOff>
      <xdr:row>71</xdr:row>
      <xdr:rowOff>82570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1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105447</xdr:rowOff>
    </xdr:from>
    <xdr:ext cx="599010"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10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101130</xdr:rowOff>
    </xdr:from>
    <xdr:to>
      <xdr:col>50</xdr:col>
      <xdr:colOff>165100</xdr:colOff>
      <xdr:row>74</xdr:row>
      <xdr:rowOff>31280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6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47807</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39795" y="1239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169383</xdr:rowOff>
    </xdr:from>
    <xdr:to>
      <xdr:col>46</xdr:col>
      <xdr:colOff>38100</xdr:colOff>
      <xdr:row>75</xdr:row>
      <xdr:rowOff>99533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85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116060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63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45207</xdr:rowOff>
    </xdr:from>
    <xdr:to>
      <xdr:col>41</xdr:col>
      <xdr:colOff>101600</xdr:colOff>
      <xdr:row>78</xdr:row>
      <xdr:rowOff>146807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137934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1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122185</xdr:rowOff>
    </xdr:from>
    <xdr:to>
      <xdr:col>36</xdr:col>
      <xdr:colOff>165100</xdr:colOff>
      <xdr:row>77</xdr:row>
      <xdr:rowOff>52335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15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68861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92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167920</xdr:rowOff>
    </xdr:from>
    <xdr:to>
      <xdr:col>54</xdr:col>
      <xdr:colOff>189865</xdr:colOff>
      <xdr:row>98</xdr:row>
      <xdr:rowOff>98107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769870"/>
          <a:ext cx="1270" cy="1130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101934</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0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98107</xdr:rowOff>
    </xdr:from>
    <xdr:to>
      <xdr:col>55</xdr:col>
      <xdr:colOff>88900</xdr:colOff>
      <xdr:row>98</xdr:row>
      <xdr:rowOff>98107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114597</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54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167920</xdr:rowOff>
    </xdr:from>
    <xdr:to>
      <xdr:col>55</xdr:col>
      <xdr:colOff>88900</xdr:colOff>
      <xdr:row>91</xdr:row>
      <xdr:rowOff>167920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76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7798</xdr:rowOff>
    </xdr:from>
    <xdr:to>
      <xdr:col>55</xdr:col>
      <xdr:colOff>0</xdr:colOff>
      <xdr:row>93</xdr:row>
      <xdr:rowOff>167881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5952648"/>
          <a:ext cx="838200" cy="16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140313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28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161886</xdr:rowOff>
    </xdr:from>
    <xdr:to>
      <xdr:col>55</xdr:col>
      <xdr:colOff>50800</xdr:colOff>
      <xdr:row>96</xdr:row>
      <xdr:rowOff>92036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7798</xdr:rowOff>
    </xdr:from>
    <xdr:to>
      <xdr:col>50</xdr:col>
      <xdr:colOff>114300</xdr:colOff>
      <xdr:row>95</xdr:row>
      <xdr:rowOff>79260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5952648"/>
          <a:ext cx="889000" cy="41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168263</xdr:rowOff>
    </xdr:from>
    <xdr:to>
      <xdr:col>50</xdr:col>
      <xdr:colOff>165100</xdr:colOff>
      <xdr:row>96</xdr:row>
      <xdr:rowOff>98413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89540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8840</xdr:rowOff>
    </xdr:from>
    <xdr:to>
      <xdr:col>45</xdr:col>
      <xdr:colOff>177800</xdr:colOff>
      <xdr:row>95</xdr:row>
      <xdr:rowOff>79260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5439340"/>
          <a:ext cx="889000" cy="92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40081</xdr:rowOff>
    </xdr:from>
    <xdr:to>
      <xdr:col>46</xdr:col>
      <xdr:colOff>38100</xdr:colOff>
      <xdr:row>96</xdr:row>
      <xdr:rowOff>141681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132808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8840</xdr:rowOff>
    </xdr:from>
    <xdr:to>
      <xdr:col>41</xdr:col>
      <xdr:colOff>50800</xdr:colOff>
      <xdr:row>90</xdr:row>
      <xdr:rowOff>24448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5439340"/>
          <a:ext cx="889000" cy="1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13666</xdr:rowOff>
    </xdr:from>
    <xdr:to>
      <xdr:col>41</xdr:col>
      <xdr:colOff>101600</xdr:colOff>
      <xdr:row>96</xdr:row>
      <xdr:rowOff>115266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106393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65367</xdr:rowOff>
    </xdr:from>
    <xdr:to>
      <xdr:col>36</xdr:col>
      <xdr:colOff>165100</xdr:colOff>
      <xdr:row>96</xdr:row>
      <xdr:rowOff>166967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158094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117081</xdr:rowOff>
    </xdr:from>
    <xdr:to>
      <xdr:col>55</xdr:col>
      <xdr:colOff>50800</xdr:colOff>
      <xdr:row>94</xdr:row>
      <xdr:rowOff>47231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06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139958</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591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128448</xdr:rowOff>
    </xdr:from>
    <xdr:to>
      <xdr:col>50</xdr:col>
      <xdr:colOff>165100</xdr:colOff>
      <xdr:row>93</xdr:row>
      <xdr:rowOff>58598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590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75125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67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28460</xdr:rowOff>
    </xdr:from>
    <xdr:to>
      <xdr:col>46</xdr:col>
      <xdr:colOff>38100</xdr:colOff>
      <xdr:row>95</xdr:row>
      <xdr:rowOff>130060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146587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09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129490</xdr:rowOff>
    </xdr:from>
    <xdr:to>
      <xdr:col>41</xdr:col>
      <xdr:colOff>101600</xdr:colOff>
      <xdr:row>90</xdr:row>
      <xdr:rowOff>59640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53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76167</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61795" y="1516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145098</xdr:rowOff>
    </xdr:from>
    <xdr:to>
      <xdr:col>36</xdr:col>
      <xdr:colOff>165100</xdr:colOff>
      <xdr:row>90</xdr:row>
      <xdr:rowOff>75248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54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91775</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672795" y="1517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36055</xdr:rowOff>
    </xdr:from>
    <xdr:to>
      <xdr:col>85</xdr:col>
      <xdr:colOff>127000</xdr:colOff>
      <xdr:row>39</xdr:row>
      <xdr:rowOff>41364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22605"/>
          <a:ext cx="8382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27927</xdr:rowOff>
    </xdr:from>
    <xdr:to>
      <xdr:col>81</xdr:col>
      <xdr:colOff>50800</xdr:colOff>
      <xdr:row>39</xdr:row>
      <xdr:rowOff>36055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14477"/>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27927</xdr:rowOff>
    </xdr:from>
    <xdr:to>
      <xdr:col>76</xdr:col>
      <xdr:colOff>114300</xdr:colOff>
      <xdr:row>39</xdr:row>
      <xdr:rowOff>30937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14477"/>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30937</xdr:rowOff>
    </xdr:from>
    <xdr:to>
      <xdr:col>71</xdr:col>
      <xdr:colOff>177800</xdr:colOff>
      <xdr:row>39</xdr:row>
      <xdr:rowOff>44259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17487"/>
          <a:ext cx="889000" cy="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162014</xdr:rowOff>
    </xdr:from>
    <xdr:to>
      <xdr:col>85</xdr:col>
      <xdr:colOff>177800</xdr:colOff>
      <xdr:row>39</xdr:row>
      <xdr:rowOff>92164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76941</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92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156705</xdr:rowOff>
    </xdr:from>
    <xdr:to>
      <xdr:col>81</xdr:col>
      <xdr:colOff>101600</xdr:colOff>
      <xdr:row>39</xdr:row>
      <xdr:rowOff>86855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77982</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764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148577</xdr:rowOff>
    </xdr:from>
    <xdr:to>
      <xdr:col>76</xdr:col>
      <xdr:colOff>165100</xdr:colOff>
      <xdr:row>39</xdr:row>
      <xdr:rowOff>78727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69854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75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151587</xdr:rowOff>
    </xdr:from>
    <xdr:to>
      <xdr:col>72</xdr:col>
      <xdr:colOff>38100</xdr:colOff>
      <xdr:row>39</xdr:row>
      <xdr:rowOff>81737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72864</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75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164909</xdr:rowOff>
    </xdr:from>
    <xdr:to>
      <xdr:col>67</xdr:col>
      <xdr:colOff>101600</xdr:colOff>
      <xdr:row>39</xdr:row>
      <xdr:rowOff>95059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86186</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57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146647</xdr:rowOff>
    </xdr:from>
    <xdr:to>
      <xdr:col>85</xdr:col>
      <xdr:colOff>127000</xdr:colOff>
      <xdr:row>73</xdr:row>
      <xdr:rowOff>167043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491047"/>
          <a:ext cx="838200" cy="19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146647</xdr:rowOff>
    </xdr:from>
    <xdr:to>
      <xdr:col>81</xdr:col>
      <xdr:colOff>50800</xdr:colOff>
      <xdr:row>74</xdr:row>
      <xdr:rowOff>56693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491047"/>
          <a:ext cx="889000" cy="25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56693</xdr:rowOff>
    </xdr:from>
    <xdr:to>
      <xdr:col>76</xdr:col>
      <xdr:colOff>114300</xdr:colOff>
      <xdr:row>74</xdr:row>
      <xdr:rowOff>68834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743993"/>
          <a:ext cx="889000" cy="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52515</xdr:rowOff>
    </xdr:from>
    <xdr:to>
      <xdr:col>71</xdr:col>
      <xdr:colOff>177800</xdr:colOff>
      <xdr:row>74</xdr:row>
      <xdr:rowOff>68834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739815"/>
          <a:ext cx="889000" cy="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116243</xdr:rowOff>
    </xdr:from>
    <xdr:to>
      <xdr:col>85</xdr:col>
      <xdr:colOff>177800</xdr:colOff>
      <xdr:row>74</xdr:row>
      <xdr:rowOff>46393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6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139120</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48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95847</xdr:rowOff>
    </xdr:from>
    <xdr:to>
      <xdr:col>81</xdr:col>
      <xdr:colOff>101600</xdr:colOff>
      <xdr:row>73</xdr:row>
      <xdr:rowOff>25997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4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42524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2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5893</xdr:rowOff>
    </xdr:from>
    <xdr:to>
      <xdr:col>76</xdr:col>
      <xdr:colOff>165100</xdr:colOff>
      <xdr:row>74</xdr:row>
      <xdr:rowOff>107493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6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124020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4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18034</xdr:rowOff>
    </xdr:from>
    <xdr:to>
      <xdr:col>72</xdr:col>
      <xdr:colOff>38100</xdr:colOff>
      <xdr:row>74</xdr:row>
      <xdr:rowOff>119634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7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136161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4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1715</xdr:rowOff>
    </xdr:from>
    <xdr:to>
      <xdr:col>67</xdr:col>
      <xdr:colOff>101600</xdr:colOff>
      <xdr:row>74</xdr:row>
      <xdr:rowOff>103315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6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119842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4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165920</xdr:rowOff>
    </xdr:from>
    <xdr:to>
      <xdr:col>85</xdr:col>
      <xdr:colOff>127000</xdr:colOff>
      <xdr:row>93</xdr:row>
      <xdr:rowOff>21879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5939320"/>
          <a:ext cx="8382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21879</xdr:rowOff>
    </xdr:from>
    <xdr:to>
      <xdr:col>81</xdr:col>
      <xdr:colOff>50800</xdr:colOff>
      <xdr:row>93</xdr:row>
      <xdr:rowOff>166150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5966729"/>
          <a:ext cx="889000" cy="14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166150</xdr:rowOff>
    </xdr:from>
    <xdr:to>
      <xdr:col>76</xdr:col>
      <xdr:colOff>114300</xdr:colOff>
      <xdr:row>94</xdr:row>
      <xdr:rowOff>22428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111000"/>
          <a:ext cx="889000" cy="2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22428</xdr:rowOff>
    </xdr:from>
    <xdr:to>
      <xdr:col>71</xdr:col>
      <xdr:colOff>177800</xdr:colOff>
      <xdr:row>95</xdr:row>
      <xdr:rowOff>56032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138728"/>
          <a:ext cx="889000" cy="2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115120</xdr:rowOff>
    </xdr:from>
    <xdr:to>
      <xdr:col>85</xdr:col>
      <xdr:colOff>177800</xdr:colOff>
      <xdr:row>93</xdr:row>
      <xdr:rowOff>45270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58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137997</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573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142529</xdr:rowOff>
    </xdr:from>
    <xdr:to>
      <xdr:col>81</xdr:col>
      <xdr:colOff>101600</xdr:colOff>
      <xdr:row>93</xdr:row>
      <xdr:rowOff>72679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591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89206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569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115350</xdr:rowOff>
    </xdr:from>
    <xdr:to>
      <xdr:col>76</xdr:col>
      <xdr:colOff>165100</xdr:colOff>
      <xdr:row>94</xdr:row>
      <xdr:rowOff>45500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0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62027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583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143078</xdr:rowOff>
    </xdr:from>
    <xdr:to>
      <xdr:col>72</xdr:col>
      <xdr:colOff>38100</xdr:colOff>
      <xdr:row>94</xdr:row>
      <xdr:rowOff>73228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08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89755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586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5232</xdr:rowOff>
    </xdr:from>
    <xdr:to>
      <xdr:col>67</xdr:col>
      <xdr:colOff>101600</xdr:colOff>
      <xdr:row>95</xdr:row>
      <xdr:rowOff>106832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2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123359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06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120223</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35323"/>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120223</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635323"/>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69423</xdr:rowOff>
    </xdr:from>
    <xdr:to>
      <xdr:col>107</xdr:col>
      <xdr:colOff>101600</xdr:colOff>
      <xdr:row>38</xdr:row>
      <xdr:rowOff>171023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58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162150</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67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40411</xdr:rowOff>
    </xdr:from>
    <xdr:to>
      <xdr:col>116</xdr:col>
      <xdr:colOff>63500</xdr:colOff>
      <xdr:row>59</xdr:row>
      <xdr:rowOff>41478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55961"/>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40411</xdr:rowOff>
    </xdr:from>
    <xdr:to>
      <xdr:col>111</xdr:col>
      <xdr:colOff>177800</xdr:colOff>
      <xdr:row>59</xdr:row>
      <xdr:rowOff>43421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155961"/>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43383</xdr:rowOff>
    </xdr:from>
    <xdr:to>
      <xdr:col>107</xdr:col>
      <xdr:colOff>50800</xdr:colOff>
      <xdr:row>59</xdr:row>
      <xdr:rowOff>43421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5893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43383</xdr:rowOff>
    </xdr:from>
    <xdr:to>
      <xdr:col>102</xdr:col>
      <xdr:colOff>114300</xdr:colOff>
      <xdr:row>59</xdr:row>
      <xdr:rowOff>43383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162128</xdr:rowOff>
    </xdr:from>
    <xdr:to>
      <xdr:col>116</xdr:col>
      <xdr:colOff>114300</xdr:colOff>
      <xdr:row>59</xdr:row>
      <xdr:rowOff>92278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77055</xdr:rowOff>
    </xdr:from>
    <xdr:ext cx="313932"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21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161061</xdr:rowOff>
    </xdr:from>
    <xdr:to>
      <xdr:col>112</xdr:col>
      <xdr:colOff>38100</xdr:colOff>
      <xdr:row>59</xdr:row>
      <xdr:rowOff>91211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82338</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97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164071</xdr:rowOff>
    </xdr:from>
    <xdr:to>
      <xdr:col>107</xdr:col>
      <xdr:colOff>101600</xdr:colOff>
      <xdr:row>59</xdr:row>
      <xdr:rowOff>94221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85348</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77333" y="10200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164033</xdr:rowOff>
    </xdr:from>
    <xdr:to>
      <xdr:col>102</xdr:col>
      <xdr:colOff>165100</xdr:colOff>
      <xdr:row>59</xdr:row>
      <xdr:rowOff>94183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85310</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88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164033</xdr:rowOff>
    </xdr:from>
    <xdr:to>
      <xdr:col>98</xdr:col>
      <xdr:colOff>38100</xdr:colOff>
      <xdr:row>59</xdr:row>
      <xdr:rowOff>94183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85310</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99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160845</xdr:rowOff>
    </xdr:from>
    <xdr:to>
      <xdr:col>116</xdr:col>
      <xdr:colOff>63500</xdr:colOff>
      <xdr:row>73</xdr:row>
      <xdr:rowOff>166180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505245"/>
          <a:ext cx="838200" cy="17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168008</xdr:rowOff>
    </xdr:from>
    <xdr:to>
      <xdr:col>111</xdr:col>
      <xdr:colOff>177800</xdr:colOff>
      <xdr:row>73</xdr:row>
      <xdr:rowOff>166180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512408"/>
          <a:ext cx="889000" cy="16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161531</xdr:rowOff>
    </xdr:from>
    <xdr:to>
      <xdr:col>107</xdr:col>
      <xdr:colOff>50800</xdr:colOff>
      <xdr:row>72</xdr:row>
      <xdr:rowOff>168008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334481"/>
          <a:ext cx="8890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153073</xdr:rowOff>
    </xdr:from>
    <xdr:to>
      <xdr:col>102</xdr:col>
      <xdr:colOff>114300</xdr:colOff>
      <xdr:row>71</xdr:row>
      <xdr:rowOff>161531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326023"/>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137965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117086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4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110045</xdr:rowOff>
    </xdr:from>
    <xdr:to>
      <xdr:col>116</xdr:col>
      <xdr:colOff>114300</xdr:colOff>
      <xdr:row>73</xdr:row>
      <xdr:rowOff>40195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4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132922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30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115380</xdr:rowOff>
    </xdr:from>
    <xdr:to>
      <xdr:col>112</xdr:col>
      <xdr:colOff>38100</xdr:colOff>
      <xdr:row>74</xdr:row>
      <xdr:rowOff>45530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36657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2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117208</xdr:rowOff>
    </xdr:from>
    <xdr:to>
      <xdr:col>107</xdr:col>
      <xdr:colOff>101600</xdr:colOff>
      <xdr:row>73</xdr:row>
      <xdr:rowOff>47358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4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38485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5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110731</xdr:rowOff>
    </xdr:from>
    <xdr:to>
      <xdr:col>102</xdr:col>
      <xdr:colOff>165100</xdr:colOff>
      <xdr:row>72</xdr:row>
      <xdr:rowOff>40881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2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57408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05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102273</xdr:rowOff>
    </xdr:from>
    <xdr:to>
      <xdr:col>98</xdr:col>
      <xdr:colOff>38100</xdr:colOff>
      <xdr:row>72</xdr:row>
      <xdr:rowOff>32423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2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48950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05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・歳出を性質別にした全</a:t>
          </a:r>
          <a:r>
            <a:rPr kumimoji="1" lang="en-US" altLang="ja-JP" sz="1300">
              <a:latin typeface="+mn-ea"/>
              <a:ea typeface="+mn-ea"/>
            </a:rPr>
            <a:t>16</a:t>
          </a:r>
          <a:r>
            <a:rPr kumimoji="1" lang="ja-JP" altLang="en-US" sz="1300">
              <a:latin typeface="+mn-ea"/>
              <a:ea typeface="+mn-ea"/>
            </a:rPr>
            <a:t>項目の内、</a:t>
          </a:r>
          <a:r>
            <a:rPr kumimoji="1" lang="en-US" altLang="ja-JP" sz="1300">
              <a:latin typeface="+mn-ea"/>
              <a:ea typeface="+mn-ea"/>
            </a:rPr>
            <a:t>9</a:t>
          </a:r>
          <a:r>
            <a:rPr kumimoji="1" lang="ja-JP" altLang="en-US" sz="1300">
              <a:latin typeface="+mn-ea"/>
              <a:ea typeface="+mn-ea"/>
            </a:rPr>
            <a:t>項目が類似団体を上回っており、その中でも人件費、物件費、普通建設事業、扶助費、積立金が突出した状況となっている、人件費については。合併に伴い人員増や分庁方式による行政サービスの提供等が要因と考えており、定員適正化計画推進を基に適正化を進めている中、前年度より減少傾向となっている。しかし令和</a:t>
          </a:r>
          <a:r>
            <a:rPr kumimoji="1" lang="en-US" altLang="ja-JP" sz="1300">
              <a:latin typeface="+mn-ea"/>
              <a:ea typeface="+mn-ea"/>
            </a:rPr>
            <a:t>2</a:t>
          </a:r>
          <a:r>
            <a:rPr kumimoji="1" lang="ja-JP" altLang="en-US" sz="1300">
              <a:latin typeface="+mn-ea"/>
              <a:ea typeface="+mn-ea"/>
            </a:rPr>
            <a:t>年度現在においても住民</a:t>
          </a:r>
          <a:r>
            <a:rPr kumimoji="1" lang="en-US" altLang="ja-JP" sz="1300">
              <a:latin typeface="+mn-ea"/>
              <a:ea typeface="+mn-ea"/>
            </a:rPr>
            <a:t>1</a:t>
          </a:r>
          <a:r>
            <a:rPr kumimoji="1" lang="ja-JP" altLang="en-US" sz="1300">
              <a:latin typeface="+mn-ea"/>
              <a:ea typeface="+mn-ea"/>
            </a:rPr>
            <a:t>人あたりのコストは</a:t>
          </a:r>
          <a:r>
            <a:rPr kumimoji="1" lang="en-US" altLang="ja-JP" sz="1300">
              <a:latin typeface="+mn-ea"/>
              <a:ea typeface="+mn-ea"/>
            </a:rPr>
            <a:t>112,323</a:t>
          </a:r>
          <a:r>
            <a:rPr kumimoji="1" lang="ja-JP" altLang="en-US" sz="1300">
              <a:latin typeface="+mn-ea"/>
              <a:ea typeface="+mn-ea"/>
            </a:rPr>
            <a:t>円で以前として高い状況がある。令和</a:t>
          </a:r>
          <a:r>
            <a:rPr kumimoji="1" lang="en-US" altLang="ja-JP" sz="1300">
              <a:latin typeface="+mn-ea"/>
              <a:ea typeface="+mn-ea"/>
            </a:rPr>
            <a:t>2</a:t>
          </a:r>
          <a:r>
            <a:rPr kumimoji="1" lang="ja-JP" altLang="en-US" sz="1300">
              <a:latin typeface="+mn-ea"/>
              <a:ea typeface="+mn-ea"/>
            </a:rPr>
            <a:t>年度より開庁した総合庁舎建設により、分庁方式から総合庁舎方式への移行が図られたことから、更なる定員適正化の推進を図る。扶助費については、近年、生活保護世帯が減少に転じているが、法人保育所運営扶助費等の増により、前年度と比べ増となっており、令和</a:t>
          </a:r>
          <a:r>
            <a:rPr kumimoji="1" lang="en-US" altLang="ja-JP" sz="1300">
              <a:latin typeface="+mn-ea"/>
              <a:ea typeface="+mn-ea"/>
            </a:rPr>
            <a:t>2</a:t>
          </a:r>
          <a:r>
            <a:rPr kumimoji="1" lang="ja-JP" altLang="en-US" sz="1300">
              <a:latin typeface="+mn-ea"/>
              <a:ea typeface="+mn-ea"/>
            </a:rPr>
            <a:t>年度では住民</a:t>
          </a:r>
          <a:r>
            <a:rPr kumimoji="1" lang="en-US" altLang="ja-JP" sz="1300">
              <a:latin typeface="+mn-ea"/>
              <a:ea typeface="+mn-ea"/>
            </a:rPr>
            <a:t>1</a:t>
          </a:r>
          <a:r>
            <a:rPr kumimoji="1" lang="ja-JP" altLang="en-US" sz="1300">
              <a:latin typeface="+mn-ea"/>
              <a:ea typeface="+mn-ea"/>
            </a:rPr>
            <a:t>人あたりのコストは</a:t>
          </a:r>
          <a:r>
            <a:rPr kumimoji="1" lang="en-US" altLang="ja-JP" sz="1300">
              <a:latin typeface="+mn-ea"/>
              <a:ea typeface="+mn-ea"/>
            </a:rPr>
            <a:t>153,621</a:t>
          </a:r>
          <a:r>
            <a:rPr kumimoji="1" lang="ja-JP" altLang="en-US" sz="1300">
              <a:latin typeface="+mn-ea"/>
              <a:ea typeface="+mn-ea"/>
            </a:rPr>
            <a:t>円と依然として高い状況がある。扶助費は当市の歳出でも大きなウェイトを占める状況にあることを踏まえ、継続して給付適正化への取り組みに努めていく。新規整備に係る普通建設事業費については、総合庁舎の建設に伴い、令和元年度と比べ大幅な増となっており、類似団体平均を大幅に上回っている状況があることから、今後は他の事業等と調整を図るとともに、後年度の公債費の増加を見越した計画的な基金の積立等を進め健全な財政運営に努める。</a:t>
          </a:r>
        </a:p>
        <a:p>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55,577
55,009
204.27
56,128,148
53,697,791
2,040,631
18,903,790
45,102,624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16256</xdr:rowOff>
    </xdr:from>
    <xdr:to>
      <xdr:col>24</xdr:col>
      <xdr:colOff>63500</xdr:colOff>
      <xdr:row>33</xdr:row>
      <xdr:rowOff>149758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674106"/>
          <a:ext cx="8382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2540</xdr:rowOff>
    </xdr:from>
    <xdr:to>
      <xdr:col>19</xdr:col>
      <xdr:colOff>177800</xdr:colOff>
      <xdr:row>33</xdr:row>
      <xdr:rowOff>16256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6039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159817</xdr:rowOff>
    </xdr:from>
    <xdr:to>
      <xdr:col>15</xdr:col>
      <xdr:colOff>50800</xdr:colOff>
      <xdr:row>33</xdr:row>
      <xdr:rowOff>2540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74767"/>
          <a:ext cx="889000" cy="1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159817</xdr:rowOff>
    </xdr:from>
    <xdr:to>
      <xdr:col>10</xdr:col>
      <xdr:colOff>114300</xdr:colOff>
      <xdr:row>32</xdr:row>
      <xdr:rowOff>7569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7476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98958</xdr:rowOff>
    </xdr:from>
    <xdr:to>
      <xdr:col>24</xdr:col>
      <xdr:colOff>114300</xdr:colOff>
      <xdr:row>34</xdr:row>
      <xdr:rowOff>29108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121835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136906</xdr:rowOff>
    </xdr:from>
    <xdr:to>
      <xdr:col>20</xdr:col>
      <xdr:colOff>38100</xdr:colOff>
      <xdr:row>33</xdr:row>
      <xdr:rowOff>67056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83583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9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123190</xdr:rowOff>
    </xdr:from>
    <xdr:to>
      <xdr:col>15</xdr:col>
      <xdr:colOff>101600</xdr:colOff>
      <xdr:row>33</xdr:row>
      <xdr:rowOff>53340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69867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109017</xdr:rowOff>
    </xdr:from>
    <xdr:to>
      <xdr:col>10</xdr:col>
      <xdr:colOff>165100</xdr:colOff>
      <xdr:row>32</xdr:row>
      <xdr:rowOff>39167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55694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19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128219</xdr:rowOff>
    </xdr:from>
    <xdr:to>
      <xdr:col>6</xdr:col>
      <xdr:colOff>38100</xdr:colOff>
      <xdr:row>32</xdr:row>
      <xdr:rowOff>58369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74896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1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23659</xdr:rowOff>
    </xdr:from>
    <xdr:to>
      <xdr:col>24</xdr:col>
      <xdr:colOff>63500</xdr:colOff>
      <xdr:row>55</xdr:row>
      <xdr:rowOff>51209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8767609"/>
          <a:ext cx="838200" cy="7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51209</xdr:rowOff>
    </xdr:from>
    <xdr:to>
      <xdr:col>19</xdr:col>
      <xdr:colOff>177800</xdr:colOff>
      <xdr:row>56</xdr:row>
      <xdr:rowOff>107707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480959"/>
          <a:ext cx="889000" cy="22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107707</xdr:rowOff>
    </xdr:from>
    <xdr:to>
      <xdr:col>15</xdr:col>
      <xdr:colOff>50800</xdr:colOff>
      <xdr:row>56</xdr:row>
      <xdr:rowOff>154570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08907"/>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154570</xdr:rowOff>
    </xdr:from>
    <xdr:to>
      <xdr:col>10</xdr:col>
      <xdr:colOff>114300</xdr:colOff>
      <xdr:row>57</xdr:row>
      <xdr:rowOff>18859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55770"/>
          <a:ext cx="889000" cy="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144309</xdr:rowOff>
    </xdr:from>
    <xdr:to>
      <xdr:col>24</xdr:col>
      <xdr:colOff>114300</xdr:colOff>
      <xdr:row>51</xdr:row>
      <xdr:rowOff>74459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871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97336</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669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409</xdr:rowOff>
    </xdr:from>
    <xdr:to>
      <xdr:col>20</xdr:col>
      <xdr:colOff>38100</xdr:colOff>
      <xdr:row>55</xdr:row>
      <xdr:rowOff>102009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118536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205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56907</xdr:rowOff>
    </xdr:from>
    <xdr:to>
      <xdr:col>15</xdr:col>
      <xdr:colOff>101600</xdr:colOff>
      <xdr:row>56</xdr:row>
      <xdr:rowOff>158507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5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3584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3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103770</xdr:rowOff>
    </xdr:from>
    <xdr:to>
      <xdr:col>10</xdr:col>
      <xdr:colOff>165100</xdr:colOff>
      <xdr:row>57</xdr:row>
      <xdr:rowOff>33920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50447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48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139509</xdr:rowOff>
    </xdr:from>
    <xdr:to>
      <xdr:col>6</xdr:col>
      <xdr:colOff>38100</xdr:colOff>
      <xdr:row>57</xdr:row>
      <xdr:rowOff>69659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86186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1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107023</xdr:rowOff>
    </xdr:from>
    <xdr:to>
      <xdr:col>24</xdr:col>
      <xdr:colOff>63500</xdr:colOff>
      <xdr:row>71</xdr:row>
      <xdr:rowOff>143814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279973"/>
          <a:ext cx="838200" cy="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143814</xdr:rowOff>
    </xdr:from>
    <xdr:to>
      <xdr:col>19</xdr:col>
      <xdr:colOff>177800</xdr:colOff>
      <xdr:row>72</xdr:row>
      <xdr:rowOff>1130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316764"/>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50508</xdr:rowOff>
    </xdr:from>
    <xdr:to>
      <xdr:col>15</xdr:col>
      <xdr:colOff>50800</xdr:colOff>
      <xdr:row>72</xdr:row>
      <xdr:rowOff>1130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223458"/>
          <a:ext cx="8890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37986</xdr:rowOff>
    </xdr:from>
    <xdr:to>
      <xdr:col>10</xdr:col>
      <xdr:colOff>114300</xdr:colOff>
      <xdr:row>71</xdr:row>
      <xdr:rowOff>50508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210936"/>
          <a:ext cx="8890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56223</xdr:rowOff>
    </xdr:from>
    <xdr:to>
      <xdr:col>24</xdr:col>
      <xdr:colOff>114300</xdr:colOff>
      <xdr:row>71</xdr:row>
      <xdr:rowOff>157823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2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79100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08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93014</xdr:rowOff>
    </xdr:from>
    <xdr:to>
      <xdr:col>20</xdr:col>
      <xdr:colOff>38100</xdr:colOff>
      <xdr:row>72</xdr:row>
      <xdr:rowOff>23164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2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39691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04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121780</xdr:rowOff>
    </xdr:from>
    <xdr:to>
      <xdr:col>15</xdr:col>
      <xdr:colOff>101600</xdr:colOff>
      <xdr:row>72</xdr:row>
      <xdr:rowOff>51930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2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68457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0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171158</xdr:rowOff>
    </xdr:from>
    <xdr:to>
      <xdr:col>10</xdr:col>
      <xdr:colOff>165100</xdr:colOff>
      <xdr:row>71</xdr:row>
      <xdr:rowOff>101308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1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117835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194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158636</xdr:rowOff>
    </xdr:from>
    <xdr:to>
      <xdr:col>6</xdr:col>
      <xdr:colOff>38100</xdr:colOff>
      <xdr:row>71</xdr:row>
      <xdr:rowOff>88786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1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105313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193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59353</xdr:rowOff>
    </xdr:from>
    <xdr:to>
      <xdr:col>24</xdr:col>
      <xdr:colOff>63500</xdr:colOff>
      <xdr:row>97</xdr:row>
      <xdr:rowOff>71011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90003"/>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153916</xdr:rowOff>
    </xdr:from>
    <xdr:to>
      <xdr:col>19</xdr:col>
      <xdr:colOff>177800</xdr:colOff>
      <xdr:row>97</xdr:row>
      <xdr:rowOff>71011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441666"/>
          <a:ext cx="889000" cy="25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153916</xdr:rowOff>
    </xdr:from>
    <xdr:to>
      <xdr:col>15</xdr:col>
      <xdr:colOff>50800</xdr:colOff>
      <xdr:row>96</xdr:row>
      <xdr:rowOff>146797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441666"/>
          <a:ext cx="889000" cy="16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146797</xdr:rowOff>
    </xdr:from>
    <xdr:to>
      <xdr:col>10</xdr:col>
      <xdr:colOff>114300</xdr:colOff>
      <xdr:row>97</xdr:row>
      <xdr:rowOff>103876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05997"/>
          <a:ext cx="889000" cy="1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8553</xdr:rowOff>
    </xdr:from>
    <xdr:to>
      <xdr:col>24</xdr:col>
      <xdr:colOff>114300</xdr:colOff>
      <xdr:row>97</xdr:row>
      <xdr:rowOff>110153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158430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1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20211</xdr:rowOff>
    </xdr:from>
    <xdr:to>
      <xdr:col>20</xdr:col>
      <xdr:colOff>38100</xdr:colOff>
      <xdr:row>97</xdr:row>
      <xdr:rowOff>121811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5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112938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4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103116</xdr:rowOff>
    </xdr:from>
    <xdr:to>
      <xdr:col>15</xdr:col>
      <xdr:colOff>101600</xdr:colOff>
      <xdr:row>96</xdr:row>
      <xdr:rowOff>33266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39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49793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16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95997</xdr:rowOff>
    </xdr:from>
    <xdr:to>
      <xdr:col>10</xdr:col>
      <xdr:colOff>165100</xdr:colOff>
      <xdr:row>97</xdr:row>
      <xdr:rowOff>26147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5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42674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3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53076</xdr:rowOff>
    </xdr:from>
    <xdr:to>
      <xdr:col>6</xdr:col>
      <xdr:colOff>38100</xdr:colOff>
      <xdr:row>97</xdr:row>
      <xdr:rowOff>154676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145803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7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70630</xdr:rowOff>
    </xdr:from>
    <xdr:to>
      <xdr:col>55</xdr:col>
      <xdr:colOff>0</xdr:colOff>
      <xdr:row>39</xdr:row>
      <xdr:rowOff>70630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57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68671</xdr:rowOff>
    </xdr:from>
    <xdr:to>
      <xdr:col>50</xdr:col>
      <xdr:colOff>114300</xdr:colOff>
      <xdr:row>39</xdr:row>
      <xdr:rowOff>70630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55221"/>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68344</xdr:rowOff>
    </xdr:from>
    <xdr:to>
      <xdr:col>45</xdr:col>
      <xdr:colOff>177800</xdr:colOff>
      <xdr:row>39</xdr:row>
      <xdr:rowOff>68671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5489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68181</xdr:rowOff>
    </xdr:from>
    <xdr:to>
      <xdr:col>41</xdr:col>
      <xdr:colOff>50800</xdr:colOff>
      <xdr:row>39</xdr:row>
      <xdr:rowOff>68344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54731"/>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19830</xdr:rowOff>
    </xdr:from>
    <xdr:to>
      <xdr:col>55</xdr:col>
      <xdr:colOff>50800</xdr:colOff>
      <xdr:row>39</xdr:row>
      <xdr:rowOff>121430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106207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2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19830</xdr:rowOff>
    </xdr:from>
    <xdr:to>
      <xdr:col>50</xdr:col>
      <xdr:colOff>165100</xdr:colOff>
      <xdr:row>39</xdr:row>
      <xdr:rowOff>121430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112557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9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17871</xdr:rowOff>
    </xdr:from>
    <xdr:to>
      <xdr:col>46</xdr:col>
      <xdr:colOff>38100</xdr:colOff>
      <xdr:row>39</xdr:row>
      <xdr:rowOff>119471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110598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97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17544</xdr:rowOff>
    </xdr:from>
    <xdr:to>
      <xdr:col>41</xdr:col>
      <xdr:colOff>101600</xdr:colOff>
      <xdr:row>39</xdr:row>
      <xdr:rowOff>119144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0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110271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96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17381</xdr:rowOff>
    </xdr:from>
    <xdr:to>
      <xdr:col>36</xdr:col>
      <xdr:colOff>165100</xdr:colOff>
      <xdr:row>39</xdr:row>
      <xdr:rowOff>118981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110108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96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166038</xdr:rowOff>
    </xdr:from>
    <xdr:to>
      <xdr:col>54</xdr:col>
      <xdr:colOff>189865</xdr:colOff>
      <xdr:row>59</xdr:row>
      <xdr:rowOff>96838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909988"/>
          <a:ext cx="1270" cy="130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100665</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16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96838</xdr:rowOff>
    </xdr:from>
    <xdr:to>
      <xdr:col>55</xdr:col>
      <xdr:colOff>88900</xdr:colOff>
      <xdr:row>59</xdr:row>
      <xdr:rowOff>96838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1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112715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68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166038</xdr:rowOff>
    </xdr:from>
    <xdr:to>
      <xdr:col>55</xdr:col>
      <xdr:colOff>88900</xdr:colOff>
      <xdr:row>51</xdr:row>
      <xdr:rowOff>166038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9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166038</xdr:rowOff>
    </xdr:from>
    <xdr:to>
      <xdr:col>55</xdr:col>
      <xdr:colOff>0</xdr:colOff>
      <xdr:row>51</xdr:row>
      <xdr:rowOff>169287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8909988"/>
          <a:ext cx="8382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144904</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4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166477</xdr:rowOff>
    </xdr:from>
    <xdr:to>
      <xdr:col>55</xdr:col>
      <xdr:colOff>50800</xdr:colOff>
      <xdr:row>57</xdr:row>
      <xdr:rowOff>96627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6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169287</xdr:rowOff>
    </xdr:from>
    <xdr:to>
      <xdr:col>50</xdr:col>
      <xdr:colOff>114300</xdr:colOff>
      <xdr:row>53</xdr:row>
      <xdr:rowOff>6410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8913237"/>
          <a:ext cx="889000" cy="1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10180</xdr:rowOff>
    </xdr:from>
    <xdr:to>
      <xdr:col>50</xdr:col>
      <xdr:colOff>165100</xdr:colOff>
      <xdr:row>57</xdr:row>
      <xdr:rowOff>111780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8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102907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87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91187</xdr:rowOff>
    </xdr:from>
    <xdr:to>
      <xdr:col>45</xdr:col>
      <xdr:colOff>177800</xdr:colOff>
      <xdr:row>53</xdr:row>
      <xdr:rowOff>6410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8835137"/>
          <a:ext cx="889000" cy="25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6800</xdr:rowOff>
    </xdr:from>
    <xdr:to>
      <xdr:col>46</xdr:col>
      <xdr:colOff>38100</xdr:colOff>
      <xdr:row>57</xdr:row>
      <xdr:rowOff>108400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99527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148289</xdr:rowOff>
    </xdr:from>
    <xdr:to>
      <xdr:col>41</xdr:col>
      <xdr:colOff>50800</xdr:colOff>
      <xdr:row>51</xdr:row>
      <xdr:rowOff>91187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8720789"/>
          <a:ext cx="889000" cy="11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158149</xdr:rowOff>
    </xdr:from>
    <xdr:to>
      <xdr:col>41</xdr:col>
      <xdr:colOff>101600</xdr:colOff>
      <xdr:row>57</xdr:row>
      <xdr:rowOff>88299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5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79426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5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20124</xdr:rowOff>
    </xdr:from>
    <xdr:to>
      <xdr:col>36</xdr:col>
      <xdr:colOff>165100</xdr:colOff>
      <xdr:row>57</xdr:row>
      <xdr:rowOff>121724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112851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8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115238</xdr:rowOff>
    </xdr:from>
    <xdr:to>
      <xdr:col>55</xdr:col>
      <xdr:colOff>50800</xdr:colOff>
      <xdr:row>52</xdr:row>
      <xdr:rowOff>45388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88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68265</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88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118487</xdr:rowOff>
    </xdr:from>
    <xdr:to>
      <xdr:col>50</xdr:col>
      <xdr:colOff>165100</xdr:colOff>
      <xdr:row>52</xdr:row>
      <xdr:rowOff>48637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886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65164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863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127060</xdr:rowOff>
    </xdr:from>
    <xdr:to>
      <xdr:col>46</xdr:col>
      <xdr:colOff>38100</xdr:colOff>
      <xdr:row>53</xdr:row>
      <xdr:rowOff>57210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0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73737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88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40387</xdr:rowOff>
    </xdr:from>
    <xdr:to>
      <xdr:col>41</xdr:col>
      <xdr:colOff>101600</xdr:colOff>
      <xdr:row>51</xdr:row>
      <xdr:rowOff>141987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878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158514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855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97489</xdr:rowOff>
    </xdr:from>
    <xdr:to>
      <xdr:col>36</xdr:col>
      <xdr:colOff>165100</xdr:colOff>
      <xdr:row>51</xdr:row>
      <xdr:rowOff>27639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86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44166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84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141091</xdr:rowOff>
    </xdr:from>
    <xdr:to>
      <xdr:col>55</xdr:col>
      <xdr:colOff>0</xdr:colOff>
      <xdr:row>78</xdr:row>
      <xdr:rowOff>49631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42741"/>
          <a:ext cx="838200" cy="7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45098</xdr:rowOff>
    </xdr:from>
    <xdr:to>
      <xdr:col>50</xdr:col>
      <xdr:colOff>114300</xdr:colOff>
      <xdr:row>78</xdr:row>
      <xdr:rowOff>49631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18198"/>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156311</xdr:rowOff>
    </xdr:from>
    <xdr:to>
      <xdr:col>45</xdr:col>
      <xdr:colOff>177800</xdr:colOff>
      <xdr:row>78</xdr:row>
      <xdr:rowOff>45098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357961"/>
          <a:ext cx="889000" cy="6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156311</xdr:rowOff>
    </xdr:from>
    <xdr:to>
      <xdr:col>41</xdr:col>
      <xdr:colOff>50800</xdr:colOff>
      <xdr:row>78</xdr:row>
      <xdr:rowOff>51136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57961"/>
          <a:ext cx="889000" cy="6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90291</xdr:rowOff>
    </xdr:from>
    <xdr:to>
      <xdr:col>55</xdr:col>
      <xdr:colOff>50800</xdr:colOff>
      <xdr:row>78</xdr:row>
      <xdr:rowOff>20441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68718</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7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170281</xdr:rowOff>
    </xdr:from>
    <xdr:to>
      <xdr:col>50</xdr:col>
      <xdr:colOff>165100</xdr:colOff>
      <xdr:row>78</xdr:row>
      <xdr:rowOff>100431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91558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6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165748</xdr:rowOff>
    </xdr:from>
    <xdr:to>
      <xdr:col>46</xdr:col>
      <xdr:colOff>38100</xdr:colOff>
      <xdr:row>78</xdr:row>
      <xdr:rowOff>95898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87025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4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105511</xdr:rowOff>
    </xdr:from>
    <xdr:to>
      <xdr:col>41</xdr:col>
      <xdr:colOff>101600</xdr:colOff>
      <xdr:row>78</xdr:row>
      <xdr:rowOff>35661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26788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39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xdr:rowOff>
    </xdr:from>
    <xdr:to>
      <xdr:col>36</xdr:col>
      <xdr:colOff>165100</xdr:colOff>
      <xdr:row>78</xdr:row>
      <xdr:rowOff>101936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7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93063</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6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117444</xdr:rowOff>
    </xdr:from>
    <xdr:to>
      <xdr:col>55</xdr:col>
      <xdr:colOff>0</xdr:colOff>
      <xdr:row>96</xdr:row>
      <xdr:rowOff>69503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233744"/>
          <a:ext cx="838200" cy="29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89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69503</xdr:rowOff>
    </xdr:from>
    <xdr:to>
      <xdr:col>50</xdr:col>
      <xdr:colOff>114300</xdr:colOff>
      <xdr:row>96</xdr:row>
      <xdr:rowOff>98503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528703"/>
          <a:ext cx="8890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151098</xdr:rowOff>
    </xdr:from>
    <xdr:to>
      <xdr:col>45</xdr:col>
      <xdr:colOff>177800</xdr:colOff>
      <xdr:row>96</xdr:row>
      <xdr:rowOff>98503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438848"/>
          <a:ext cx="889000" cy="11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71087</xdr:rowOff>
    </xdr:from>
    <xdr:to>
      <xdr:col>41</xdr:col>
      <xdr:colOff>50800</xdr:colOff>
      <xdr:row>95</xdr:row>
      <xdr:rowOff>151098</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5844487"/>
          <a:ext cx="889000" cy="59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66644</xdr:rowOff>
    </xdr:from>
    <xdr:to>
      <xdr:col>55</xdr:col>
      <xdr:colOff>50800</xdr:colOff>
      <xdr:row>94</xdr:row>
      <xdr:rowOff>168244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1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89521</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03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18703</xdr:rowOff>
    </xdr:from>
    <xdr:to>
      <xdr:col>50</xdr:col>
      <xdr:colOff>165100</xdr:colOff>
      <xdr:row>96</xdr:row>
      <xdr:rowOff>120303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4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136830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25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47703</xdr:rowOff>
    </xdr:from>
    <xdr:to>
      <xdr:col>46</xdr:col>
      <xdr:colOff>38100</xdr:colOff>
      <xdr:row>96</xdr:row>
      <xdr:rowOff>149303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50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165830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28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100298</xdr:rowOff>
    </xdr:from>
    <xdr:to>
      <xdr:col>41</xdr:col>
      <xdr:colOff>101600</xdr:colOff>
      <xdr:row>96</xdr:row>
      <xdr:rowOff>30448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3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46975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1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20287</xdr:rowOff>
    </xdr:from>
    <xdr:to>
      <xdr:col>36</xdr:col>
      <xdr:colOff>165100</xdr:colOff>
      <xdr:row>92</xdr:row>
      <xdr:rowOff>121887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579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138414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55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143335</xdr:rowOff>
    </xdr:from>
    <xdr:to>
      <xdr:col>85</xdr:col>
      <xdr:colOff>127000</xdr:colOff>
      <xdr:row>36</xdr:row>
      <xdr:rowOff>146946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315535"/>
          <a:ext cx="8382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131356</xdr:rowOff>
    </xdr:from>
    <xdr:to>
      <xdr:col>81</xdr:col>
      <xdr:colOff>50800</xdr:colOff>
      <xdr:row>36</xdr:row>
      <xdr:rowOff>146946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303556"/>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118440</xdr:rowOff>
    </xdr:from>
    <xdr:to>
      <xdr:col>76</xdr:col>
      <xdr:colOff>114300</xdr:colOff>
      <xdr:row>36</xdr:row>
      <xdr:rowOff>131356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290640"/>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104061</xdr:rowOff>
    </xdr:from>
    <xdr:to>
      <xdr:col>71</xdr:col>
      <xdr:colOff>177800</xdr:colOff>
      <xdr:row>36</xdr:row>
      <xdr:rowOff>118440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276261"/>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92535</xdr:rowOff>
    </xdr:from>
    <xdr:to>
      <xdr:col>85</xdr:col>
      <xdr:colOff>177800</xdr:colOff>
      <xdr:row>37</xdr:row>
      <xdr:rowOff>22685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70962</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24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96146</xdr:rowOff>
    </xdr:from>
    <xdr:to>
      <xdr:col>81</xdr:col>
      <xdr:colOff>101600</xdr:colOff>
      <xdr:row>37</xdr:row>
      <xdr:rowOff>26296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6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17423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36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80556</xdr:rowOff>
    </xdr:from>
    <xdr:to>
      <xdr:col>76</xdr:col>
      <xdr:colOff>165100</xdr:colOff>
      <xdr:row>37</xdr:row>
      <xdr:rowOff>10706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1833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3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67640</xdr:rowOff>
    </xdr:from>
    <xdr:to>
      <xdr:col>72</xdr:col>
      <xdr:colOff>38100</xdr:colOff>
      <xdr:row>36</xdr:row>
      <xdr:rowOff>169240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160367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33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53261</xdr:rowOff>
    </xdr:from>
    <xdr:to>
      <xdr:col>67</xdr:col>
      <xdr:colOff>101600</xdr:colOff>
      <xdr:row>36</xdr:row>
      <xdr:rowOff>154861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22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145988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31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159033</xdr:rowOff>
    </xdr:from>
    <xdr:to>
      <xdr:col>85</xdr:col>
      <xdr:colOff>127000</xdr:colOff>
      <xdr:row>54</xdr:row>
      <xdr:rowOff>9659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8731533"/>
          <a:ext cx="838200" cy="53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159033</xdr:rowOff>
    </xdr:from>
    <xdr:to>
      <xdr:col>81</xdr:col>
      <xdr:colOff>50800</xdr:colOff>
      <xdr:row>52</xdr:row>
      <xdr:rowOff>53355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8731533"/>
          <a:ext cx="889000" cy="23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53355</xdr:rowOff>
    </xdr:from>
    <xdr:to>
      <xdr:col>76</xdr:col>
      <xdr:colOff>114300</xdr:colOff>
      <xdr:row>53</xdr:row>
      <xdr:rowOff>66597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8968755"/>
          <a:ext cx="889000" cy="18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66597</xdr:rowOff>
    </xdr:from>
    <xdr:to>
      <xdr:col>71</xdr:col>
      <xdr:colOff>177800</xdr:colOff>
      <xdr:row>53</xdr:row>
      <xdr:rowOff>155147</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153447"/>
          <a:ext cx="889000" cy="8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130309</xdr:rowOff>
    </xdr:from>
    <xdr:to>
      <xdr:col>85</xdr:col>
      <xdr:colOff>177800</xdr:colOff>
      <xdr:row>54</xdr:row>
      <xdr:rowOff>60459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2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153186</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06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108233</xdr:rowOff>
    </xdr:from>
    <xdr:to>
      <xdr:col>81</xdr:col>
      <xdr:colOff>101600</xdr:colOff>
      <xdr:row>51</xdr:row>
      <xdr:rowOff>38383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86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54910</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181795" y="845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2555</xdr:rowOff>
    </xdr:from>
    <xdr:to>
      <xdr:col>76</xdr:col>
      <xdr:colOff>165100</xdr:colOff>
      <xdr:row>52</xdr:row>
      <xdr:rowOff>104155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89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120682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869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15797</xdr:rowOff>
    </xdr:from>
    <xdr:to>
      <xdr:col>72</xdr:col>
      <xdr:colOff>38100</xdr:colOff>
      <xdr:row>53</xdr:row>
      <xdr:rowOff>117397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1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133924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88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104347</xdr:rowOff>
    </xdr:from>
    <xdr:to>
      <xdr:col>67</xdr:col>
      <xdr:colOff>101600</xdr:colOff>
      <xdr:row>54</xdr:row>
      <xdr:rowOff>34497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19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51024</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896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36055</xdr:rowOff>
    </xdr:from>
    <xdr:to>
      <xdr:col>85</xdr:col>
      <xdr:colOff>127000</xdr:colOff>
      <xdr:row>79</xdr:row>
      <xdr:rowOff>41363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0605"/>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27927</xdr:rowOff>
    </xdr:from>
    <xdr:to>
      <xdr:col>81</xdr:col>
      <xdr:colOff>50800</xdr:colOff>
      <xdr:row>79</xdr:row>
      <xdr:rowOff>36055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72477"/>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27927</xdr:rowOff>
    </xdr:from>
    <xdr:to>
      <xdr:col>76</xdr:col>
      <xdr:colOff>114300</xdr:colOff>
      <xdr:row>79</xdr:row>
      <xdr:rowOff>30938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72477"/>
          <a:ext cx="8890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30938</xdr:rowOff>
    </xdr:from>
    <xdr:to>
      <xdr:col>71</xdr:col>
      <xdr:colOff>177800</xdr:colOff>
      <xdr:row>79</xdr:row>
      <xdr:rowOff>44259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75488"/>
          <a:ext cx="889000" cy="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162013</xdr:rowOff>
    </xdr:from>
    <xdr:to>
      <xdr:col>85</xdr:col>
      <xdr:colOff>177800</xdr:colOff>
      <xdr:row>79</xdr:row>
      <xdr:rowOff>92163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76940</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50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156705</xdr:rowOff>
    </xdr:from>
    <xdr:to>
      <xdr:col>81</xdr:col>
      <xdr:colOff>101600</xdr:colOff>
      <xdr:row>79</xdr:row>
      <xdr:rowOff>86855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77982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2017" y="1362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148577</xdr:rowOff>
    </xdr:from>
    <xdr:to>
      <xdr:col>76</xdr:col>
      <xdr:colOff>165100</xdr:colOff>
      <xdr:row>79</xdr:row>
      <xdr:rowOff>78727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2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69854</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57428" y="1361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151588</xdr:rowOff>
    </xdr:from>
    <xdr:to>
      <xdr:col>72</xdr:col>
      <xdr:colOff>38100</xdr:colOff>
      <xdr:row>79</xdr:row>
      <xdr:rowOff>81738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72865</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61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164909</xdr:rowOff>
    </xdr:from>
    <xdr:to>
      <xdr:col>67</xdr:col>
      <xdr:colOff>101600</xdr:colOff>
      <xdr:row>79</xdr:row>
      <xdr:rowOff>95059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86186</xdr:rowOff>
    </xdr:from>
    <xdr:ext cx="313932"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57333" y="13630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146647</xdr:rowOff>
    </xdr:from>
    <xdr:to>
      <xdr:col>85</xdr:col>
      <xdr:colOff>127000</xdr:colOff>
      <xdr:row>93</xdr:row>
      <xdr:rowOff>167043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5920047"/>
          <a:ext cx="838200" cy="19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146647</xdr:rowOff>
    </xdr:from>
    <xdr:to>
      <xdr:col>81</xdr:col>
      <xdr:colOff>50800</xdr:colOff>
      <xdr:row>94</xdr:row>
      <xdr:rowOff>56693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5920047"/>
          <a:ext cx="889000" cy="25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56693</xdr:rowOff>
    </xdr:from>
    <xdr:to>
      <xdr:col>76</xdr:col>
      <xdr:colOff>114300</xdr:colOff>
      <xdr:row>94</xdr:row>
      <xdr:rowOff>68835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172993"/>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52515</xdr:rowOff>
    </xdr:from>
    <xdr:to>
      <xdr:col>71</xdr:col>
      <xdr:colOff>177800</xdr:colOff>
      <xdr:row>94</xdr:row>
      <xdr:rowOff>68835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168815"/>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116243</xdr:rowOff>
    </xdr:from>
    <xdr:to>
      <xdr:col>85</xdr:col>
      <xdr:colOff>177800</xdr:colOff>
      <xdr:row>94</xdr:row>
      <xdr:rowOff>46393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0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139120</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9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95847</xdr:rowOff>
    </xdr:from>
    <xdr:to>
      <xdr:col>81</xdr:col>
      <xdr:colOff>101600</xdr:colOff>
      <xdr:row>93</xdr:row>
      <xdr:rowOff>25997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586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42524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564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5893</xdr:rowOff>
    </xdr:from>
    <xdr:to>
      <xdr:col>76</xdr:col>
      <xdr:colOff>165100</xdr:colOff>
      <xdr:row>94</xdr:row>
      <xdr:rowOff>107493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1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124020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589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18035</xdr:rowOff>
    </xdr:from>
    <xdr:to>
      <xdr:col>72</xdr:col>
      <xdr:colOff>38100</xdr:colOff>
      <xdr:row>94</xdr:row>
      <xdr:rowOff>119635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1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136162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590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1715</xdr:rowOff>
    </xdr:from>
    <xdr:to>
      <xdr:col>67</xdr:col>
      <xdr:colOff>101600</xdr:colOff>
      <xdr:row>94</xdr:row>
      <xdr:rowOff>103315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1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119842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589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20665</xdr:rowOff>
    </xdr:from>
    <xdr:to>
      <xdr:col>116</xdr:col>
      <xdr:colOff>63500</xdr:colOff>
      <xdr:row>31</xdr:row>
      <xdr:rowOff>165009</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21323300" y="5164165"/>
          <a:ext cx="838200" cy="31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164155</xdr:rowOff>
    </xdr:from>
    <xdr:ext cx="378565"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679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165009</xdr:rowOff>
    </xdr:from>
    <xdr:to>
      <xdr:col>111</xdr:col>
      <xdr:colOff>177800</xdr:colOff>
      <xdr:row>33</xdr:row>
      <xdr:rowOff>118473</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0434300" y="5479959"/>
          <a:ext cx="889000" cy="29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116476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4017" y="6803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118473</xdr:rowOff>
    </xdr:from>
    <xdr:to>
      <xdr:col>107</xdr:col>
      <xdr:colOff>50800</xdr:colOff>
      <xdr:row>35</xdr:row>
      <xdr:rowOff>11031</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19545300" y="5776323"/>
          <a:ext cx="8890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124641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811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11031</xdr:rowOff>
    </xdr:from>
    <xdr:to>
      <xdr:col>102</xdr:col>
      <xdr:colOff>114300</xdr:colOff>
      <xdr:row>38</xdr:row>
      <xdr:rowOff>79284</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flipV="1">
          <a:off x="18656300" y="6011781"/>
          <a:ext cx="889000" cy="58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107985</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794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108638</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795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141315</xdr:rowOff>
    </xdr:from>
    <xdr:to>
      <xdr:col>116</xdr:col>
      <xdr:colOff>114300</xdr:colOff>
      <xdr:row>30</xdr:row>
      <xdr:rowOff>71465</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51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94342</xdr:rowOff>
    </xdr:from>
    <xdr:ext cx="469744"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506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114209</xdr:rowOff>
    </xdr:from>
    <xdr:to>
      <xdr:col>112</xdr:col>
      <xdr:colOff>38100</xdr:colOff>
      <xdr:row>32</xdr:row>
      <xdr:rowOff>44359</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542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60886</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088428" y="520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67673</xdr:rowOff>
    </xdr:from>
    <xdr:to>
      <xdr:col>107</xdr:col>
      <xdr:colOff>101600</xdr:colOff>
      <xdr:row>33</xdr:row>
      <xdr:rowOff>169273</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57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14350</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199428" y="550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131681</xdr:rowOff>
    </xdr:from>
    <xdr:to>
      <xdr:col>102</xdr:col>
      <xdr:colOff>165100</xdr:colOff>
      <xdr:row>35</xdr:row>
      <xdr:rowOff>61831</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59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78358</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10428" y="573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28484</xdr:rowOff>
    </xdr:from>
    <xdr:to>
      <xdr:col>98</xdr:col>
      <xdr:colOff>38100</xdr:colOff>
      <xdr:row>38</xdr:row>
      <xdr:rowOff>130084</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146611</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421428" y="631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・歳出を目的別にした全</a:t>
          </a:r>
          <a:r>
            <a:rPr kumimoji="1" lang="en-US" altLang="ja-JP" sz="1300">
              <a:latin typeface="+mn-ea"/>
              <a:ea typeface="+mn-ea"/>
            </a:rPr>
            <a:t>14</a:t>
          </a:r>
          <a:r>
            <a:rPr kumimoji="1" lang="ja-JP" altLang="en-US" sz="1300">
              <a:latin typeface="+mn-ea"/>
              <a:ea typeface="+mn-ea"/>
            </a:rPr>
            <a:t>項目の内、</a:t>
          </a:r>
          <a:r>
            <a:rPr kumimoji="1" lang="en-US" altLang="ja-JP" sz="1300">
              <a:latin typeface="+mn-ea"/>
              <a:ea typeface="+mn-ea"/>
            </a:rPr>
            <a:t>8</a:t>
          </a:r>
          <a:r>
            <a:rPr kumimoji="1" lang="ja-JP" altLang="en-US" sz="1300">
              <a:latin typeface="+mn-ea"/>
              <a:ea typeface="+mn-ea"/>
            </a:rPr>
            <a:t>項目が類似団体平均を上回っており、その中でも諸支出金、総務費、農林水産業費、民生費、土木費が突出した状況となっている。諸支出金については、ふるさと納税の税収増による基金の積立によるものとなっている。</a:t>
          </a:r>
        </a:p>
        <a:p>
          <a:r>
            <a:rPr kumimoji="1" lang="ja-JP" altLang="en-US" sz="1300">
              <a:latin typeface="+mn-ea"/>
              <a:ea typeface="+mn-ea"/>
            </a:rPr>
            <a:t>総務費については、総合庁舎の建設が平成</a:t>
          </a:r>
          <a:r>
            <a:rPr kumimoji="1" lang="en-US" altLang="ja-JP" sz="1300">
              <a:latin typeface="+mn-ea"/>
              <a:ea typeface="+mn-ea"/>
            </a:rPr>
            <a:t>30</a:t>
          </a:r>
          <a:r>
            <a:rPr kumimoji="1" lang="ja-JP" altLang="en-US" sz="1300">
              <a:latin typeface="+mn-ea"/>
              <a:ea typeface="+mn-ea"/>
            </a:rPr>
            <a:t>年度より本格化しており、</a:t>
          </a:r>
          <a:r>
            <a:rPr kumimoji="1" lang="en-US" altLang="ja-JP" sz="1300">
              <a:latin typeface="+mn-ea"/>
              <a:ea typeface="+mn-ea"/>
            </a:rPr>
            <a:t>R2</a:t>
          </a:r>
          <a:r>
            <a:rPr kumimoji="1" lang="ja-JP" altLang="en-US" sz="1300">
              <a:latin typeface="+mn-ea"/>
              <a:ea typeface="+mn-ea"/>
            </a:rPr>
            <a:t>年度までは増加に転じることが想定されている。農林水産業費、教育費については普通建設事業費の増が主な要因となっている。民生費については、新型コロナウイルス感染症関連事業として子育て世帯臨時特別給付事業の皆増、生活保護世帯の減に伴う扶助費の減に伴い横ばいで推移している。</a:t>
          </a:r>
        </a:p>
        <a:p>
          <a:r>
            <a:rPr kumimoji="1" lang="ja-JP" altLang="en-US" sz="1300">
              <a:latin typeface="+mn-ea"/>
              <a:ea typeface="+mn-ea"/>
            </a:rPr>
            <a:t>今後とも市民サービスの水準を確保し、将来に亘り持続的な市政運営を図っていくため、長期的な展望のもと財政運営の新たな指針となることを目的に、</a:t>
          </a:r>
          <a:r>
            <a:rPr kumimoji="1" lang="en-US" altLang="ja-JP" sz="1300">
              <a:latin typeface="+mn-ea"/>
              <a:ea typeface="+mn-ea"/>
            </a:rPr>
            <a:t>R2</a:t>
          </a:r>
          <a:r>
            <a:rPr kumimoji="1" lang="ja-JP" altLang="en-US" sz="1300">
              <a:latin typeface="+mn-ea"/>
              <a:ea typeface="+mn-ea"/>
            </a:rPr>
            <a:t>年度に宮古島市長期財政ビジョンを策定し、各事業間の調整を図りながら計画的な事業実施に努める。</a:t>
          </a:r>
        </a:p>
        <a:p>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・合併後、算定替による普通交付税により財政調整基金の積立が計画的に実施出来てい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が、大型事業の実施による普通建設事業及び公債費の増が</a:t>
          </a:r>
          <a:r>
            <a:rPr kumimoji="1" lang="ja-JP" altLang="en-US" sz="1100">
              <a:solidFill>
                <a:schemeClr val="dk1"/>
              </a:solidFill>
              <a:effectLst/>
              <a:latin typeface="+mn-lt"/>
              <a:ea typeface="+mn-ea"/>
              <a:cs typeface="+mn-cs"/>
            </a:rPr>
            <a:t>生じ</a:t>
          </a:r>
          <a:r>
            <a:rPr kumimoji="1" lang="ja-JP" altLang="ja-JP" sz="1100">
              <a:solidFill>
                <a:schemeClr val="dk1"/>
              </a:solidFill>
              <a:effectLst/>
              <a:latin typeface="+mn-lt"/>
              <a:ea typeface="+mn-ea"/>
              <a:cs typeface="+mn-cs"/>
            </a:rPr>
            <a:t>ており、加えて普通交付税の算定替が</a:t>
          </a:r>
          <a:r>
            <a:rPr kumimoji="1" lang="ja-JP" altLang="en-US" sz="1100">
              <a:solidFill>
                <a:schemeClr val="dk1"/>
              </a:solidFill>
              <a:effectLst/>
              <a:latin typeface="+mn-lt"/>
              <a:ea typeface="+mn-ea"/>
              <a:cs typeface="+mn-cs"/>
            </a:rPr>
            <a:t>終了した</a:t>
          </a:r>
          <a:r>
            <a:rPr kumimoji="1" lang="ja-JP" altLang="ja-JP" sz="1100">
              <a:solidFill>
                <a:schemeClr val="dk1"/>
              </a:solidFill>
              <a:effectLst/>
              <a:latin typeface="+mn-lt"/>
              <a:ea typeface="+mn-ea"/>
              <a:cs typeface="+mn-cs"/>
            </a:rPr>
            <a:t>ことから、実質収支及び基金状況は厳しくなることが予想される。今後は、</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策定</a:t>
          </a:r>
          <a:r>
            <a:rPr kumimoji="1" lang="ja-JP" altLang="en-US" sz="1100">
              <a:solidFill>
                <a:schemeClr val="dk1"/>
              </a:solidFill>
              <a:effectLst/>
              <a:latin typeface="+mn-lt"/>
              <a:ea typeface="+mn-ea"/>
              <a:cs typeface="+mn-cs"/>
            </a:rPr>
            <a:t>した宮古島市</a:t>
          </a:r>
          <a:r>
            <a:rPr kumimoji="1" lang="ja-JP" altLang="ja-JP" sz="1100">
              <a:solidFill>
                <a:schemeClr val="dk1"/>
              </a:solidFill>
              <a:effectLst/>
              <a:latin typeface="+mn-lt"/>
              <a:ea typeface="+mn-ea"/>
              <a:cs typeface="+mn-cs"/>
            </a:rPr>
            <a:t>長期財政ビジョンに基づいた計画的かつ健全な財政運営を図る。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・一般会計については、合併後、算定替による普通交付税の増により財政状況が好転し黒字額を伸ばし続けてきたが、以前として普通交付税額による部分が大きい事を示している。</a:t>
          </a:r>
          <a:endParaRPr lang="ja-JP" altLang="ja-JP" sz="1400">
            <a:effectLst/>
          </a:endParaRPr>
        </a:p>
        <a:p>
          <a:r>
            <a:rPr kumimoji="1" lang="ja-JP" altLang="en-US" sz="1100">
              <a:solidFill>
                <a:schemeClr val="dk1"/>
              </a:solidFill>
              <a:effectLst/>
              <a:latin typeface="+mn-lt"/>
              <a:ea typeface="+mn-ea"/>
              <a:cs typeface="+mn-cs"/>
            </a:rPr>
            <a:t>後期高齢者医療</a:t>
          </a:r>
          <a:r>
            <a:rPr kumimoji="1" lang="ja-JP" altLang="ja-JP" sz="1100">
              <a:solidFill>
                <a:schemeClr val="dk1"/>
              </a:solidFill>
              <a:effectLst/>
              <a:latin typeface="+mn-lt"/>
              <a:ea typeface="+mn-ea"/>
              <a:cs typeface="+mn-cs"/>
            </a:rPr>
            <a:t>特別会計</a:t>
          </a:r>
          <a:r>
            <a:rPr kumimoji="1" lang="ja-JP" altLang="en-US" sz="1100">
              <a:solidFill>
                <a:schemeClr val="dk1"/>
              </a:solidFill>
              <a:effectLst/>
              <a:latin typeface="+mn-lt"/>
              <a:ea typeface="+mn-ea"/>
              <a:cs typeface="+mn-cs"/>
            </a:rPr>
            <a:t>にて歳入欠かんが生じ</a:t>
          </a:r>
          <a:r>
            <a:rPr kumimoji="1" lang="ja-JP" altLang="ja-JP" sz="1100">
              <a:solidFill>
                <a:schemeClr val="dk1"/>
              </a:solidFill>
              <a:effectLst/>
              <a:latin typeface="+mn-lt"/>
              <a:ea typeface="+mn-ea"/>
              <a:cs typeface="+mn-cs"/>
            </a:rPr>
            <a:t>赤字決算となったが、公営企業関連特別会計についてはその不足分を一般会計から繰出金として補填している。社会保障関連特別会計については、国民健康保険事業特別会計で黒字に転じており、その他については公営企業関連特別会計同様不足分を一般会計から繰出金として補填している。</a:t>
          </a:r>
          <a:endParaRPr lang="ja-JP" altLang="ja-JP" sz="1400">
            <a:effectLst/>
          </a:endParaRPr>
        </a:p>
        <a:p>
          <a:r>
            <a:rPr kumimoji="1" lang="ja-JP" altLang="ja-JP" sz="1100">
              <a:solidFill>
                <a:schemeClr val="dk1"/>
              </a:solidFill>
              <a:effectLst/>
              <a:latin typeface="+mn-lt"/>
              <a:ea typeface="+mn-ea"/>
              <a:cs typeface="+mn-cs"/>
            </a:rPr>
            <a:t>今後、人件費をはじめとした各歳出抑制の徹底を図りながら、各種特別会計についても適正な使用料や保険料等の設定と徴収、及び社会保障関連経費の給付適正化による一般会計の負担減に努める。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0" zoomScaleNormal="8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56128148</v>
      </c>
      <c r="BO4" s="433"/>
      <c r="BP4" s="433"/>
      <c r="BQ4" s="433"/>
      <c r="BR4" s="433"/>
      <c r="BS4" s="433"/>
      <c r="BT4" s="433"/>
      <c r="BU4" s="434"/>
      <c r="BV4" s="432">
        <v>46331158</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10.8</v>
      </c>
      <c r="CU4" s="439"/>
      <c r="CV4" s="439"/>
      <c r="CW4" s="439"/>
      <c r="CX4" s="439"/>
      <c r="CY4" s="439"/>
      <c r="CZ4" s="439"/>
      <c r="DA4" s="440"/>
      <c r="DB4" s="438">
        <v>9.8000000000000007</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53697791</v>
      </c>
      <c r="BO5" s="470"/>
      <c r="BP5" s="470"/>
      <c r="BQ5" s="470"/>
      <c r="BR5" s="470"/>
      <c r="BS5" s="470"/>
      <c r="BT5" s="470"/>
      <c r="BU5" s="471"/>
      <c r="BV5" s="469">
        <v>44297536</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88</v>
      </c>
      <c r="CU5" s="467"/>
      <c r="CV5" s="467"/>
      <c r="CW5" s="467"/>
      <c r="CX5" s="467"/>
      <c r="CY5" s="467"/>
      <c r="CZ5" s="467"/>
      <c r="DA5" s="468"/>
      <c r="DB5" s="466">
        <v>85.4</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2430357</v>
      </c>
      <c r="BO6" s="470"/>
      <c r="BP6" s="470"/>
      <c r="BQ6" s="470"/>
      <c r="BR6" s="470"/>
      <c r="BS6" s="470"/>
      <c r="BT6" s="470"/>
      <c r="BU6" s="471"/>
      <c r="BV6" s="469">
        <v>2033622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90.5</v>
      </c>
      <c r="CU6" s="507"/>
      <c r="CV6" s="507"/>
      <c r="CW6" s="507"/>
      <c r="CX6" s="507"/>
      <c r="CY6" s="507"/>
      <c r="CZ6" s="507"/>
      <c r="DA6" s="508"/>
      <c r="DB6" s="506">
        <v>88.1</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389726</v>
      </c>
      <c r="BO7" s="470"/>
      <c r="BP7" s="470"/>
      <c r="BQ7" s="470"/>
      <c r="BR7" s="470"/>
      <c r="BS7" s="470"/>
      <c r="BT7" s="470"/>
      <c r="BU7" s="471"/>
      <c r="BV7" s="469">
        <v>202900</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18903790</v>
      </c>
      <c r="CU7" s="470"/>
      <c r="CV7" s="470"/>
      <c r="CW7" s="470"/>
      <c r="CX7" s="470"/>
      <c r="CY7" s="470"/>
      <c r="CZ7" s="470"/>
      <c r="DA7" s="471"/>
      <c r="DB7" s="469">
        <v>18625004</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93</v>
      </c>
      <c r="AV8" s="502"/>
      <c r="AW8" s="502"/>
      <c r="AX8" s="502"/>
      <c r="AY8" s="503" t="s">
        <v>109</v>
      </c>
      <c r="AZ8" s="504"/>
      <c r="BA8" s="504"/>
      <c r="BB8" s="504"/>
      <c r="BC8" s="504"/>
      <c r="BD8" s="504"/>
      <c r="BE8" s="504"/>
      <c r="BF8" s="504"/>
      <c r="BG8" s="504"/>
      <c r="BH8" s="504"/>
      <c r="BI8" s="504"/>
      <c r="BJ8" s="504"/>
      <c r="BK8" s="504"/>
      <c r="BL8" s="504"/>
      <c r="BM8" s="505"/>
      <c r="BN8" s="469">
        <v>2040631</v>
      </c>
      <c r="BO8" s="470"/>
      <c r="BP8" s="470"/>
      <c r="BQ8" s="470"/>
      <c r="BR8" s="470"/>
      <c r="BS8" s="470"/>
      <c r="BT8" s="470"/>
      <c r="BU8" s="471"/>
      <c r="BV8" s="469">
        <v>1830722</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0.36</v>
      </c>
      <c r="CU8" s="510"/>
      <c r="CV8" s="510"/>
      <c r="CW8" s="510"/>
      <c r="CX8" s="510"/>
      <c r="CY8" s="510"/>
      <c r="CZ8" s="510"/>
      <c r="DA8" s="511"/>
      <c r="DB8" s="509">
        <v>0.34</v>
      </c>
      <c r="DC8" s="510"/>
      <c r="DD8" s="510"/>
      <c r="DE8" s="510"/>
      <c r="DF8" s="510"/>
      <c r="DG8" s="510"/>
      <c r="DH8" s="510"/>
      <c r="DI8" s="511"/>
      <c r="DJ8" s="186"/>
      <c r="DK8" s="186"/>
      <c r="DL8" s="186"/>
      <c r="DM8" s="186"/>
      <c r="DN8" s="186"/>
      <c r="DO8" s="186"/>
    </row>
    <row r="9" spans="1:119" ht="18.75" customHeight="1" thickBot="1" x14ac:dyDescent="0.25">
      <c r="A9" s="187"/>
      <c r="B9" s="463" t="s">
        <v>111</v>
      </c>
      <c r="C9" s="464"/>
      <c r="D9" s="464"/>
      <c r="E9" s="464"/>
      <c r="F9" s="464"/>
      <c r="G9" s="464"/>
      <c r="H9" s="464"/>
      <c r="I9" s="464"/>
      <c r="J9" s="464"/>
      <c r="K9" s="512"/>
      <c r="L9" s="513" t="s">
        <v>112</v>
      </c>
      <c r="M9" s="514"/>
      <c r="N9" s="514"/>
      <c r="O9" s="514"/>
      <c r="P9" s="514"/>
      <c r="Q9" s="515"/>
      <c r="R9" s="516">
        <v>52931</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93</v>
      </c>
      <c r="AV9" s="502"/>
      <c r="AW9" s="502"/>
      <c r="AX9" s="502"/>
      <c r="AY9" s="503" t="s">
        <v>115</v>
      </c>
      <c r="AZ9" s="504"/>
      <c r="BA9" s="504"/>
      <c r="BB9" s="504"/>
      <c r="BC9" s="504"/>
      <c r="BD9" s="504"/>
      <c r="BE9" s="504"/>
      <c r="BF9" s="504"/>
      <c r="BG9" s="504"/>
      <c r="BH9" s="504"/>
      <c r="BI9" s="504"/>
      <c r="BJ9" s="504"/>
      <c r="BK9" s="504"/>
      <c r="BL9" s="504"/>
      <c r="BM9" s="505"/>
      <c r="BN9" s="469">
        <v>209909</v>
      </c>
      <c r="BO9" s="470"/>
      <c r="BP9" s="470"/>
      <c r="BQ9" s="470"/>
      <c r="BR9" s="470"/>
      <c r="BS9" s="470"/>
      <c r="BT9" s="470"/>
      <c r="BU9" s="471"/>
      <c r="BV9" s="469">
        <v>191897</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15.3</v>
      </c>
      <c r="CU9" s="467"/>
      <c r="CV9" s="467"/>
      <c r="CW9" s="467"/>
      <c r="CX9" s="467"/>
      <c r="CY9" s="467"/>
      <c r="CZ9" s="467"/>
      <c r="DA9" s="468"/>
      <c r="DB9" s="466">
        <v>18.399999999999999</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117</v>
      </c>
      <c r="M10" s="499"/>
      <c r="N10" s="499"/>
      <c r="O10" s="499"/>
      <c r="P10" s="499"/>
      <c r="Q10" s="500"/>
      <c r="R10" s="520">
        <v>51186</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1428271</v>
      </c>
      <c r="BO10" s="470"/>
      <c r="BP10" s="470"/>
      <c r="BQ10" s="470"/>
      <c r="BR10" s="470"/>
      <c r="BS10" s="470"/>
      <c r="BT10" s="470"/>
      <c r="BU10" s="471"/>
      <c r="BV10" s="469">
        <v>1048797</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93</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941165</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2">
      <c r="A12" s="187"/>
      <c r="B12" s="529" t="s">
        <v>128</v>
      </c>
      <c r="C12" s="530"/>
      <c r="D12" s="530"/>
      <c r="E12" s="530"/>
      <c r="F12" s="530"/>
      <c r="G12" s="530"/>
      <c r="H12" s="530"/>
      <c r="I12" s="530"/>
      <c r="J12" s="530"/>
      <c r="K12" s="531"/>
      <c r="L12" s="538" t="s">
        <v>129</v>
      </c>
      <c r="M12" s="539"/>
      <c r="N12" s="539"/>
      <c r="O12" s="539"/>
      <c r="P12" s="539"/>
      <c r="Q12" s="540"/>
      <c r="R12" s="541">
        <v>55577</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93</v>
      </c>
      <c r="AV12" s="502"/>
      <c r="AW12" s="502"/>
      <c r="AX12" s="502"/>
      <c r="AY12" s="503" t="s">
        <v>133</v>
      </c>
      <c r="AZ12" s="504"/>
      <c r="BA12" s="504"/>
      <c r="BB12" s="504"/>
      <c r="BC12" s="504"/>
      <c r="BD12" s="504"/>
      <c r="BE12" s="504"/>
      <c r="BF12" s="504"/>
      <c r="BG12" s="504"/>
      <c r="BH12" s="504"/>
      <c r="BI12" s="504"/>
      <c r="BJ12" s="504"/>
      <c r="BK12" s="504"/>
      <c r="BL12" s="504"/>
      <c r="BM12" s="505"/>
      <c r="BN12" s="469">
        <v>2225611</v>
      </c>
      <c r="BO12" s="470"/>
      <c r="BP12" s="470"/>
      <c r="BQ12" s="470"/>
      <c r="BR12" s="470"/>
      <c r="BS12" s="470"/>
      <c r="BT12" s="470"/>
      <c r="BU12" s="471"/>
      <c r="BV12" s="469">
        <v>1339303</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135</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137</v>
      </c>
      <c r="N13" s="561"/>
      <c r="O13" s="561"/>
      <c r="P13" s="561"/>
      <c r="Q13" s="562"/>
      <c r="R13" s="553">
        <v>55009</v>
      </c>
      <c r="S13" s="554"/>
      <c r="T13" s="554"/>
      <c r="U13" s="554"/>
      <c r="V13" s="555"/>
      <c r="W13" s="485" t="s">
        <v>138</v>
      </c>
      <c r="X13" s="486"/>
      <c r="Y13" s="486"/>
      <c r="Z13" s="486"/>
      <c r="AA13" s="486"/>
      <c r="AB13" s="476"/>
      <c r="AC13" s="520">
        <v>4249</v>
      </c>
      <c r="AD13" s="521"/>
      <c r="AE13" s="521"/>
      <c r="AF13" s="521"/>
      <c r="AG13" s="563"/>
      <c r="AH13" s="520">
        <v>5133</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-587431</v>
      </c>
      <c r="BO13" s="470"/>
      <c r="BP13" s="470"/>
      <c r="BQ13" s="470"/>
      <c r="BR13" s="470"/>
      <c r="BS13" s="470"/>
      <c r="BT13" s="470"/>
      <c r="BU13" s="471"/>
      <c r="BV13" s="469">
        <v>842556</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7.5</v>
      </c>
      <c r="CU13" s="467"/>
      <c r="CV13" s="467"/>
      <c r="CW13" s="467"/>
      <c r="CX13" s="467"/>
      <c r="CY13" s="467"/>
      <c r="CZ13" s="467"/>
      <c r="DA13" s="468"/>
      <c r="DB13" s="466">
        <v>7.2</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143</v>
      </c>
      <c r="M14" s="551"/>
      <c r="N14" s="551"/>
      <c r="O14" s="551"/>
      <c r="P14" s="551"/>
      <c r="Q14" s="552"/>
      <c r="R14" s="553">
        <v>55434</v>
      </c>
      <c r="S14" s="554"/>
      <c r="T14" s="554"/>
      <c r="U14" s="554"/>
      <c r="V14" s="555"/>
      <c r="W14" s="459"/>
      <c r="X14" s="460"/>
      <c r="Y14" s="460"/>
      <c r="Z14" s="460"/>
      <c r="AA14" s="460"/>
      <c r="AB14" s="449"/>
      <c r="AC14" s="556">
        <v>19.3</v>
      </c>
      <c r="AD14" s="557"/>
      <c r="AE14" s="557"/>
      <c r="AF14" s="557"/>
      <c r="AG14" s="558"/>
      <c r="AH14" s="556">
        <v>22.4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49.5</v>
      </c>
      <c r="CU14" s="568"/>
      <c r="CV14" s="568"/>
      <c r="CW14" s="568"/>
      <c r="CX14" s="568"/>
      <c r="CY14" s="568"/>
      <c r="CZ14" s="568"/>
      <c r="DA14" s="569"/>
      <c r="DB14" s="567">
        <v>20.6</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137</v>
      </c>
      <c r="N15" s="561"/>
      <c r="O15" s="561"/>
      <c r="P15" s="561"/>
      <c r="Q15" s="562"/>
      <c r="R15" s="553">
        <v>54815</v>
      </c>
      <c r="S15" s="554"/>
      <c r="T15" s="554"/>
      <c r="U15" s="554"/>
      <c r="V15" s="555"/>
      <c r="W15" s="485" t="s">
        <v>145</v>
      </c>
      <c r="X15" s="486"/>
      <c r="Y15" s="486"/>
      <c r="Z15" s="486"/>
      <c r="AA15" s="486"/>
      <c r="AB15" s="476"/>
      <c r="AC15" s="520">
        <v>3097</v>
      </c>
      <c r="AD15" s="521"/>
      <c r="AE15" s="521"/>
      <c r="AF15" s="521"/>
      <c r="AG15" s="563"/>
      <c r="AH15" s="520">
        <v>3382</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6190471</v>
      </c>
      <c r="BO15" s="433"/>
      <c r="BP15" s="433"/>
      <c r="BQ15" s="433"/>
      <c r="BR15" s="433"/>
      <c r="BS15" s="433"/>
      <c r="BT15" s="433"/>
      <c r="BU15" s="434"/>
      <c r="BV15" s="432">
        <v>5603260</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14.1</v>
      </c>
      <c r="AD16" s="557"/>
      <c r="AE16" s="557"/>
      <c r="AF16" s="557"/>
      <c r="AG16" s="558"/>
      <c r="AH16" s="556">
        <v>14.8</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16350887</v>
      </c>
      <c r="BO16" s="470"/>
      <c r="BP16" s="470"/>
      <c r="BQ16" s="470"/>
      <c r="BR16" s="470"/>
      <c r="BS16" s="470"/>
      <c r="BT16" s="470"/>
      <c r="BU16" s="471"/>
      <c r="BV16" s="469">
        <v>15790362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14644</v>
      </c>
      <c r="AD17" s="521"/>
      <c r="AE17" s="521"/>
      <c r="AF17" s="521"/>
      <c r="AG17" s="563"/>
      <c r="AH17" s="520">
        <v>14369</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7822475</v>
      </c>
      <c r="BO17" s="470"/>
      <c r="BP17" s="470"/>
      <c r="BQ17" s="470"/>
      <c r="BR17" s="470"/>
      <c r="BS17" s="470"/>
      <c r="BT17" s="470"/>
      <c r="BU17" s="471"/>
      <c r="BV17" s="469">
        <v>7151883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155</v>
      </c>
      <c r="C18" s="512"/>
      <c r="D18" s="512"/>
      <c r="E18" s="584"/>
      <c r="F18" s="584"/>
      <c r="G18" s="584"/>
      <c r="H18" s="584"/>
      <c r="I18" s="584"/>
      <c r="J18" s="584"/>
      <c r="K18" s="584"/>
      <c r="L18" s="585">
        <v>204.27</v>
      </c>
      <c r="M18" s="585"/>
      <c r="N18" s="585"/>
      <c r="O18" s="585"/>
      <c r="P18" s="585"/>
      <c r="Q18" s="585"/>
      <c r="R18" s="586"/>
      <c r="S18" s="586"/>
      <c r="T18" s="586"/>
      <c r="U18" s="586"/>
      <c r="V18" s="587"/>
      <c r="W18" s="487"/>
      <c r="X18" s="488"/>
      <c r="Y18" s="488"/>
      <c r="Z18" s="488"/>
      <c r="AA18" s="488"/>
      <c r="AB18" s="479"/>
      <c r="AC18" s="588">
        <v>66.599999999999994</v>
      </c>
      <c r="AD18" s="589"/>
      <c r="AE18" s="589"/>
      <c r="AF18" s="589"/>
      <c r="AG18" s="590"/>
      <c r="AH18" s="588">
        <v>62.8</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16540621</v>
      </c>
      <c r="BO18" s="470"/>
      <c r="BP18" s="470"/>
      <c r="BQ18" s="470"/>
      <c r="BR18" s="470"/>
      <c r="BS18" s="470"/>
      <c r="BT18" s="470"/>
      <c r="BU18" s="471"/>
      <c r="BV18" s="469">
        <v>16306339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157</v>
      </c>
      <c r="C19" s="512"/>
      <c r="D19" s="512"/>
      <c r="E19" s="584"/>
      <c r="F19" s="584"/>
      <c r="G19" s="584"/>
      <c r="H19" s="584"/>
      <c r="I19" s="584"/>
      <c r="J19" s="584"/>
      <c r="K19" s="584"/>
      <c r="L19" s="592">
        <v>259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24864914</v>
      </c>
      <c r="BO19" s="470"/>
      <c r="BP19" s="470"/>
      <c r="BQ19" s="470"/>
      <c r="BR19" s="470"/>
      <c r="BS19" s="470"/>
      <c r="BT19" s="470"/>
      <c r="BU19" s="471"/>
      <c r="BV19" s="469">
        <v>25051675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159</v>
      </c>
      <c r="C20" s="512"/>
      <c r="D20" s="512"/>
      <c r="E20" s="584"/>
      <c r="F20" s="584"/>
      <c r="G20" s="584"/>
      <c r="H20" s="584"/>
      <c r="I20" s="584"/>
      <c r="J20" s="584"/>
      <c r="K20" s="584"/>
      <c r="L20" s="592">
        <v>24235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45102624</v>
      </c>
      <c r="BO23" s="470"/>
      <c r="BP23" s="470"/>
      <c r="BQ23" s="470"/>
      <c r="BR23" s="470"/>
      <c r="BS23" s="470"/>
      <c r="BT23" s="470"/>
      <c r="BU23" s="471"/>
      <c r="BV23" s="469">
        <v>40712540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168</v>
      </c>
      <c r="F24" s="499"/>
      <c r="G24" s="499"/>
      <c r="H24" s="499"/>
      <c r="I24" s="499"/>
      <c r="J24" s="499"/>
      <c r="K24" s="500"/>
      <c r="L24" s="520">
        <v>1</v>
      </c>
      <c r="M24" s="521"/>
      <c r="N24" s="521"/>
      <c r="O24" s="521"/>
      <c r="P24" s="563"/>
      <c r="Q24" s="520">
        <v>8300</v>
      </c>
      <c r="R24" s="521"/>
      <c r="S24" s="521"/>
      <c r="T24" s="521"/>
      <c r="U24" s="521"/>
      <c r="V24" s="563"/>
      <c r="W24" s="622"/>
      <c r="X24" s="610"/>
      <c r="Y24" s="611"/>
      <c r="Z24" s="519" t="s">
        <v>169</v>
      </c>
      <c r="AA24" s="499"/>
      <c r="AB24" s="499"/>
      <c r="AC24" s="499"/>
      <c r="AD24" s="499"/>
      <c r="AE24" s="499"/>
      <c r="AF24" s="499"/>
      <c r="AG24" s="500"/>
      <c r="AH24" s="520">
        <v>598</v>
      </c>
      <c r="AI24" s="521"/>
      <c r="AJ24" s="521"/>
      <c r="AK24" s="521"/>
      <c r="AL24" s="563"/>
      <c r="AM24" s="520">
        <v>1785628</v>
      </c>
      <c r="AN24" s="521"/>
      <c r="AO24" s="521"/>
      <c r="AP24" s="521"/>
      <c r="AQ24" s="521"/>
      <c r="AR24" s="563"/>
      <c r="AS24" s="520">
        <v>2986</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36309323</v>
      </c>
      <c r="BO24" s="470"/>
      <c r="BP24" s="470"/>
      <c r="BQ24" s="470"/>
      <c r="BR24" s="470"/>
      <c r="BS24" s="470"/>
      <c r="BT24" s="470"/>
      <c r="BU24" s="471"/>
      <c r="BV24" s="469">
        <v>33292297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171</v>
      </c>
      <c r="F25" s="499"/>
      <c r="G25" s="499"/>
      <c r="H25" s="499"/>
      <c r="I25" s="499"/>
      <c r="J25" s="499"/>
      <c r="K25" s="500"/>
      <c r="L25" s="520">
        <v>1</v>
      </c>
      <c r="M25" s="521"/>
      <c r="N25" s="521"/>
      <c r="O25" s="521"/>
      <c r="P25" s="563"/>
      <c r="Q25" s="520">
        <v>6600</v>
      </c>
      <c r="R25" s="521"/>
      <c r="S25" s="521"/>
      <c r="T25" s="521"/>
      <c r="U25" s="521"/>
      <c r="V25" s="563"/>
      <c r="W25" s="622"/>
      <c r="X25" s="610"/>
      <c r="Y25" s="611"/>
      <c r="Z25" s="519" t="s">
        <v>172</v>
      </c>
      <c r="AA25" s="499"/>
      <c r="AB25" s="499"/>
      <c r="AC25" s="499"/>
      <c r="AD25" s="499"/>
      <c r="AE25" s="499"/>
      <c r="AF25" s="499"/>
      <c r="AG25" s="500"/>
      <c r="AH25" s="520">
        <v>81</v>
      </c>
      <c r="AI25" s="521"/>
      <c r="AJ25" s="521"/>
      <c r="AK25" s="521"/>
      <c r="AL25" s="563"/>
      <c r="AM25" s="520">
        <v>248346</v>
      </c>
      <c r="AN25" s="521"/>
      <c r="AO25" s="521"/>
      <c r="AP25" s="521"/>
      <c r="AQ25" s="521"/>
      <c r="AR25" s="563"/>
      <c r="AS25" s="520">
        <v>3066</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5992342</v>
      </c>
      <c r="BO25" s="433"/>
      <c r="BP25" s="433"/>
      <c r="BQ25" s="433"/>
      <c r="BR25" s="433"/>
      <c r="BS25" s="433"/>
      <c r="BT25" s="433"/>
      <c r="BU25" s="434"/>
      <c r="BV25" s="432">
        <v>11384672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174</v>
      </c>
      <c r="F26" s="499"/>
      <c r="G26" s="499"/>
      <c r="H26" s="499"/>
      <c r="I26" s="499"/>
      <c r="J26" s="499"/>
      <c r="K26" s="500"/>
      <c r="L26" s="520">
        <v>1</v>
      </c>
      <c r="M26" s="521"/>
      <c r="N26" s="521"/>
      <c r="O26" s="521"/>
      <c r="P26" s="563"/>
      <c r="Q26" s="520">
        <v>6200</v>
      </c>
      <c r="R26" s="521"/>
      <c r="S26" s="521"/>
      <c r="T26" s="521"/>
      <c r="U26" s="521"/>
      <c r="V26" s="563"/>
      <c r="W26" s="622"/>
      <c r="X26" s="610"/>
      <c r="Y26" s="611"/>
      <c r="Z26" s="519" t="s">
        <v>175</v>
      </c>
      <c r="AA26" s="632"/>
      <c r="AB26" s="632"/>
      <c r="AC26" s="632"/>
      <c r="AD26" s="632"/>
      <c r="AE26" s="632"/>
      <c r="AF26" s="632"/>
      <c r="AG26" s="633"/>
      <c r="AH26" s="520">
        <v>1</v>
      </c>
      <c r="AI26" s="521"/>
      <c r="AJ26" s="521"/>
      <c r="AK26" s="521"/>
      <c r="AL26" s="563"/>
      <c r="AM26" s="520" t="s">
        <v>176</v>
      </c>
      <c r="AN26" s="521"/>
      <c r="AO26" s="521"/>
      <c r="AP26" s="521"/>
      <c r="AQ26" s="521"/>
      <c r="AR26" s="563"/>
      <c r="AS26" s="520" t="s">
        <v>177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136</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179</v>
      </c>
      <c r="F27" s="499"/>
      <c r="G27" s="499"/>
      <c r="H27" s="499"/>
      <c r="I27" s="499"/>
      <c r="J27" s="499"/>
      <c r="K27" s="500"/>
      <c r="L27" s="520">
        <v>1</v>
      </c>
      <c r="M27" s="521"/>
      <c r="N27" s="521"/>
      <c r="O27" s="521"/>
      <c r="P27" s="563"/>
      <c r="Q27" s="520">
        <v>4150</v>
      </c>
      <c r="R27" s="521"/>
      <c r="S27" s="521"/>
      <c r="T27" s="521"/>
      <c r="U27" s="521"/>
      <c r="V27" s="563"/>
      <c r="W27" s="622"/>
      <c r="X27" s="610"/>
      <c r="Y27" s="611"/>
      <c r="Z27" s="519" t="s">
        <v>180</v>
      </c>
      <c r="AA27" s="499"/>
      <c r="AB27" s="499"/>
      <c r="AC27" s="499"/>
      <c r="AD27" s="499"/>
      <c r="AE27" s="499"/>
      <c r="AF27" s="499"/>
      <c r="AG27" s="500"/>
      <c r="AH27" s="520">
        <v>17</v>
      </c>
      <c r="AI27" s="521"/>
      <c r="AJ27" s="521"/>
      <c r="AK27" s="521"/>
      <c r="AL27" s="563"/>
      <c r="AM27" s="520">
        <v>55590</v>
      </c>
      <c r="AN27" s="521"/>
      <c r="AO27" s="521"/>
      <c r="AP27" s="521"/>
      <c r="AQ27" s="521"/>
      <c r="AR27" s="563"/>
      <c r="AS27" s="520">
        <v>3270</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127</v>
      </c>
      <c r="BO27" s="646"/>
      <c r="BP27" s="646"/>
      <c r="BQ27" s="646"/>
      <c r="BR27" s="646"/>
      <c r="BS27" s="646"/>
      <c r="BT27" s="646"/>
      <c r="BU27" s="647"/>
      <c r="BV27" s="645" t="s">
        <v>136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182</v>
      </c>
      <c r="F28" s="499"/>
      <c r="G28" s="499"/>
      <c r="H28" s="499"/>
      <c r="I28" s="499"/>
      <c r="J28" s="499"/>
      <c r="K28" s="500"/>
      <c r="L28" s="520">
        <v>1</v>
      </c>
      <c r="M28" s="521"/>
      <c r="N28" s="521"/>
      <c r="O28" s="521"/>
      <c r="P28" s="563"/>
      <c r="Q28" s="520">
        <v>3630</v>
      </c>
      <c r="R28" s="521"/>
      <c r="S28" s="521"/>
      <c r="T28" s="521"/>
      <c r="U28" s="521"/>
      <c r="V28" s="563"/>
      <c r="W28" s="622"/>
      <c r="X28" s="610"/>
      <c r="Y28" s="611"/>
      <c r="Z28" s="519" t="s">
        <v>183</v>
      </c>
      <c r="AA28" s="499"/>
      <c r="AB28" s="499"/>
      <c r="AC28" s="499"/>
      <c r="AD28" s="499"/>
      <c r="AE28" s="499"/>
      <c r="AF28" s="499"/>
      <c r="AG28" s="500"/>
      <c r="AH28" s="520" t="s">
        <v>136</v>
      </c>
      <c r="AI28" s="521"/>
      <c r="AJ28" s="521"/>
      <c r="AK28" s="521"/>
      <c r="AL28" s="563"/>
      <c r="AM28" s="520" t="s">
        <v>136</v>
      </c>
      <c r="AN28" s="521"/>
      <c r="AO28" s="521"/>
      <c r="AP28" s="521"/>
      <c r="AQ28" s="521"/>
      <c r="AR28" s="563"/>
      <c r="AS28" s="520" t="s">
        <v>136</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9154300</v>
      </c>
      <c r="BO28" s="433"/>
      <c r="BP28" s="433"/>
      <c r="BQ28" s="433"/>
      <c r="BR28" s="433"/>
      <c r="BS28" s="433"/>
      <c r="BT28" s="433"/>
      <c r="BU28" s="434"/>
      <c r="BV28" s="432">
        <v>9951640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185</v>
      </c>
      <c r="F29" s="499"/>
      <c r="G29" s="499"/>
      <c r="H29" s="499"/>
      <c r="I29" s="499"/>
      <c r="J29" s="499"/>
      <c r="K29" s="500"/>
      <c r="L29" s="520">
        <v>22</v>
      </c>
      <c r="M29" s="521"/>
      <c r="N29" s="521"/>
      <c r="O29" s="521"/>
      <c r="P29" s="563"/>
      <c r="Q29" s="520">
        <v>3435</v>
      </c>
      <c r="R29" s="521"/>
      <c r="S29" s="521"/>
      <c r="T29" s="521"/>
      <c r="U29" s="521"/>
      <c r="V29" s="563"/>
      <c r="W29" s="623"/>
      <c r="X29" s="624"/>
      <c r="Y29" s="625"/>
      <c r="Z29" s="519" t="s">
        <v>186</v>
      </c>
      <c r="AA29" s="499"/>
      <c r="AB29" s="499"/>
      <c r="AC29" s="499"/>
      <c r="AD29" s="499"/>
      <c r="AE29" s="499"/>
      <c r="AF29" s="499"/>
      <c r="AG29" s="500"/>
      <c r="AH29" s="520">
        <v>615</v>
      </c>
      <c r="AI29" s="521"/>
      <c r="AJ29" s="521"/>
      <c r="AK29" s="521"/>
      <c r="AL29" s="563"/>
      <c r="AM29" s="520">
        <v>1841218</v>
      </c>
      <c r="AN29" s="521"/>
      <c r="AO29" s="521"/>
      <c r="AP29" s="521"/>
      <c r="AQ29" s="521"/>
      <c r="AR29" s="563"/>
      <c r="AS29" s="520">
        <v>2994</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544780</v>
      </c>
      <c r="BO29" s="470"/>
      <c r="BP29" s="470"/>
      <c r="BQ29" s="470"/>
      <c r="BR29" s="470"/>
      <c r="BS29" s="470"/>
      <c r="BT29" s="470"/>
      <c r="BU29" s="471"/>
      <c r="BV29" s="469">
        <v>444780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94.6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2832479</v>
      </c>
      <c r="BO30" s="646"/>
      <c r="BP30" s="646"/>
      <c r="BQ30" s="646"/>
      <c r="BR30" s="646"/>
      <c r="BS30" s="646"/>
      <c r="BT30" s="646"/>
      <c r="BU30" s="647"/>
      <c r="BV30" s="645">
        <v>4718149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197</v>
      </c>
      <c r="X33" s="458"/>
      <c r="Y33" s="458"/>
      <c r="Z33" s="458"/>
      <c r="AA33" s="458"/>
      <c r="AB33" s="458"/>
      <c r="AC33" s="458"/>
      <c r="AD33" s="458"/>
      <c r="AE33" s="458"/>
      <c r="AF33" s="458"/>
      <c r="AG33" s="458"/>
      <c r="AH33" s="458"/>
      <c r="AI33" s="458"/>
      <c r="AJ33" s="458"/>
      <c r="AK33" s="458"/>
      <c r="AL33" s="216"/>
      <c r="AM33" s="493" t="s">
        <v>198</v>
      </c>
      <c r="AN33" s="493"/>
      <c r="AO33" s="458" t="s">
        <v>197</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202</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水道事業特別会計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IF('各会計、関係団体の財政状況及び健全化判断比率'!B35="","",'各会計、関係団体の財政状況及び健全化判断比率'!B35)</f>
        <v>港湾事業特別会計</v>
      </c>
      <c r="BH34" s="659"/>
      <c r="BI34" s="659"/>
      <c r="BJ34" s="659"/>
      <c r="BK34" s="659"/>
      <c r="BL34" s="659"/>
      <c r="BM34" s="659"/>
      <c r="BN34" s="659"/>
      <c r="BO34" s="659"/>
      <c r="BP34" s="659"/>
      <c r="BQ34" s="659"/>
      <c r="BR34" s="659"/>
      <c r="BS34" s="659"/>
      <c r="BT34" s="659"/>
      <c r="BU34" s="659"/>
      <c r="BV34" s="214"/>
      <c r="BW34" s="658" t="str">
        <f>IF(BY34="","",MAX(C34:D43,U34:V43,AM34:AN43,BE34:BF43)+1)</f>
        <v/>
      </c>
      <c r="BX34" s="658"/>
      <c r="BY34" s="659" t="str">
        <f>IF('各会計、関係団体の財政状況及び健全化判断比率'!B68="","",'各会計、関係団体の財政状況及び健全化判断比率'!B68)</f>
        <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再生可能エネルギー運営事業特別会計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公共下水道事業特別会計</v>
      </c>
      <c r="AP35" s="659"/>
      <c r="AQ35" s="659"/>
      <c r="AR35" s="659"/>
      <c r="AS35" s="659"/>
      <c r="AT35" s="659"/>
      <c r="AU35" s="659"/>
      <c r="AV35" s="659"/>
      <c r="AW35" s="659"/>
      <c r="AX35" s="659"/>
      <c r="AY35" s="659"/>
      <c r="AZ35" s="659"/>
      <c r="BA35" s="659"/>
      <c r="BB35" s="659"/>
      <c r="BC35" s="659"/>
      <c r="BD35" s="214"/>
      <c r="BE35" s="658">
        <f t="shared" ref="BE35:BE43" si="1">IF(BG35="","",BE34+1)</f>
        <v>11</v>
      </c>
      <c r="BF35" s="658"/>
      <c r="BG35" s="659" t="str">
        <f>IF('各会計、関係団体の財政状況及び健全化判断比率'!B36="","",'各会計、関係団体の財政状況及び健全化判断比率'!B36)</f>
        <v>土地区画整理事業特別会計</v>
      </c>
      <c r="BH35" s="659"/>
      <c r="BI35" s="659"/>
      <c r="BJ35" s="659"/>
      <c r="BK35" s="659"/>
      <c r="BL35" s="659"/>
      <c r="BM35" s="659"/>
      <c r="BN35" s="659"/>
      <c r="BO35" s="659"/>
      <c r="BP35" s="659"/>
      <c r="BQ35" s="659"/>
      <c r="BR35" s="659"/>
      <c r="BS35" s="659"/>
      <c r="BT35" s="659"/>
      <c r="BU35" s="659"/>
      <c r="BV35" s="214"/>
      <c r="BW35" s="658" t="str">
        <f t="shared" ref="BW35:BW43" si="2">IF(BY35="","",BW34+1)</f>
        <v/>
      </c>
      <c r="BX35" s="658"/>
      <c r="BY35" s="659" t="str">
        <f>IF('各会計、関係団体の財政状況及び健全化判断比率'!B69="","",'各会計、関係団体の財政状況及び健全化判断比率'!B69)</f>
        <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IF('各会計、関係団体の財政状況及び健全化判断比率'!B33="","",'各会計、関係団体の財政状況及び健全化判断比率'!B33)</f>
        <v>農業集落排水事業特別会計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t="str">
        <f t="shared" si="2"/>
        <v/>
      </c>
      <c r="BX36" s="658"/>
      <c r="BY36" s="659" t="str">
        <f>IF('各会計、関係団体の財政状況及び健全化判断比率'!B70="","",'各会計、関係団体の財政状況及び健全化判断比率'!B70)</f>
        <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f t="shared" si="0"/>
        <v>9</v>
      </c>
      <c r="AN37" s="658"/>
      <c r="AO37" s="659" t="str">
        <f>IF('各会計、関係団体の財政状況及び健全化判断比率'!B34="","",'各会計、関係団体の財政状況及び健全化判断比率'!B34)</f>
        <v>漁業集落排水事業特別会計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bouF1b05aM8FqYQE4zm2JqMNdUezxd8U2OMODtocZawFAwsgDdLxQ3bpeZXZvdz8ffwVMPqIbBpEItCaPKMIng==" saltValue="Y/KrkQYFWHZrDzOHM5Gk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50" t="s">
        <v>572</v>
      </c>
      <c r="D34" s="1250"/>
      <c r="E34" s="1251"/>
      <c r="F34" s="32">
        <v>0</v>
      </c>
      <c r="G34" s="33">
        <v>0</v>
      </c>
      <c r="H34" s="33">
        <v>0</v>
      </c>
      <c r="I34" s="33">
        <v>0.01</v>
      </c>
      <c r="J34" s="34" t="s">
        <v>573</v>
      </c>
      <c r="K34" s="22"/>
      <c r="L34" s="22"/>
      <c r="M34" s="22"/>
      <c r="N34" s="22"/>
      <c r="O34" s="22"/>
      <c r="P34" s="22"/>
    </row>
    <row r="35" spans="1:16" ht="39" customHeight="1" x14ac:dyDescent="0.2">
      <c r="A35" s="22"/>
      <c r="B35" s="35"/>
      <c r="C35" s="1244" t="s">
        <v>574</v>
      </c>
      <c r="D35" s="1245"/>
      <c r="E35" s="1246"/>
      <c r="F35" s="36">
        <v>10.6</v>
      </c>
      <c r="G35" s="37">
        <v>11.11</v>
      </c>
      <c r="H35" s="37">
        <v>8.61</v>
      </c>
      <c r="I35" s="37">
        <v>9.82</v>
      </c>
      <c r="J35" s="38">
        <v>10.77</v>
      </c>
      <c r="K35" s="22"/>
      <c r="L35" s="22"/>
      <c r="M35" s="22"/>
      <c r="N35" s="22"/>
      <c r="O35" s="22"/>
      <c r="P35" s="22"/>
    </row>
    <row r="36" spans="1:16" ht="39" customHeight="1" x14ac:dyDescent="0.2">
      <c r="A36" s="22"/>
      <c r="B36" s="35"/>
      <c r="C36" s="1244" t="s">
        <v>575</v>
      </c>
      <c r="D36" s="1245"/>
      <c r="E36" s="1246"/>
      <c r="F36" s="36">
        <v>4.93</v>
      </c>
      <c r="G36" s="37">
        <v>5.17</v>
      </c>
      <c r="H36" s="37">
        <v>4.22</v>
      </c>
      <c r="I36" s="37">
        <v>5.03</v>
      </c>
      <c r="J36" s="38">
        <v>5.39</v>
      </c>
      <c r="K36" s="22"/>
      <c r="L36" s="22"/>
      <c r="M36" s="22"/>
      <c r="N36" s="22"/>
      <c r="O36" s="22"/>
      <c r="P36" s="22"/>
    </row>
    <row r="37" spans="1:16" ht="39" customHeight="1" x14ac:dyDescent="0.2">
      <c r="A37" s="22"/>
      <c r="B37" s="35"/>
      <c r="C37" s="1244" t="s">
        <v>576</v>
      </c>
      <c r="D37" s="1245"/>
      <c r="E37" s="1246"/>
      <c r="F37" s="36">
        <v>0</v>
      </c>
      <c r="G37" s="37">
        <v>0</v>
      </c>
      <c r="H37" s="37">
        <v>0.64</v>
      </c>
      <c r="I37" s="37">
        <v>0</v>
      </c>
      <c r="J37" s="38">
        <v>1.28</v>
      </c>
      <c r="K37" s="22"/>
      <c r="L37" s="22"/>
      <c r="M37" s="22"/>
      <c r="N37" s="22"/>
      <c r="O37" s="22"/>
      <c r="P37" s="22"/>
    </row>
    <row r="38" spans="1:16" ht="39" customHeight="1" x14ac:dyDescent="0.2">
      <c r="A38" s="22"/>
      <c r="B38" s="35"/>
      <c r="C38" s="1244" t="s">
        <v>577</v>
      </c>
      <c r="D38" s="1245"/>
      <c r="E38" s="1246"/>
      <c r="F38" s="36">
        <v>0.15</v>
      </c>
      <c r="G38" s="37">
        <v>0.15</v>
      </c>
      <c r="H38" s="37">
        <v>0.59</v>
      </c>
      <c r="I38" s="37">
        <v>0.59</v>
      </c>
      <c r="J38" s="38">
        <v>0.95</v>
      </c>
      <c r="K38" s="22"/>
      <c r="L38" s="22"/>
      <c r="M38" s="22"/>
      <c r="N38" s="22"/>
      <c r="O38" s="22"/>
      <c r="P38" s="22"/>
    </row>
    <row r="39" spans="1:16" ht="39" customHeight="1" x14ac:dyDescent="0.2">
      <c r="A39" s="22"/>
      <c r="B39" s="35"/>
      <c r="C39" s="1244" t="s">
        <v>578</v>
      </c>
      <c r="D39" s="1245"/>
      <c r="E39" s="1246"/>
      <c r="F39" s="36" t="s">
        <v>525</v>
      </c>
      <c r="G39" s="37" t="s">
        <v>525</v>
      </c>
      <c r="H39" s="37" t="s">
        <v>525</v>
      </c>
      <c r="I39" s="37" t="s">
        <v>525</v>
      </c>
      <c r="J39" s="38">
        <v>0.01</v>
      </c>
      <c r="K39" s="22"/>
      <c r="L39" s="22"/>
      <c r="M39" s="22"/>
      <c r="N39" s="22"/>
      <c r="O39" s="22"/>
      <c r="P39" s="22"/>
    </row>
    <row r="40" spans="1:16" ht="39" customHeight="1" x14ac:dyDescent="0.2">
      <c r="A40" s="22"/>
      <c r="B40" s="35"/>
      <c r="C40" s="1244" t="s">
        <v>579</v>
      </c>
      <c r="D40" s="1245"/>
      <c r="E40" s="1246"/>
      <c r="F40" s="36">
        <v>0</v>
      </c>
      <c r="G40" s="37">
        <v>0</v>
      </c>
      <c r="H40" s="37">
        <v>0</v>
      </c>
      <c r="I40" s="37">
        <v>0</v>
      </c>
      <c r="J40" s="38">
        <v>0.01</v>
      </c>
      <c r="K40" s="22"/>
      <c r="L40" s="22"/>
      <c r="M40" s="22"/>
      <c r="N40" s="22"/>
      <c r="O40" s="22"/>
      <c r="P40" s="22"/>
    </row>
    <row r="41" spans="1:16" ht="39" customHeight="1" x14ac:dyDescent="0.2">
      <c r="A41" s="22"/>
      <c r="B41" s="35"/>
      <c r="C41" s="1244" t="s">
        <v>580</v>
      </c>
      <c r="D41" s="1245"/>
      <c r="E41" s="1246"/>
      <c r="F41" s="36" t="s">
        <v>525</v>
      </c>
      <c r="G41" s="37" t="s">
        <v>525</v>
      </c>
      <c r="H41" s="37" t="s">
        <v>525</v>
      </c>
      <c r="I41" s="37" t="s">
        <v>525</v>
      </c>
      <c r="J41" s="38">
        <v>0.01</v>
      </c>
      <c r="K41" s="22"/>
      <c r="L41" s="22"/>
      <c r="M41" s="22"/>
      <c r="N41" s="22"/>
      <c r="O41" s="22"/>
      <c r="P41" s="22"/>
    </row>
    <row r="42" spans="1:16" ht="39" customHeight="1" x14ac:dyDescent="0.2">
      <c r="A42" s="22"/>
      <c r="B42" s="39"/>
      <c r="C42" s="1244" t="s">
        <v>581</v>
      </c>
      <c r="D42" s="1245"/>
      <c r="E42" s="1246"/>
      <c r="F42" s="36" t="s">
        <v>525</v>
      </c>
      <c r="G42" s="37" t="s">
        <v>525</v>
      </c>
      <c r="H42" s="37" t="s">
        <v>525</v>
      </c>
      <c r="I42" s="37" t="s">
        <v>582</v>
      </c>
      <c r="J42" s="38" t="s">
        <v>525</v>
      </c>
      <c r="K42" s="22"/>
      <c r="L42" s="22"/>
      <c r="M42" s="22"/>
      <c r="N42" s="22"/>
      <c r="O42" s="22"/>
      <c r="P42" s="22"/>
    </row>
    <row r="43" spans="1:16" ht="39" customHeight="1" thickBot="1" x14ac:dyDescent="0.25">
      <c r="A43" s="22"/>
      <c r="B43" s="40"/>
      <c r="C43" s="1247" t="s">
        <v>583</v>
      </c>
      <c r="D43" s="1248"/>
      <c r="E43" s="1249"/>
      <c r="F43" s="41">
        <v>0.66</v>
      </c>
      <c r="G43" s="42">
        <v>0.22</v>
      </c>
      <c r="H43" s="42">
        <v>0</v>
      </c>
      <c r="I43" s="42">
        <v>2.54</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ycWtB7mTpG6GwK2nvQ5mOj+sZ6o8CTGXKFAqSc19IahDp7lMLgXU5NW/KTpYFU7j9keum0BquUvZgyhL+Wglw==" saltValue="XTrUEaCbz8wdbGW/5dZi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3633</v>
      </c>
      <c r="L45" s="60">
        <v>3570</v>
      </c>
      <c r="M45" s="60">
        <v>3635</v>
      </c>
      <c r="N45" s="60">
        <v>3851</v>
      </c>
      <c r="O45" s="61">
        <v>3965</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525</v>
      </c>
      <c r="L46" s="64" t="s">
        <v>525</v>
      </c>
      <c r="M46" s="64" t="s">
        <v>525</v>
      </c>
      <c r="N46" s="64" t="s">
        <v>525</v>
      </c>
      <c r="O46" s="65" t="s">
        <v>525</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525</v>
      </c>
      <c r="L47" s="64" t="s">
        <v>525</v>
      </c>
      <c r="M47" s="64" t="s">
        <v>525</v>
      </c>
      <c r="N47" s="64" t="s">
        <v>525</v>
      </c>
      <c r="O47" s="65" t="s">
        <v>525</v>
      </c>
      <c r="P47" s="48"/>
      <c r="Q47" s="48"/>
      <c r="R47" s="48"/>
      <c r="S47" s="48"/>
      <c r="T47" s="48"/>
      <c r="U47" s="48"/>
    </row>
    <row r="48" spans="1:21" ht="30.75" customHeight="1" x14ac:dyDescent="0.2">
      <c r="A48" s="48"/>
      <c r="B48" s="1254"/>
      <c r="C48" s="1255"/>
      <c r="D48" s="62"/>
      <c r="E48" s="1260" t="s">
        <v>15</v>
      </c>
      <c r="F48" s="1260"/>
      <c r="G48" s="1260"/>
      <c r="H48" s="1260"/>
      <c r="I48" s="1260"/>
      <c r="J48" s="1261"/>
      <c r="K48" s="63">
        <v>183</v>
      </c>
      <c r="L48" s="64">
        <v>228</v>
      </c>
      <c r="M48" s="64">
        <v>191</v>
      </c>
      <c r="N48" s="64">
        <v>187</v>
      </c>
      <c r="O48" s="65">
        <v>208</v>
      </c>
      <c r="P48" s="48"/>
      <c r="Q48" s="48"/>
      <c r="R48" s="48"/>
      <c r="S48" s="48"/>
      <c r="T48" s="48"/>
      <c r="U48" s="48"/>
    </row>
    <row r="49" spans="1:21" ht="30.75" customHeight="1" x14ac:dyDescent="0.2">
      <c r="A49" s="48"/>
      <c r="B49" s="1254"/>
      <c r="C49" s="1255"/>
      <c r="D49" s="62"/>
      <c r="E49" s="1260" t="s">
        <v>16</v>
      </c>
      <c r="F49" s="1260"/>
      <c r="G49" s="1260"/>
      <c r="H49" s="1260"/>
      <c r="I49" s="1260"/>
      <c r="J49" s="1261"/>
      <c r="K49" s="63" t="s">
        <v>525</v>
      </c>
      <c r="L49" s="64" t="s">
        <v>525</v>
      </c>
      <c r="M49" s="64" t="s">
        <v>525</v>
      </c>
      <c r="N49" s="64" t="s">
        <v>525</v>
      </c>
      <c r="O49" s="65" t="s">
        <v>525</v>
      </c>
      <c r="P49" s="48"/>
      <c r="Q49" s="48"/>
      <c r="R49" s="48"/>
      <c r="S49" s="48"/>
      <c r="T49" s="48"/>
      <c r="U49" s="48"/>
    </row>
    <row r="50" spans="1:21" ht="30.75" customHeight="1" x14ac:dyDescent="0.2">
      <c r="A50" s="48"/>
      <c r="B50" s="1254"/>
      <c r="C50" s="1255"/>
      <c r="D50" s="62"/>
      <c r="E50" s="1260" t="s">
        <v>17</v>
      </c>
      <c r="F50" s="1260"/>
      <c r="G50" s="1260"/>
      <c r="H50" s="1260"/>
      <c r="I50" s="1260"/>
      <c r="J50" s="1261"/>
      <c r="K50" s="63">
        <v>4</v>
      </c>
      <c r="L50" s="64">
        <v>1</v>
      </c>
      <c r="M50" s="64">
        <v>0</v>
      </c>
      <c r="N50" s="64" t="s">
        <v>525</v>
      </c>
      <c r="O50" s="65" t="s">
        <v>525</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525</v>
      </c>
      <c r="L51" s="64" t="s">
        <v>525</v>
      </c>
      <c r="M51" s="64" t="s">
        <v>525</v>
      </c>
      <c r="N51" s="64" t="s">
        <v>525</v>
      </c>
      <c r="O51" s="65" t="s">
        <v>525</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2579</v>
      </c>
      <c r="L52" s="64">
        <v>2616</v>
      </c>
      <c r="M52" s="64">
        <v>2635</v>
      </c>
      <c r="N52" s="64">
        <v>2824</v>
      </c>
      <c r="O52" s="65">
        <v>2889</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1241</v>
      </c>
      <c r="L53" s="69">
        <v>1183</v>
      </c>
      <c r="M53" s="69">
        <v>1191</v>
      </c>
      <c r="N53" s="69">
        <v>1214</v>
      </c>
      <c r="O53" s="70">
        <v>1284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5">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e6SyJL62slw9XG3IsPJW2lxfPoAujKge3Vflzk9QLr7n7jP0UhPZIDfdbJuF0+r7Iu7RFX02M+PnUaZqWbx7Q==" saltValue="XJjSsNoFAC0x1C676Jfl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566</v>
      </c>
      <c r="J40" s="100" t="s">
        <v>567</v>
      </c>
      <c r="K40" s="100" t="s">
        <v>568</v>
      </c>
      <c r="L40" s="100" t="s">
        <v>569</v>
      </c>
      <c r="M40" s="101" t="s">
        <v>570</v>
      </c>
    </row>
    <row r="41" spans="2:13" ht="27.75" customHeight="1" x14ac:dyDescent="0.2">
      <c r="B41" s="1278" t="s">
        <v>30</v>
      </c>
      <c r="C41" s="1279"/>
      <c r="D41" s="102"/>
      <c r="E41" s="1284" t="s">
        <v>31</v>
      </c>
      <c r="F41" s="1284"/>
      <c r="G41" s="1284"/>
      <c r="H41" s="1285"/>
      <c r="I41" s="103">
        <v>36711</v>
      </c>
      <c r="J41" s="104">
        <v>37076</v>
      </c>
      <c r="K41" s="104">
        <v>38578</v>
      </c>
      <c r="L41" s="104">
        <v>40713</v>
      </c>
      <c r="M41" s="105">
        <v>45103</v>
      </c>
    </row>
    <row r="42" spans="2:13" ht="27.75" customHeight="1" x14ac:dyDescent="0.2">
      <c r="B42" s="1280"/>
      <c r="C42" s="1281"/>
      <c r="D42" s="106"/>
      <c r="E42" s="1286" t="s">
        <v>32</v>
      </c>
      <c r="F42" s="1286"/>
      <c r="G42" s="1286"/>
      <c r="H42" s="1287"/>
      <c r="I42" s="107">
        <v>1</v>
      </c>
      <c r="J42" s="108">
        <v>1</v>
      </c>
      <c r="K42" s="108">
        <v>1</v>
      </c>
      <c r="L42" s="108" t="s">
        <v>525</v>
      </c>
      <c r="M42" s="109" t="s">
        <v>525</v>
      </c>
    </row>
    <row r="43" spans="2:13" ht="27.75" customHeight="1" x14ac:dyDescent="0.2">
      <c r="B43" s="1280"/>
      <c r="C43" s="1281"/>
      <c r="D43" s="106"/>
      <c r="E43" s="1286" t="s">
        <v>33</v>
      </c>
      <c r="F43" s="1286"/>
      <c r="G43" s="1286"/>
      <c r="H43" s="1287"/>
      <c r="I43" s="107">
        <v>2567</v>
      </c>
      <c r="J43" s="108">
        <v>3066</v>
      </c>
      <c r="K43" s="108">
        <v>3103</v>
      </c>
      <c r="L43" s="108">
        <v>3108</v>
      </c>
      <c r="M43" s="109">
        <v>2112</v>
      </c>
    </row>
    <row r="44" spans="2:13" ht="27.75" customHeight="1" x14ac:dyDescent="0.2">
      <c r="B44" s="1280"/>
      <c r="C44" s="1281"/>
      <c r="D44" s="106"/>
      <c r="E44" s="1286" t="s">
        <v>34</v>
      </c>
      <c r="F44" s="1286"/>
      <c r="G44" s="1286"/>
      <c r="H44" s="1287"/>
      <c r="I44" s="107" t="s">
        <v>525</v>
      </c>
      <c r="J44" s="108" t="s">
        <v>525</v>
      </c>
      <c r="K44" s="108" t="s">
        <v>525</v>
      </c>
      <c r="L44" s="108" t="s">
        <v>525</v>
      </c>
      <c r="M44" s="109" t="s">
        <v>525</v>
      </c>
    </row>
    <row r="45" spans="2:13" ht="27.75" customHeight="1" x14ac:dyDescent="0.2">
      <c r="B45" s="1280"/>
      <c r="C45" s="1281"/>
      <c r="D45" s="106"/>
      <c r="E45" s="1286" t="s">
        <v>35</v>
      </c>
      <c r="F45" s="1286"/>
      <c r="G45" s="1286"/>
      <c r="H45" s="1287"/>
      <c r="I45" s="107">
        <v>2877</v>
      </c>
      <c r="J45" s="108">
        <v>2027</v>
      </c>
      <c r="K45" s="108">
        <v>1971</v>
      </c>
      <c r="L45" s="108">
        <v>1554</v>
      </c>
      <c r="M45" s="109">
        <v>1414</v>
      </c>
    </row>
    <row r="46" spans="2:13" ht="27.75" customHeight="1" x14ac:dyDescent="0.2">
      <c r="B46" s="1280"/>
      <c r="C46" s="1281"/>
      <c r="D46" s="110"/>
      <c r="E46" s="1286" t="s">
        <v>36</v>
      </c>
      <c r="F46" s="1286"/>
      <c r="G46" s="1286"/>
      <c r="H46" s="1287"/>
      <c r="I46" s="107">
        <v>19</v>
      </c>
      <c r="J46" s="108">
        <v>19</v>
      </c>
      <c r="K46" s="108">
        <v>3</v>
      </c>
      <c r="L46" s="108">
        <v>1</v>
      </c>
      <c r="M46" s="109" t="s">
        <v>525</v>
      </c>
    </row>
    <row r="47" spans="2:13" ht="27.75" customHeight="1" x14ac:dyDescent="0.2">
      <c r="B47" s="1280"/>
      <c r="C47" s="1281"/>
      <c r="D47" s="111"/>
      <c r="E47" s="1288" t="s">
        <v>37</v>
      </c>
      <c r="F47" s="1289"/>
      <c r="G47" s="1289"/>
      <c r="H47" s="1290"/>
      <c r="I47" s="107" t="s">
        <v>525</v>
      </c>
      <c r="J47" s="108" t="s">
        <v>525</v>
      </c>
      <c r="K47" s="108" t="s">
        <v>525</v>
      </c>
      <c r="L47" s="108" t="s">
        <v>525</v>
      </c>
      <c r="M47" s="109" t="s">
        <v>525</v>
      </c>
    </row>
    <row r="48" spans="2:13" ht="27.75" customHeight="1" x14ac:dyDescent="0.2">
      <c r="B48" s="1280"/>
      <c r="C48" s="1281"/>
      <c r="D48" s="106"/>
      <c r="E48" s="1286" t="s">
        <v>38</v>
      </c>
      <c r="F48" s="1286"/>
      <c r="G48" s="1286"/>
      <c r="H48" s="1287"/>
      <c r="I48" s="107" t="s">
        <v>525</v>
      </c>
      <c r="J48" s="108" t="s">
        <v>525</v>
      </c>
      <c r="K48" s="108" t="s">
        <v>525</v>
      </c>
      <c r="L48" s="108" t="s">
        <v>525</v>
      </c>
      <c r="M48" s="109" t="s">
        <v>525</v>
      </c>
    </row>
    <row r="49" spans="2:13" ht="27.75" customHeight="1" x14ac:dyDescent="0.2">
      <c r="B49" s="1282"/>
      <c r="C49" s="1283"/>
      <c r="D49" s="106"/>
      <c r="E49" s="1286" t="s">
        <v>39</v>
      </c>
      <c r="F49" s="1286"/>
      <c r="G49" s="1286"/>
      <c r="H49" s="1287"/>
      <c r="I49" s="107" t="s">
        <v>525</v>
      </c>
      <c r="J49" s="108" t="s">
        <v>525</v>
      </c>
      <c r="K49" s="108" t="s">
        <v>525</v>
      </c>
      <c r="L49" s="108" t="s">
        <v>525</v>
      </c>
      <c r="M49" s="109" t="s">
        <v>525</v>
      </c>
    </row>
    <row r="50" spans="2:13" ht="27.75" customHeight="1" x14ac:dyDescent="0.2">
      <c r="B50" s="1291" t="s">
        <v>40</v>
      </c>
      <c r="C50" s="1292"/>
      <c r="D50" s="112"/>
      <c r="E50" s="1286" t="s">
        <v>41</v>
      </c>
      <c r="F50" s="1286"/>
      <c r="G50" s="1286"/>
      <c r="H50" s="1287"/>
      <c r="I50" s="107">
        <v>12171</v>
      </c>
      <c r="J50" s="108">
        <v>10079</v>
      </c>
      <c r="K50" s="108">
        <v>11263</v>
      </c>
      <c r="L50" s="108">
        <v>10396</v>
      </c>
      <c r="M50" s="109">
        <v>9699</v>
      </c>
    </row>
    <row r="51" spans="2:13" ht="27.75" customHeight="1" x14ac:dyDescent="0.2">
      <c r="B51" s="1280"/>
      <c r="C51" s="1281"/>
      <c r="D51" s="106"/>
      <c r="E51" s="1286" t="s">
        <v>42</v>
      </c>
      <c r="F51" s="1286"/>
      <c r="G51" s="1286"/>
      <c r="H51" s="1287"/>
      <c r="I51" s="107">
        <v>1328</v>
      </c>
      <c r="J51" s="108">
        <v>1112</v>
      </c>
      <c r="K51" s="108">
        <v>1047</v>
      </c>
      <c r="L51" s="108">
        <v>1146</v>
      </c>
      <c r="M51" s="109">
        <v>988</v>
      </c>
    </row>
    <row r="52" spans="2:13" ht="27.75" customHeight="1" x14ac:dyDescent="0.2">
      <c r="B52" s="1282"/>
      <c r="C52" s="1283"/>
      <c r="D52" s="106"/>
      <c r="E52" s="1286" t="s">
        <v>43</v>
      </c>
      <c r="F52" s="1286"/>
      <c r="G52" s="1286"/>
      <c r="H52" s="1287"/>
      <c r="I52" s="107">
        <v>26838</v>
      </c>
      <c r="J52" s="108">
        <v>27190</v>
      </c>
      <c r="K52" s="108">
        <v>28765</v>
      </c>
      <c r="L52" s="108">
        <v>30532</v>
      </c>
      <c r="M52" s="109">
        <v>29933</v>
      </c>
    </row>
    <row r="53" spans="2:13" ht="27.75" customHeight="1" thickBot="1" x14ac:dyDescent="0.25">
      <c r="B53" s="1293" t="s">
        <v>21</v>
      </c>
      <c r="C53" s="1294"/>
      <c r="D53" s="113"/>
      <c r="E53" s="1295" t="s">
        <v>44</v>
      </c>
      <c r="F53" s="1295"/>
      <c r="G53" s="1295"/>
      <c r="H53" s="1296"/>
      <c r="I53" s="114">
        <v>1838</v>
      </c>
      <c r="J53" s="115">
        <v>3807</v>
      </c>
      <c r="K53" s="115">
        <v>2581</v>
      </c>
      <c r="L53" s="115">
        <v>3302</v>
      </c>
      <c r="M53" s="116">
        <v>8008</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3+EWaf8ByHMumKmt4bpWZgocsBxH9hqJm9qeihXwfHuYe3OkNW0MQ4TYZ/1iCDsTYsRLqg8GxfnZbhDIVRqzWQ==" saltValue="jvrAvQ/yS2yDfSyhSV1b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568</v>
      </c>
      <c r="G54" s="125" t="s">
        <v>569</v>
      </c>
      <c r="H54" s="126" t="s">
        <v>570</v>
      </c>
    </row>
    <row r="55" spans="2:8" ht="52.5" customHeight="1" x14ac:dyDescent="0.2">
      <c r="B55" s="127"/>
      <c r="C55" s="1305" t="s">
        <v>47</v>
      </c>
      <c r="D55" s="1305"/>
      <c r="E55" s="1306"/>
      <c r="F55" s="128">
        <v>10242</v>
      </c>
      <c r="G55" s="128">
        <v>9952</v>
      </c>
      <c r="H55" s="129">
        <v>9154</v>
      </c>
    </row>
    <row r="56" spans="2:8" ht="52.5" customHeight="1" x14ac:dyDescent="0.2">
      <c r="B56" s="130"/>
      <c r="C56" s="1307" t="s">
        <v>48</v>
      </c>
      <c r="D56" s="1307"/>
      <c r="E56" s="1308"/>
      <c r="F56" s="131">
        <v>1021</v>
      </c>
      <c r="G56" s="131">
        <v>445</v>
      </c>
      <c r="H56" s="132">
        <v>545</v>
      </c>
    </row>
    <row r="57" spans="2:8" ht="53.25" customHeight="1" x14ac:dyDescent="0.2">
      <c r="B57" s="130"/>
      <c r="C57" s="1309" t="s">
        <v>49</v>
      </c>
      <c r="D57" s="1309"/>
      <c r="E57" s="1310"/>
      <c r="F57" s="133">
        <v>5527</v>
      </c>
      <c r="G57" s="133">
        <v>4718</v>
      </c>
      <c r="H57" s="134">
        <v>2832</v>
      </c>
    </row>
    <row r="58" spans="2:8" ht="45.75" customHeight="1" x14ac:dyDescent="0.2">
      <c r="B58" s="135"/>
      <c r="C58" s="1297" t="s">
        <v>591</v>
      </c>
      <c r="D58" s="1298"/>
      <c r="E58" s="1299"/>
      <c r="F58" s="136">
        <v>1277</v>
      </c>
      <c r="G58" s="136">
        <v>1249</v>
      </c>
      <c r="H58" s="137">
        <v>849</v>
      </c>
    </row>
    <row r="59" spans="2:8" ht="45.75" customHeight="1" x14ac:dyDescent="0.2">
      <c r="B59" s="135"/>
      <c r="C59" s="1297" t="s">
        <v>592</v>
      </c>
      <c r="D59" s="1298"/>
      <c r="E59" s="1299"/>
      <c r="F59" s="136">
        <v>472</v>
      </c>
      <c r="G59" s="136">
        <v>601</v>
      </c>
      <c r="H59" s="137">
        <v>798</v>
      </c>
    </row>
    <row r="60" spans="2:8" ht="45.75" customHeight="1" x14ac:dyDescent="0.2">
      <c r="B60" s="135"/>
      <c r="C60" s="1297" t="s">
        <v>593</v>
      </c>
      <c r="D60" s="1298"/>
      <c r="E60" s="1299"/>
      <c r="F60" s="136">
        <v>649</v>
      </c>
      <c r="G60" s="136">
        <v>649</v>
      </c>
      <c r="H60" s="137">
        <v>649</v>
      </c>
    </row>
    <row r="61" spans="2:8" ht="45.75" customHeight="1" x14ac:dyDescent="0.2">
      <c r="B61" s="135"/>
      <c r="C61" s="1297" t="s">
        <v>594</v>
      </c>
      <c r="D61" s="1298"/>
      <c r="E61" s="1299"/>
      <c r="F61" s="136">
        <v>2955</v>
      </c>
      <c r="G61" s="136">
        <v>2040</v>
      </c>
      <c r="H61" s="137">
        <v>350</v>
      </c>
    </row>
    <row r="62" spans="2:8" ht="45.75" customHeight="1" thickBot="1" x14ac:dyDescent="0.25">
      <c r="B62" s="138"/>
      <c r="C62" s="1300" t="s">
        <v>595</v>
      </c>
      <c r="D62" s="1301"/>
      <c r="E62" s="1302"/>
      <c r="F62" s="139">
        <v>63</v>
      </c>
      <c r="G62" s="139">
        <v>69</v>
      </c>
      <c r="H62" s="140">
        <v>72</v>
      </c>
    </row>
    <row r="63" spans="2:8" ht="52.5" customHeight="1" thickBot="1" x14ac:dyDescent="0.25">
      <c r="B63" s="141"/>
      <c r="C63" s="1303" t="s">
        <v>50</v>
      </c>
      <c r="D63" s="1303"/>
      <c r="E63" s="1304"/>
      <c r="F63" s="142">
        <v>16790</v>
      </c>
      <c r="G63" s="142">
        <v>15115</v>
      </c>
      <c r="H63" s="143">
        <v>12532</v>
      </c>
    </row>
    <row r="64" spans="2:8" ht="15" customHeight="1" x14ac:dyDescent="0.2"/>
  </sheetData>
  <sheetProtection algorithmName="SHA-512" hashValue="d6PhHSs3IhACkiQT24yaI5c/1MFSmRN8HhG421SSebapkJ7V3laNSoLsO4/HZoUoAg4pN9nmVx+f8Qo+6fdLNQ==" saltValue="L8nh+lzSAOk2mdX5P6eI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9CB5E-231E-4F33-ACE8-AB612D18BD1E}">
  <sheetPr>
    <pageSetUpPr fitToPage="1"/>
  </sheetPr>
  <dimension ref="A1:WZM160"/>
  <sheetViews>
    <sheetView showGridLines="0" zoomScale="75" zoomScaleNormal="75" zoomScaleSheetLayoutView="55" workbookViewId="0">
      <selection activeCell="AN51" sqref="AN51:BA54"/>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598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607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599</v>
      </c>
    </row>
    <row r="50" spans="1:109" ht="13.2"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566</v>
      </c>
      <c r="BQ50" s="1317"/>
      <c r="BR50" s="1317"/>
      <c r="BS50" s="1317"/>
      <c r="BT50" s="1317"/>
      <c r="BU50" s="1317"/>
      <c r="BV50" s="1317"/>
      <c r="BW50" s="1317"/>
      <c r="BX50" s="1317" t="s">
        <v>567</v>
      </c>
      <c r="BY50" s="1317"/>
      <c r="BZ50" s="1317"/>
      <c r="CA50" s="1317"/>
      <c r="CB50" s="1317"/>
      <c r="CC50" s="1317"/>
      <c r="CD50" s="1317"/>
      <c r="CE50" s="1317"/>
      <c r="CF50" s="1317" t="s">
        <v>568</v>
      </c>
      <c r="CG50" s="1317"/>
      <c r="CH50" s="1317"/>
      <c r="CI50" s="1317"/>
      <c r="CJ50" s="1317"/>
      <c r="CK50" s="1317"/>
      <c r="CL50" s="1317"/>
      <c r="CM50" s="1317"/>
      <c r="CN50" s="1317" t="s">
        <v>569</v>
      </c>
      <c r="CO50" s="1317"/>
      <c r="CP50" s="1317"/>
      <c r="CQ50" s="1317"/>
      <c r="CR50" s="1317"/>
      <c r="CS50" s="1317"/>
      <c r="CT50" s="1317"/>
      <c r="CU50" s="1317"/>
      <c r="CV50" s="1317" t="s">
        <v>570</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600</v>
      </c>
      <c r="AO51" s="1316"/>
      <c r="AP51" s="1316"/>
      <c r="AQ51" s="1316"/>
      <c r="AR51" s="1316"/>
      <c r="AS51" s="1316"/>
      <c r="AT51" s="1316"/>
      <c r="AU51" s="1316"/>
      <c r="AV51" s="1316"/>
      <c r="AW51" s="1316"/>
      <c r="AX51" s="1316"/>
      <c r="AY51" s="1316"/>
      <c r="AZ51" s="1316"/>
      <c r="BA51" s="1316"/>
      <c r="BB51" s="1316" t="s">
        <v>601</v>
      </c>
      <c r="BC51" s="1316"/>
      <c r="BD51" s="1316"/>
      <c r="BE51" s="1316"/>
      <c r="BF51" s="1316"/>
      <c r="BG51" s="1316"/>
      <c r="BH51" s="1316"/>
      <c r="BI51" s="1316"/>
      <c r="BJ51" s="1316"/>
      <c r="BK51" s="1316"/>
      <c r="BL51" s="1316"/>
      <c r="BM51" s="1316"/>
      <c r="BN51" s="1316"/>
      <c r="BO51" s="1316"/>
      <c r="BP51" s="1313">
        <v>10.7</v>
      </c>
      <c r="BQ51" s="1313"/>
      <c r="BR51" s="1313"/>
      <c r="BS51" s="1313"/>
      <c r="BT51" s="1313"/>
      <c r="BU51" s="1313"/>
      <c r="BV51" s="1313"/>
      <c r="BW51" s="1313"/>
      <c r="BX51" s="1313">
        <v>22.4</v>
      </c>
      <c r="BY51" s="1313"/>
      <c r="BZ51" s="1313"/>
      <c r="CA51" s="1313"/>
      <c r="CB51" s="1313"/>
      <c r="CC51" s="1313"/>
      <c r="CD51" s="1313"/>
      <c r="CE51" s="1313"/>
      <c r="CF51" s="1313">
        <v>15.5</v>
      </c>
      <c r="CG51" s="1313"/>
      <c r="CH51" s="1313"/>
      <c r="CI51" s="1313"/>
      <c r="CJ51" s="1313"/>
      <c r="CK51" s="1313"/>
      <c r="CL51" s="1313"/>
      <c r="CM51" s="1313"/>
      <c r="CN51" s="1313">
        <v>20.6</v>
      </c>
      <c r="CO51" s="1313"/>
      <c r="CP51" s="1313"/>
      <c r="CQ51" s="1313"/>
      <c r="CR51" s="1313"/>
      <c r="CS51" s="1313"/>
      <c r="CT51" s="1313"/>
      <c r="CU51" s="1313"/>
      <c r="CV51" s="1313">
        <v>49.5</v>
      </c>
      <c r="CW51" s="1313"/>
      <c r="CX51" s="1313"/>
      <c r="CY51" s="1313"/>
      <c r="CZ51" s="1313"/>
      <c r="DA51" s="1313"/>
      <c r="DB51" s="1313"/>
      <c r="DC51" s="1313"/>
    </row>
    <row r="52" spans="1:109" ht="13.2"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602</v>
      </c>
      <c r="BC53" s="1316"/>
      <c r="BD53" s="1316"/>
      <c r="BE53" s="1316"/>
      <c r="BF53" s="1316"/>
      <c r="BG53" s="1316"/>
      <c r="BH53" s="1316"/>
      <c r="BI53" s="1316"/>
      <c r="BJ53" s="1316"/>
      <c r="BK53" s="1316"/>
      <c r="BL53" s="1316"/>
      <c r="BM53" s="1316"/>
      <c r="BN53" s="1316"/>
      <c r="BO53" s="1316"/>
      <c r="BP53" s="1313">
        <v>51.6</v>
      </c>
      <c r="BQ53" s="1313"/>
      <c r="BR53" s="1313"/>
      <c r="BS53" s="1313"/>
      <c r="BT53" s="1313"/>
      <c r="BU53" s="1313"/>
      <c r="BV53" s="1313"/>
      <c r="BW53" s="1313"/>
      <c r="BX53" s="1313">
        <v>42.3</v>
      </c>
      <c r="BY53" s="1313"/>
      <c r="BZ53" s="1313"/>
      <c r="CA53" s="1313"/>
      <c r="CB53" s="1313"/>
      <c r="CC53" s="1313"/>
      <c r="CD53" s="1313"/>
      <c r="CE53" s="1313"/>
      <c r="CF53" s="1313">
        <v>43.6</v>
      </c>
      <c r="CG53" s="1313"/>
      <c r="CH53" s="1313"/>
      <c r="CI53" s="1313"/>
      <c r="CJ53" s="1313"/>
      <c r="CK53" s="1313"/>
      <c r="CL53" s="1313"/>
      <c r="CM53" s="1313"/>
      <c r="CN53" s="1313">
        <v>55.8</v>
      </c>
      <c r="CO53" s="1313"/>
      <c r="CP53" s="1313"/>
      <c r="CQ53" s="1313"/>
      <c r="CR53" s="1313"/>
      <c r="CS53" s="1313"/>
      <c r="CT53" s="1313"/>
      <c r="CU53" s="1313"/>
      <c r="CV53" s="1313">
        <v>54.9</v>
      </c>
      <c r="CW53" s="1313"/>
      <c r="CX53" s="1313"/>
      <c r="CY53" s="1313"/>
      <c r="CZ53" s="1313"/>
      <c r="DA53" s="1313"/>
      <c r="DB53" s="1313"/>
      <c r="DC53" s="1313"/>
    </row>
    <row r="54" spans="1:109" ht="13.2"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603</v>
      </c>
      <c r="AO55" s="1317"/>
      <c r="AP55" s="1317"/>
      <c r="AQ55" s="1317"/>
      <c r="AR55" s="1317"/>
      <c r="AS55" s="1317"/>
      <c r="AT55" s="1317"/>
      <c r="AU55" s="1317"/>
      <c r="AV55" s="1317"/>
      <c r="AW55" s="1317"/>
      <c r="AX55" s="1317"/>
      <c r="AY55" s="1317"/>
      <c r="AZ55" s="1317"/>
      <c r="BA55" s="1317"/>
      <c r="BB55" s="1316" t="s">
        <v>601</v>
      </c>
      <c r="BC55" s="1316"/>
      <c r="BD55" s="1316"/>
      <c r="BE55" s="1316"/>
      <c r="BF55" s="1316"/>
      <c r="BG55" s="1316"/>
      <c r="BH55" s="1316"/>
      <c r="BI55" s="1316"/>
      <c r="BJ55" s="1316"/>
      <c r="BK55" s="1316"/>
      <c r="BL55" s="1316"/>
      <c r="BM55" s="1316"/>
      <c r="BN55" s="1316"/>
      <c r="BO55" s="1316"/>
      <c r="BP55" s="1313">
        <v>32.5</v>
      </c>
      <c r="BQ55" s="1313"/>
      <c r="BR55" s="1313"/>
      <c r="BS55" s="1313"/>
      <c r="BT55" s="1313"/>
      <c r="BU55" s="1313"/>
      <c r="BV55" s="1313"/>
      <c r="BW55" s="1313"/>
      <c r="BX55" s="1313">
        <v>30.2</v>
      </c>
      <c r="BY55" s="1313"/>
      <c r="BZ55" s="1313"/>
      <c r="CA55" s="1313"/>
      <c r="CB55" s="1313"/>
      <c r="CC55" s="1313"/>
      <c r="CD55" s="1313"/>
      <c r="CE55" s="1313"/>
      <c r="CF55" s="1313">
        <v>25.4</v>
      </c>
      <c r="CG55" s="1313"/>
      <c r="CH55" s="1313"/>
      <c r="CI55" s="1313"/>
      <c r="CJ55" s="1313"/>
      <c r="CK55" s="1313"/>
      <c r="CL55" s="1313"/>
      <c r="CM55" s="1313"/>
      <c r="CN55" s="1313">
        <v>22.9</v>
      </c>
      <c r="CO55" s="1313"/>
      <c r="CP55" s="1313"/>
      <c r="CQ55" s="1313"/>
      <c r="CR55" s="1313"/>
      <c r="CS55" s="1313"/>
      <c r="CT55" s="1313"/>
      <c r="CU55" s="1313"/>
      <c r="CV55" s="1313">
        <v>28.5</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602</v>
      </c>
      <c r="BC57" s="1316"/>
      <c r="BD57" s="1316"/>
      <c r="BE57" s="1316"/>
      <c r="BF57" s="1316"/>
      <c r="BG57" s="1316"/>
      <c r="BH57" s="1316"/>
      <c r="BI57" s="1316"/>
      <c r="BJ57" s="1316"/>
      <c r="BK57" s="1316"/>
      <c r="BL57" s="1316"/>
      <c r="BM57" s="1316"/>
      <c r="BN57" s="1316"/>
      <c r="BO57" s="1316"/>
      <c r="BP57" s="1313">
        <v>57</v>
      </c>
      <c r="BQ57" s="1313"/>
      <c r="BR57" s="1313"/>
      <c r="BS57" s="1313"/>
      <c r="BT57" s="1313"/>
      <c r="BU57" s="1313"/>
      <c r="BV57" s="1313"/>
      <c r="BW57" s="1313"/>
      <c r="BX57" s="1313">
        <v>58.9</v>
      </c>
      <c r="BY57" s="1313"/>
      <c r="BZ57" s="1313"/>
      <c r="CA57" s="1313"/>
      <c r="CB57" s="1313"/>
      <c r="CC57" s="1313"/>
      <c r="CD57" s="1313"/>
      <c r="CE57" s="1313"/>
      <c r="CF57" s="1313">
        <v>60</v>
      </c>
      <c r="CG57" s="1313"/>
      <c r="CH57" s="1313"/>
      <c r="CI57" s="1313"/>
      <c r="CJ57" s="1313"/>
      <c r="CK57" s="1313"/>
      <c r="CL57" s="1313"/>
      <c r="CM57" s="1313"/>
      <c r="CN57" s="1313">
        <v>60.6</v>
      </c>
      <c r="CO57" s="1313"/>
      <c r="CP57" s="1313"/>
      <c r="CQ57" s="1313"/>
      <c r="CR57" s="1313"/>
      <c r="CS57" s="1313"/>
      <c r="CT57" s="1313"/>
      <c r="CU57" s="1313"/>
      <c r="CV57" s="1313">
        <v>62.3</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604</v>
      </c>
    </row>
    <row r="64" spans="1:109" ht="13.2" x14ac:dyDescent="0.2">
      <c r="B64" s="397"/>
      <c r="G64" s="404"/>
      <c r="I64" s="417"/>
      <c r="J64" s="417"/>
      <c r="K64" s="417"/>
      <c r="L64" s="417"/>
      <c r="M64" s="417"/>
      <c r="N64" s="418"/>
      <c r="AM64" s="404"/>
      <c r="AN64" s="404" t="s">
        <v>598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606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599</v>
      </c>
    </row>
    <row r="72" spans="2:107" ht="13.2"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566</v>
      </c>
      <c r="BQ72" s="1317"/>
      <c r="BR72" s="1317"/>
      <c r="BS72" s="1317"/>
      <c r="BT72" s="1317"/>
      <c r="BU72" s="1317"/>
      <c r="BV72" s="1317"/>
      <c r="BW72" s="1317"/>
      <c r="BX72" s="1317" t="s">
        <v>567</v>
      </c>
      <c r="BY72" s="1317"/>
      <c r="BZ72" s="1317"/>
      <c r="CA72" s="1317"/>
      <c r="CB72" s="1317"/>
      <c r="CC72" s="1317"/>
      <c r="CD72" s="1317"/>
      <c r="CE72" s="1317"/>
      <c r="CF72" s="1317" t="s">
        <v>568</v>
      </c>
      <c r="CG72" s="1317"/>
      <c r="CH72" s="1317"/>
      <c r="CI72" s="1317"/>
      <c r="CJ72" s="1317"/>
      <c r="CK72" s="1317"/>
      <c r="CL72" s="1317"/>
      <c r="CM72" s="1317"/>
      <c r="CN72" s="1317" t="s">
        <v>569</v>
      </c>
      <c r="CO72" s="1317"/>
      <c r="CP72" s="1317"/>
      <c r="CQ72" s="1317"/>
      <c r="CR72" s="1317"/>
      <c r="CS72" s="1317"/>
      <c r="CT72" s="1317"/>
      <c r="CU72" s="1317"/>
      <c r="CV72" s="1317" t="s">
        <v>570</v>
      </c>
      <c r="CW72" s="1317"/>
      <c r="CX72" s="1317"/>
      <c r="CY72" s="1317"/>
      <c r="CZ72" s="1317"/>
      <c r="DA72" s="1317"/>
      <c r="DB72" s="1317"/>
      <c r="DC72" s="1317"/>
    </row>
    <row r="73" spans="2:107" ht="13.2" x14ac:dyDescent="0.2">
      <c r="B73" s="397"/>
      <c r="G73" s="1328"/>
      <c r="H73" s="1328"/>
      <c r="I73" s="1328"/>
      <c r="J73" s="1328"/>
      <c r="K73" s="1312"/>
      <c r="L73" s="1312"/>
      <c r="M73" s="1312"/>
      <c r="N73" s="1312"/>
      <c r="AM73" s="406"/>
      <c r="AN73" s="1316" t="s">
        <v>600</v>
      </c>
      <c r="AO73" s="1316"/>
      <c r="AP73" s="1316"/>
      <c r="AQ73" s="1316"/>
      <c r="AR73" s="1316"/>
      <c r="AS73" s="1316"/>
      <c r="AT73" s="1316"/>
      <c r="AU73" s="1316"/>
      <c r="AV73" s="1316"/>
      <c r="AW73" s="1316"/>
      <c r="AX73" s="1316"/>
      <c r="AY73" s="1316"/>
      <c r="AZ73" s="1316"/>
      <c r="BA73" s="1316"/>
      <c r="BB73" s="1316" t="s">
        <v>601</v>
      </c>
      <c r="BC73" s="1316"/>
      <c r="BD73" s="1316"/>
      <c r="BE73" s="1316"/>
      <c r="BF73" s="1316"/>
      <c r="BG73" s="1316"/>
      <c r="BH73" s="1316"/>
      <c r="BI73" s="1316"/>
      <c r="BJ73" s="1316"/>
      <c r="BK73" s="1316"/>
      <c r="BL73" s="1316"/>
      <c r="BM73" s="1316"/>
      <c r="BN73" s="1316"/>
      <c r="BO73" s="1316"/>
      <c r="BP73" s="1313">
        <v>10.7</v>
      </c>
      <c r="BQ73" s="1313"/>
      <c r="BR73" s="1313"/>
      <c r="BS73" s="1313"/>
      <c r="BT73" s="1313"/>
      <c r="BU73" s="1313"/>
      <c r="BV73" s="1313"/>
      <c r="BW73" s="1313"/>
      <c r="BX73" s="1313">
        <v>22.4</v>
      </c>
      <c r="BY73" s="1313"/>
      <c r="BZ73" s="1313"/>
      <c r="CA73" s="1313"/>
      <c r="CB73" s="1313"/>
      <c r="CC73" s="1313"/>
      <c r="CD73" s="1313"/>
      <c r="CE73" s="1313"/>
      <c r="CF73" s="1313">
        <v>15.5</v>
      </c>
      <c r="CG73" s="1313"/>
      <c r="CH73" s="1313"/>
      <c r="CI73" s="1313"/>
      <c r="CJ73" s="1313"/>
      <c r="CK73" s="1313"/>
      <c r="CL73" s="1313"/>
      <c r="CM73" s="1313"/>
      <c r="CN73" s="1313">
        <v>20.6</v>
      </c>
      <c r="CO73" s="1313"/>
      <c r="CP73" s="1313"/>
      <c r="CQ73" s="1313"/>
      <c r="CR73" s="1313"/>
      <c r="CS73" s="1313"/>
      <c r="CT73" s="1313"/>
      <c r="CU73" s="1313"/>
      <c r="CV73" s="1313">
        <v>49.5</v>
      </c>
      <c r="CW73" s="1313"/>
      <c r="CX73" s="1313"/>
      <c r="CY73" s="1313"/>
      <c r="CZ73" s="1313"/>
      <c r="DA73" s="1313"/>
      <c r="DB73" s="1313"/>
      <c r="DC73" s="1313"/>
    </row>
    <row r="74" spans="2:107" ht="13.2"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605</v>
      </c>
      <c r="BC75" s="1316"/>
      <c r="BD75" s="1316"/>
      <c r="BE75" s="1316"/>
      <c r="BF75" s="1316"/>
      <c r="BG75" s="1316"/>
      <c r="BH75" s="1316"/>
      <c r="BI75" s="1316"/>
      <c r="BJ75" s="1316"/>
      <c r="BK75" s="1316"/>
      <c r="BL75" s="1316"/>
      <c r="BM75" s="1316"/>
      <c r="BN75" s="1316"/>
      <c r="BO75" s="1316"/>
      <c r="BP75" s="1313">
        <v>7.3</v>
      </c>
      <c r="BQ75" s="1313"/>
      <c r="BR75" s="1313"/>
      <c r="BS75" s="1313"/>
      <c r="BT75" s="1313"/>
      <c r="BU75" s="1313"/>
      <c r="BV75" s="1313"/>
      <c r="BW75" s="1313"/>
      <c r="BX75" s="1313">
        <v>7.1</v>
      </c>
      <c r="BY75" s="1313"/>
      <c r="BZ75" s="1313"/>
      <c r="CA75" s="1313"/>
      <c r="CB75" s="1313"/>
      <c r="CC75" s="1313"/>
      <c r="CD75" s="1313"/>
      <c r="CE75" s="1313"/>
      <c r="CF75" s="1313">
        <v>7.1</v>
      </c>
      <c r="CG75" s="1313"/>
      <c r="CH75" s="1313"/>
      <c r="CI75" s="1313"/>
      <c r="CJ75" s="1313"/>
      <c r="CK75" s="1313"/>
      <c r="CL75" s="1313"/>
      <c r="CM75" s="1313"/>
      <c r="CN75" s="1313">
        <v>7.2</v>
      </c>
      <c r="CO75" s="1313"/>
      <c r="CP75" s="1313"/>
      <c r="CQ75" s="1313"/>
      <c r="CR75" s="1313"/>
      <c r="CS75" s="1313"/>
      <c r="CT75" s="1313"/>
      <c r="CU75" s="1313"/>
      <c r="CV75" s="1313">
        <v>7.5</v>
      </c>
      <c r="CW75" s="1313"/>
      <c r="CX75" s="1313"/>
      <c r="CY75" s="1313"/>
      <c r="CZ75" s="1313"/>
      <c r="DA75" s="1313"/>
      <c r="DB75" s="1313"/>
      <c r="DC75" s="1313"/>
    </row>
    <row r="76" spans="2:107" ht="13.2"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603</v>
      </c>
      <c r="AO77" s="1317"/>
      <c r="AP77" s="1317"/>
      <c r="AQ77" s="1317"/>
      <c r="AR77" s="1317"/>
      <c r="AS77" s="1317"/>
      <c r="AT77" s="1317"/>
      <c r="AU77" s="1317"/>
      <c r="AV77" s="1317"/>
      <c r="AW77" s="1317"/>
      <c r="AX77" s="1317"/>
      <c r="AY77" s="1317"/>
      <c r="AZ77" s="1317"/>
      <c r="BA77" s="1317"/>
      <c r="BB77" s="1316" t="s">
        <v>601</v>
      </c>
      <c r="BC77" s="1316"/>
      <c r="BD77" s="1316"/>
      <c r="BE77" s="1316"/>
      <c r="BF77" s="1316"/>
      <c r="BG77" s="1316"/>
      <c r="BH77" s="1316"/>
      <c r="BI77" s="1316"/>
      <c r="BJ77" s="1316"/>
      <c r="BK77" s="1316"/>
      <c r="BL77" s="1316"/>
      <c r="BM77" s="1316"/>
      <c r="BN77" s="1316"/>
      <c r="BO77" s="1316"/>
      <c r="BP77" s="1313">
        <v>32.5</v>
      </c>
      <c r="BQ77" s="1313"/>
      <c r="BR77" s="1313"/>
      <c r="BS77" s="1313"/>
      <c r="BT77" s="1313"/>
      <c r="BU77" s="1313"/>
      <c r="BV77" s="1313"/>
      <c r="BW77" s="1313"/>
      <c r="BX77" s="1313">
        <v>30.2</v>
      </c>
      <c r="BY77" s="1313"/>
      <c r="BZ77" s="1313"/>
      <c r="CA77" s="1313"/>
      <c r="CB77" s="1313"/>
      <c r="CC77" s="1313"/>
      <c r="CD77" s="1313"/>
      <c r="CE77" s="1313"/>
      <c r="CF77" s="1313">
        <v>25.4</v>
      </c>
      <c r="CG77" s="1313"/>
      <c r="CH77" s="1313"/>
      <c r="CI77" s="1313"/>
      <c r="CJ77" s="1313"/>
      <c r="CK77" s="1313"/>
      <c r="CL77" s="1313"/>
      <c r="CM77" s="1313"/>
      <c r="CN77" s="1313">
        <v>22.9</v>
      </c>
      <c r="CO77" s="1313"/>
      <c r="CP77" s="1313"/>
      <c r="CQ77" s="1313"/>
      <c r="CR77" s="1313"/>
      <c r="CS77" s="1313"/>
      <c r="CT77" s="1313"/>
      <c r="CU77" s="1313"/>
      <c r="CV77" s="1313">
        <v>28.5</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605</v>
      </c>
      <c r="BC79" s="1316"/>
      <c r="BD79" s="1316"/>
      <c r="BE79" s="1316"/>
      <c r="BF79" s="1316"/>
      <c r="BG79" s="1316"/>
      <c r="BH79" s="1316"/>
      <c r="BI79" s="1316"/>
      <c r="BJ79" s="1316"/>
      <c r="BK79" s="1316"/>
      <c r="BL79" s="1316"/>
      <c r="BM79" s="1316"/>
      <c r="BN79" s="1316"/>
      <c r="BO79" s="1316"/>
      <c r="BP79" s="1313">
        <v>8.1999999999999993</v>
      </c>
      <c r="BQ79" s="1313"/>
      <c r="BR79" s="1313"/>
      <c r="BS79" s="1313"/>
      <c r="BT79" s="1313"/>
      <c r="BU79" s="1313"/>
      <c r="BV79" s="1313"/>
      <c r="BW79" s="1313"/>
      <c r="BX79" s="1313">
        <v>8</v>
      </c>
      <c r="BY79" s="1313"/>
      <c r="BZ79" s="1313"/>
      <c r="CA79" s="1313"/>
      <c r="CB79" s="1313"/>
      <c r="CC79" s="1313"/>
      <c r="CD79" s="1313"/>
      <c r="CE79" s="1313"/>
      <c r="CF79" s="1313">
        <v>7.8</v>
      </c>
      <c r="CG79" s="1313"/>
      <c r="CH79" s="1313"/>
      <c r="CI79" s="1313"/>
      <c r="CJ79" s="1313"/>
      <c r="CK79" s="1313"/>
      <c r="CL79" s="1313"/>
      <c r="CM79" s="1313"/>
      <c r="CN79" s="1313">
        <v>7.7</v>
      </c>
      <c r="CO79" s="1313"/>
      <c r="CP79" s="1313"/>
      <c r="CQ79" s="1313"/>
      <c r="CR79" s="1313"/>
      <c r="CS79" s="1313"/>
      <c r="CT79" s="1313"/>
      <c r="CU79" s="1313"/>
      <c r="CV79" s="1313">
        <v>7.5</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ChaacJRJMOJ76DtZNuzjObQ+OtsoMDSdYag/jSTgZOcjsQxi54q8ECtylTnPMw4eD0cgmyioUwmsO+LfrnPDWQ==" saltValue="4zP3yc9oS76V+JID9prsu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8F4BB-6878-4B89-9B92-EF69F39F8842}">
  <sheetPr>
    <pageSetUpPr fitToPage="1"/>
  </sheetPr>
  <dimension ref="A1:DR125"/>
  <sheetViews>
    <sheetView showGridLines="0" topLeftCell="N76" zoomScale="75" zoomScaleNormal="75" zoomScaleSheetLayoutView="70" workbookViewId="0">
      <selection activeCell="BI108" sqref="BI108"/>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513</v>
      </c>
    </row>
  </sheetData>
  <sheetProtection algorithmName="SHA-512" hashValue="kLTV7vqEt2cJto1rhkZreSIX3r6NUozgcQ8vskIpy56mCUgfVJ93Fz3/Dr5k2EuoG6ZpISf1/vvsAbgThEpzmw==" saltValue="wgyL1aGxZ3MYCtaNvRWlr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D2534-5D24-4384-BD39-81B68C22324F}">
  <sheetPr>
    <pageSetUpPr fitToPage="1"/>
  </sheetPr>
  <dimension ref="A1:DR125"/>
  <sheetViews>
    <sheetView showGridLines="0" tabSelected="1" topLeftCell="A91" zoomScale="75" zoomScaleNormal="75" zoomScaleSheetLayoutView="55" workbookViewId="0">
      <selection activeCell="CO91" sqref="CO91"/>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513</v>
      </c>
    </row>
  </sheetData>
  <sheetProtection algorithmName="SHA-512" hashValue="sPlLA5ahuIJTCelSqHCuOiDAW8NT4efVt2eHf2amcUxwDg4GfpgHHCYC/WPZRADIIYyShZkSiZyA5FoanvLmFg==" saltValue="CybDrLWSlH5XczqmwbiX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563</v>
      </c>
      <c r="G2" s="157"/>
      <c r="H2" s="158"/>
    </row>
    <row r="3" spans="1:8" x14ac:dyDescent="0.2">
      <c r="A3" s="154" t="s">
        <v>556</v>
      </c>
      <c r="B3" s="159"/>
      <c r="C3" s="160"/>
      <c r="D3" s="161">
        <v>189659</v>
      </c>
      <c r="E3" s="162"/>
      <c r="F3" s="163">
        <v>67319</v>
      </c>
      <c r="G3" s="164"/>
      <c r="H3" s="165"/>
    </row>
    <row r="4" spans="1:8" x14ac:dyDescent="0.2">
      <c r="A4" s="166"/>
      <c r="B4" s="167"/>
      <c r="C4" s="168"/>
      <c r="D4" s="169">
        <v>34846</v>
      </c>
      <c r="E4" s="170"/>
      <c r="F4" s="171">
        <v>38101</v>
      </c>
      <c r="G4" s="172"/>
      <c r="H4" s="173"/>
    </row>
    <row r="5" spans="1:8" x14ac:dyDescent="0.2">
      <c r="A5" s="154" t="s">
        <v>558</v>
      </c>
      <c r="B5" s="159"/>
      <c r="C5" s="160"/>
      <c r="D5" s="161">
        <v>158879</v>
      </c>
      <c r="E5" s="162"/>
      <c r="F5" s="163">
        <v>70615</v>
      </c>
      <c r="G5" s="164"/>
      <c r="H5" s="165"/>
    </row>
    <row r="6" spans="1:8" x14ac:dyDescent="0.2">
      <c r="A6" s="166"/>
      <c r="B6" s="167"/>
      <c r="C6" s="168"/>
      <c r="D6" s="169">
        <v>21566</v>
      </c>
      <c r="E6" s="170"/>
      <c r="F6" s="171">
        <v>37382</v>
      </c>
      <c r="G6" s="172"/>
      <c r="H6" s="173"/>
    </row>
    <row r="7" spans="1:8" x14ac:dyDescent="0.2">
      <c r="A7" s="154" t="s">
        <v>559</v>
      </c>
      <c r="B7" s="159"/>
      <c r="C7" s="160"/>
      <c r="D7" s="161">
        <v>164666</v>
      </c>
      <c r="E7" s="162"/>
      <c r="F7" s="163">
        <v>69185</v>
      </c>
      <c r="G7" s="164"/>
      <c r="H7" s="165"/>
    </row>
    <row r="8" spans="1:8" x14ac:dyDescent="0.2">
      <c r="A8" s="166"/>
      <c r="B8" s="167"/>
      <c r="C8" s="168"/>
      <c r="D8" s="169">
        <v>57009</v>
      </c>
      <c r="E8" s="170"/>
      <c r="F8" s="171">
        <v>38519</v>
      </c>
      <c r="G8" s="172"/>
      <c r="H8" s="173"/>
    </row>
    <row r="9" spans="1:8" x14ac:dyDescent="0.2">
      <c r="A9" s="154" t="s">
        <v>560</v>
      </c>
      <c r="B9" s="159"/>
      <c r="C9" s="160"/>
      <c r="D9" s="161">
        <v>224972</v>
      </c>
      <c r="E9" s="162"/>
      <c r="F9" s="163">
        <v>70166</v>
      </c>
      <c r="G9" s="164"/>
      <c r="H9" s="165"/>
    </row>
    <row r="10" spans="1:8" x14ac:dyDescent="0.2">
      <c r="A10" s="166"/>
      <c r="B10" s="167"/>
      <c r="C10" s="168"/>
      <c r="D10" s="169">
        <v>95914</v>
      </c>
      <c r="E10" s="170"/>
      <c r="F10" s="171">
        <v>36115</v>
      </c>
      <c r="G10" s="172"/>
      <c r="H10" s="173"/>
    </row>
    <row r="11" spans="1:8" x14ac:dyDescent="0.2">
      <c r="A11" s="154" t="s">
        <v>561</v>
      </c>
      <c r="B11" s="159"/>
      <c r="C11" s="160"/>
      <c r="D11" s="161">
        <v>269662</v>
      </c>
      <c r="E11" s="162"/>
      <c r="F11" s="163">
        <v>70329</v>
      </c>
      <c r="G11" s="164"/>
      <c r="H11" s="165"/>
    </row>
    <row r="12" spans="1:8" x14ac:dyDescent="0.2">
      <c r="A12" s="166"/>
      <c r="B12" s="167"/>
      <c r="C12" s="174"/>
      <c r="D12" s="169">
        <v>163943</v>
      </c>
      <c r="E12" s="170"/>
      <c r="F12" s="171">
        <v>39403</v>
      </c>
      <c r="G12" s="172"/>
      <c r="H12" s="173"/>
    </row>
    <row r="13" spans="1:8" x14ac:dyDescent="0.2">
      <c r="A13" s="154"/>
      <c r="B13" s="159"/>
      <c r="C13" s="175"/>
      <c r="D13" s="176">
        <v>201568</v>
      </c>
      <c r="E13" s="177"/>
      <c r="F13" s="178">
        <v>69523</v>
      </c>
      <c r="G13" s="179"/>
      <c r="H13" s="165"/>
    </row>
    <row r="14" spans="1:8" x14ac:dyDescent="0.2">
      <c r="A14" s="166"/>
      <c r="B14" s="167"/>
      <c r="C14" s="168"/>
      <c r="D14" s="169">
        <v>74656</v>
      </c>
      <c r="E14" s="170"/>
      <c r="F14" s="171">
        <v>37904</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10.6</v>
      </c>
      <c r="C19" s="180">
        <f>ROUND(VALUE(SUBSTITUTE(実質収支比率等に係る経年分析!G$48,"▲","-")),2)</f>
        <v>11.1</v>
      </c>
      <c r="D19" s="180">
        <f>ROUND(VALUE(SUBSTITUTE(実質収支比率等に係る経年分析!H$48,"▲","-")),2)</f>
        <v>8.6199999999999992</v>
      </c>
      <c r="E19" s="180">
        <f>ROUND(VALUE(SUBSTITUTE(実質収支比率等に係る経年分析!I$48,"▲","-")),2)</f>
        <v>9.83</v>
      </c>
      <c r="F19" s="180">
        <f>ROUND(VALUE(SUBSTITUTE(実質収支比率等に係る経年分析!J$48,"▲","-")),2)</f>
        <v>10.79</v>
      </c>
    </row>
    <row r="20" spans="1:11" x14ac:dyDescent="0.2">
      <c r="A20" s="180" t="s">
        <v>54</v>
      </c>
      <c r="B20" s="180">
        <f>ROUND(VALUE(SUBSTITUTE(実質収支比率等に係る経年分析!F$47,"▲","-")),2)</f>
        <v>41.48</v>
      </c>
      <c r="C20" s="180">
        <f>ROUND(VALUE(SUBSTITUTE(実質収支比率等に係る経年分析!G$47,"▲","-")),2)</f>
        <v>47.35</v>
      </c>
      <c r="D20" s="180">
        <f>ROUND(VALUE(SUBSTITUTE(実質収支比率等に係る経年分析!H$47,"▲","-")),2)</f>
        <v>53.86</v>
      </c>
      <c r="E20" s="180">
        <f>ROUND(VALUE(SUBSTITUTE(実質収支比率等に係る経年分析!I$47,"▲","-")),2)</f>
        <v>53.43</v>
      </c>
      <c r="F20" s="180">
        <f>ROUND(VALUE(SUBSTITUTE(実質収支比率等に係る経年分析!J$47,"▲","-")),2)</f>
        <v>48.43</v>
      </c>
    </row>
    <row r="21" spans="1:11" x14ac:dyDescent="0.2">
      <c r="A21" s="180" t="s">
        <v>55</v>
      </c>
      <c r="B21" s="180">
        <f>IF(ISNUMBER(VALUE(SUBSTITUTE(実質収支比率等に係る経年分析!F$49,"▲","-"))),ROUND(VALUE(SUBSTITUTE(実質収支比率等に係る経年分析!F$49,"▲","-")),2),NA())</f>
        <v>8.73</v>
      </c>
      <c r="C21" s="180">
        <f>IF(ISNUMBER(VALUE(SUBSTITUTE(実質収支比率等に係る経年分析!G$49,"▲","-"))),ROUND(VALUE(SUBSTITUTE(実質収支比率等に係る経年分析!G$49,"▲","-")),2),NA())</f>
        <v>5.76</v>
      </c>
      <c r="D21" s="180">
        <f>IF(ISNUMBER(VALUE(SUBSTITUTE(実質収支比率等に係る経年分析!H$49,"▲","-"))),ROUND(VALUE(SUBSTITUTE(実質収支比率等に係る経年分析!H$49,"▲","-")),2),NA())</f>
        <v>3.03</v>
      </c>
      <c r="E21" s="180">
        <f>IF(ISNUMBER(VALUE(SUBSTITUTE(実質収支比率等に係る経年分析!I$49,"▲","-"))),ROUND(VALUE(SUBSTITUTE(実質収支比率等に係る経年分析!I$49,"▲","-")),2),NA())</f>
        <v>4.5199999999999996</v>
      </c>
      <c r="F21" s="180">
        <f>IF(ISNUMBER(VALUE(SUBSTITUTE(実質収支比率等に係る経年分析!J$49,"▲","-"))),ROUND(VALUE(SUBSTITUTE(実質収支比率等に係る経年分析!J$49,"▲","-")),2),NA())</f>
        <v>-3.11</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2.54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f>IF(ROUND(VALUE(SUBSTITUTE(連結実質赤字比率に係る赤字・黒字の構成分析!I$42,"▲", "-")), 2) &lt; 0, ABS(ROUND(VALUE(SUBSTITUTE(連結実質赤字比率に係る赤字・黒字の構成分析!I$42,"▲", "-")), 2)), NA())</f>
        <v>0.01</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漁業集落排水事業特別会計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再生可能エネルギー運営事業特別会計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2">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2">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0.95</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1.28</v>
      </c>
    </row>
    <row r="34" spans="1:16" x14ac:dyDescent="0.2">
      <c r="A34" s="181" t="str">
        <f>IF(連結実質赤字比率に係る赤字・黒字の構成分析!C$36="",NA(),連結実質赤字比率に係る赤字・黒字の構成分析!C$36)</f>
        <v>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4.93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5.39</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10.77</v>
      </c>
    </row>
    <row r="36" spans="1:16" x14ac:dyDescent="0.2">
      <c r="A36" s="181" t="str">
        <f>IF(連結実質赤字比率に係る赤字・黒字の構成分析!C$34="",NA(),連結実質赤字比率に係る赤字・黒字の構成分析!C$34)</f>
        <v>後期高齢者医療特別会計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2579</v>
      </c>
      <c r="E42" s="182"/>
      <c r="F42" s="182"/>
      <c r="G42" s="182">
        <f>'実質公債費比率（分子）の構造'!L$52</f>
        <v>2616</v>
      </c>
      <c r="H42" s="182"/>
      <c r="I42" s="182"/>
      <c r="J42" s="182">
        <f>'実質公債費比率（分子）の構造'!M$52</f>
        <v>2635</v>
      </c>
      <c r="K42" s="182"/>
      <c r="L42" s="182"/>
      <c r="M42" s="182">
        <f>'実質公債費比率（分子）の構造'!N$52</f>
        <v>2824</v>
      </c>
      <c r="N42" s="182"/>
      <c r="O42" s="182"/>
      <c r="P42" s="182">
        <f>'実質公債費比率（分子）の構造'!O$52</f>
        <v>2889</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4</v>
      </c>
      <c r="C44" s="182"/>
      <c r="D44" s="182"/>
      <c r="E44" s="182">
        <f>'実質公債費比率（分子）の構造'!L$50</f>
        <v>1</v>
      </c>
      <c r="F44" s="182"/>
      <c r="G44" s="182"/>
      <c r="H44" s="182">
        <f>'実質公債費比率（分子）の構造'!M$50</f>
        <v>0</v>
      </c>
      <c r="I44" s="182"/>
      <c r="J44" s="182"/>
      <c r="K44" s="182" t="str">
        <f>'実質公債費比率（分子）の構造'!N$50</f>
        <v>-</v>
      </c>
      <c r="L44" s="182"/>
      <c r="M44" s="182"/>
      <c r="N44" s="182" t="str">
        <f>'実質公債費比率（分子）の構造'!O$50</f>
        <v>-</v>
      </c>
      <c r="O44" s="182"/>
      <c r="P44" s="182"/>
    </row>
    <row r="45" spans="1:16" x14ac:dyDescent="0.2">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66</v>
      </c>
      <c r="B46" s="182">
        <f>'実質公債費比率（分子）の構造'!K$48</f>
        <v>183</v>
      </c>
      <c r="C46" s="182"/>
      <c r="D46" s="182"/>
      <c r="E46" s="182">
        <f>'実質公債費比率（分子）の構造'!L$48</f>
        <v>228</v>
      </c>
      <c r="F46" s="182"/>
      <c r="G46" s="182"/>
      <c r="H46" s="182">
        <f>'実質公債費比率（分子）の構造'!M$48</f>
        <v>191</v>
      </c>
      <c r="I46" s="182"/>
      <c r="J46" s="182"/>
      <c r="K46" s="182">
        <f>'実質公債費比率（分子）の構造'!N$48</f>
        <v>187</v>
      </c>
      <c r="L46" s="182"/>
      <c r="M46" s="182"/>
      <c r="N46" s="182">
        <f>'実質公債費比率（分子）の構造'!O$48</f>
        <v>208</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3633</v>
      </c>
      <c r="C49" s="182"/>
      <c r="D49" s="182"/>
      <c r="E49" s="182">
        <f>'実質公債費比率（分子）の構造'!L$45</f>
        <v>3570</v>
      </c>
      <c r="F49" s="182"/>
      <c r="G49" s="182"/>
      <c r="H49" s="182">
        <f>'実質公債費比率（分子）の構造'!M$45</f>
        <v>3635</v>
      </c>
      <c r="I49" s="182"/>
      <c r="J49" s="182"/>
      <c r="K49" s="182">
        <f>'実質公債費比率（分子）の構造'!N$45</f>
        <v>3851</v>
      </c>
      <c r="L49" s="182"/>
      <c r="M49" s="182"/>
      <c r="N49" s="182">
        <f>'実質公債費比率（分子）の構造'!O$45</f>
        <v>3965</v>
      </c>
      <c r="O49" s="182"/>
      <c r="P49" s="182"/>
    </row>
    <row r="50" spans="1:16" x14ac:dyDescent="0.2">
      <c r="A50" s="182" t="s">
        <v>70</v>
      </c>
      <c r="B50" s="182" t="e">
        <f>NA()</f>
        <v>#N/A</v>
      </c>
      <c r="C50" s="182">
        <f>IF(ISNUMBER('実質公債費比率（分子）の構造'!K$53),'実質公債費比率（分子）の構造'!K$53,NA())</f>
        <v>1241</v>
      </c>
      <c r="D50" s="182" t="e">
        <f>NA()</f>
        <v>#N/A</v>
      </c>
      <c r="E50" s="182" t="e">
        <f>NA()</f>
        <v>#N/A</v>
      </c>
      <c r="F50" s="182">
        <f>IF(ISNUMBER('実質公債費比率（分子）の構造'!L$53),'実質公債費比率（分子）の構造'!L$53,NA())</f>
        <v>1183</v>
      </c>
      <c r="G50" s="182" t="e">
        <f>NA()</f>
        <v>#N/A</v>
      </c>
      <c r="H50" s="182" t="e">
        <f>NA()</f>
        <v>#N/A</v>
      </c>
      <c r="I50" s="182">
        <f>IF(ISNUMBER('実質公債費比率（分子）の構造'!M$53),'実質公債費比率（分子）の構造'!M$53,NA())</f>
        <v>1191</v>
      </c>
      <c r="J50" s="182" t="e">
        <f>NA()</f>
        <v>#N/A</v>
      </c>
      <c r="K50" s="182" t="e">
        <f>NA()</f>
        <v>#N/A</v>
      </c>
      <c r="L50" s="182">
        <f>IF(ISNUMBER('実質公債費比率（分子）の構造'!N$53),'実質公債費比率（分子）の構造'!N$53,NA())</f>
        <v>1214</v>
      </c>
      <c r="M50" s="182" t="e">
        <f>NA()</f>
        <v>#N/A</v>
      </c>
      <c r="N50" s="182" t="e">
        <f>NA()</f>
        <v>#N/A</v>
      </c>
      <c r="O50" s="182">
        <f>IF(ISNUMBER('実質公債費比率（分子）の構造'!O$53),'実質公債費比率（分子）の構造'!O$53,NA())</f>
        <v>1284</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26838</v>
      </c>
      <c r="E56" s="181"/>
      <c r="F56" s="181"/>
      <c r="G56" s="181">
        <f>'将来負担比率（分子）の構造'!J$52</f>
        <v>27190</v>
      </c>
      <c r="H56" s="181"/>
      <c r="I56" s="181"/>
      <c r="J56" s="181">
        <f>'将来負担比率（分子）の構造'!K$52</f>
        <v>28765</v>
      </c>
      <c r="K56" s="181"/>
      <c r="L56" s="181"/>
      <c r="M56" s="181">
        <f>'将来負担比率（分子）の構造'!L$52</f>
        <v>30532</v>
      </c>
      <c r="N56" s="181"/>
      <c r="O56" s="181"/>
      <c r="P56" s="181">
        <f>'将来負担比率（分子）の構造'!M$52</f>
        <v>29933</v>
      </c>
    </row>
    <row r="57" spans="1:16" x14ac:dyDescent="0.2">
      <c r="A57" s="181" t="s">
        <v>42</v>
      </c>
      <c r="B57" s="181"/>
      <c r="C57" s="181"/>
      <c r="D57" s="181">
        <f>'将来負担比率（分子）の構造'!I$51</f>
        <v>1328</v>
      </c>
      <c r="E57" s="181"/>
      <c r="F57" s="181"/>
      <c r="G57" s="181">
        <f>'将来負担比率（分子）の構造'!J$51</f>
        <v>1112</v>
      </c>
      <c r="H57" s="181"/>
      <c r="I57" s="181"/>
      <c r="J57" s="181">
        <f>'将来負担比率（分子）の構造'!K$51</f>
        <v>1047</v>
      </c>
      <c r="K57" s="181"/>
      <c r="L57" s="181"/>
      <c r="M57" s="181">
        <f>'将来負担比率（分子）の構造'!L$51</f>
        <v>1146</v>
      </c>
      <c r="N57" s="181"/>
      <c r="O57" s="181"/>
      <c r="P57" s="181">
        <f>'将来負担比率（分子）の構造'!M$51</f>
        <v>988</v>
      </c>
    </row>
    <row r="58" spans="1:16" x14ac:dyDescent="0.2">
      <c r="A58" s="181" t="s">
        <v>41</v>
      </c>
      <c r="B58" s="181"/>
      <c r="C58" s="181"/>
      <c r="D58" s="181">
        <f>'将来負担比率（分子）の構造'!I$50</f>
        <v>12171</v>
      </c>
      <c r="E58" s="181"/>
      <c r="F58" s="181"/>
      <c r="G58" s="181">
        <f>'将来負担比率（分子）の構造'!J$50</f>
        <v>10079</v>
      </c>
      <c r="H58" s="181"/>
      <c r="I58" s="181"/>
      <c r="J58" s="181">
        <f>'将来負担比率（分子）の構造'!K$50</f>
        <v>11263</v>
      </c>
      <c r="K58" s="181"/>
      <c r="L58" s="181"/>
      <c r="M58" s="181">
        <f>'将来負担比率（分子）の構造'!L$50</f>
        <v>10396</v>
      </c>
      <c r="N58" s="181"/>
      <c r="O58" s="181"/>
      <c r="P58" s="181">
        <f>'将来負担比率（分子）の構造'!M$50</f>
        <v>9699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19</v>
      </c>
      <c r="C61" s="181"/>
      <c r="D61" s="181"/>
      <c r="E61" s="181">
        <f>'将来負担比率（分子）の構造'!J$46</f>
        <v>19</v>
      </c>
      <c r="F61" s="181"/>
      <c r="G61" s="181"/>
      <c r="H61" s="181">
        <f>'将来負担比率（分子）の構造'!K$46</f>
        <v>3</v>
      </c>
      <c r="I61" s="181"/>
      <c r="J61" s="181"/>
      <c r="K61" s="181">
        <f>'将来負担比率（分子）の構造'!L$46</f>
        <v>1</v>
      </c>
      <c r="L61" s="181"/>
      <c r="M61" s="181"/>
      <c r="N61" s="181" t="str">
        <f>'将来負担比率（分子）の構造'!M$46</f>
        <v>-</v>
      </c>
      <c r="O61" s="181"/>
      <c r="P61" s="181"/>
    </row>
    <row r="62" spans="1:16" x14ac:dyDescent="0.2">
      <c r="A62" s="181" t="s">
        <v>35</v>
      </c>
      <c r="B62" s="181">
        <f>'将来負担比率（分子）の構造'!I$45</f>
        <v>2877</v>
      </c>
      <c r="C62" s="181"/>
      <c r="D62" s="181"/>
      <c r="E62" s="181">
        <f>'将来負担比率（分子）の構造'!J$45</f>
        <v>2027</v>
      </c>
      <c r="F62" s="181"/>
      <c r="G62" s="181"/>
      <c r="H62" s="181">
        <f>'将来負担比率（分子）の構造'!K$45</f>
        <v>1971</v>
      </c>
      <c r="I62" s="181"/>
      <c r="J62" s="181"/>
      <c r="K62" s="181">
        <f>'将来負担比率（分子）の構造'!L$45</f>
        <v>1554</v>
      </c>
      <c r="L62" s="181"/>
      <c r="M62" s="181"/>
      <c r="N62" s="181">
        <f>'将来負担比率（分子）の構造'!M$45</f>
        <v>1414</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2567</v>
      </c>
      <c r="C64" s="181"/>
      <c r="D64" s="181"/>
      <c r="E64" s="181">
        <f>'将来負担比率（分子）の構造'!J$43</f>
        <v>3066</v>
      </c>
      <c r="F64" s="181"/>
      <c r="G64" s="181"/>
      <c r="H64" s="181">
        <f>'将来負担比率（分子）の構造'!K$43</f>
        <v>3103</v>
      </c>
      <c r="I64" s="181"/>
      <c r="J64" s="181"/>
      <c r="K64" s="181">
        <f>'将来負担比率（分子）の構造'!L$43</f>
        <v>3108</v>
      </c>
      <c r="L64" s="181"/>
      <c r="M64" s="181"/>
      <c r="N64" s="181">
        <f>'将来負担比率（分子）の構造'!M$43</f>
        <v>2112</v>
      </c>
      <c r="O64" s="181"/>
      <c r="P64" s="181"/>
    </row>
    <row r="65" spans="1:16" x14ac:dyDescent="0.2">
      <c r="A65" s="181" t="s">
        <v>32</v>
      </c>
      <c r="B65" s="181">
        <f>'将来負担比率（分子）の構造'!I$42</f>
        <v>1</v>
      </c>
      <c r="C65" s="181"/>
      <c r="D65" s="181"/>
      <c r="E65" s="181">
        <f>'将来負担比率（分子）の構造'!J$42</f>
        <v>1</v>
      </c>
      <c r="F65" s="181"/>
      <c r="G65" s="181"/>
      <c r="H65" s="181">
        <f>'将来負担比率（分子）の構造'!K$42</f>
        <v>1</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36711</v>
      </c>
      <c r="C66" s="181"/>
      <c r="D66" s="181"/>
      <c r="E66" s="181">
        <f>'将来負担比率（分子）の構造'!J$41</f>
        <v>37076</v>
      </c>
      <c r="F66" s="181"/>
      <c r="G66" s="181"/>
      <c r="H66" s="181">
        <f>'将来負担比率（分子）の構造'!K$41</f>
        <v>38578</v>
      </c>
      <c r="I66" s="181"/>
      <c r="J66" s="181"/>
      <c r="K66" s="181">
        <f>'将来負担比率（分子）の構造'!L$41</f>
        <v>40713</v>
      </c>
      <c r="L66" s="181"/>
      <c r="M66" s="181"/>
      <c r="N66" s="181">
        <f>'将来負担比率（分子）の構造'!M$41</f>
        <v>45103</v>
      </c>
      <c r="O66" s="181"/>
      <c r="P66" s="181"/>
    </row>
    <row r="67" spans="1:16" x14ac:dyDescent="0.2">
      <c r="A67" s="181" t="s">
        <v>74</v>
      </c>
      <c r="B67" s="181" t="e">
        <f>NA()</f>
        <v>#N/A</v>
      </c>
      <c r="C67" s="181">
        <f>IF(ISNUMBER('将来負担比率（分子）の構造'!I$53), IF('将来負担比率（分子）の構造'!I$53 &lt; 0, 0, '将来負担比率（分子）の構造'!I$53), NA())</f>
        <v>1838</v>
      </c>
      <c r="D67" s="181" t="e">
        <f>NA()</f>
        <v>#N/A</v>
      </c>
      <c r="E67" s="181" t="e">
        <f>NA()</f>
        <v>#N/A</v>
      </c>
      <c r="F67" s="181">
        <f>IF(ISNUMBER('将来負担比率（分子）の構造'!J$53), IF('将来負担比率（分子）の構造'!J$53 &lt; 0, 0, '将来負担比率（分子）の構造'!J$53), NA())</f>
        <v>3807</v>
      </c>
      <c r="G67" s="181" t="e">
        <f>NA()</f>
        <v>#N/A</v>
      </c>
      <c r="H67" s="181" t="e">
        <f>NA()</f>
        <v>#N/A</v>
      </c>
      <c r="I67" s="181">
        <f>IF(ISNUMBER('将来負担比率（分子）の構造'!K$53), IF('将来負担比率（分子）の構造'!K$53 &lt; 0, 0, '将来負担比率（分子）の構造'!K$53), NA())</f>
        <v>2581</v>
      </c>
      <c r="J67" s="181" t="e">
        <f>NA()</f>
        <v>#N/A</v>
      </c>
      <c r="K67" s="181" t="e">
        <f>NA()</f>
        <v>#N/A</v>
      </c>
      <c r="L67" s="181">
        <f>IF(ISNUMBER('将来負担比率（分子）の構造'!L$53), IF('将来負担比率（分子）の構造'!L$53 &lt; 0, 0, '将来負担比率（分子）の構造'!L$53), NA())</f>
        <v>3302</v>
      </c>
      <c r="M67" s="181" t="e">
        <f>NA()</f>
        <v>#N/A</v>
      </c>
      <c r="N67" s="181" t="e">
        <f>NA()</f>
        <v>#N/A</v>
      </c>
      <c r="O67" s="181">
        <f>IF(ISNUMBER('将来負担比率（分子）の構造'!M$53), IF('将来負担比率（分子）の構造'!M$53 &lt; 0, 0, '将来負担比率（分子）の構造'!M$53), NA())</f>
        <v>8008</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10242</v>
      </c>
      <c r="C72" s="185">
        <f>基金残高に係る経年分析!G55</f>
        <v>9952</v>
      </c>
      <c r="D72" s="185">
        <f>基金残高に係る経年分析!H55</f>
        <v>9154</v>
      </c>
    </row>
    <row r="73" spans="1:16" x14ac:dyDescent="0.2">
      <c r="A73" s="184" t="s">
        <v>77</v>
      </c>
      <c r="B73" s="185">
        <f>基金残高に係る経年分析!F56</f>
        <v>1021</v>
      </c>
      <c r="C73" s="185">
        <f>基金残高に係る経年分析!G56</f>
        <v>445</v>
      </c>
      <c r="D73" s="185">
        <f>基金残高に係る経年分析!H56</f>
        <v>545</v>
      </c>
    </row>
    <row r="74" spans="1:16" x14ac:dyDescent="0.2">
      <c r="A74" s="184" t="s">
        <v>78</v>
      </c>
      <c r="B74" s="185">
        <f>基金残高に係る経年分析!F57</f>
        <v>5527</v>
      </c>
      <c r="C74" s="185">
        <f>基金残高に係る経年分析!G57</f>
        <v>4718</v>
      </c>
      <c r="D74" s="185">
        <f>基金残高に係る経年分析!H57</f>
        <v>2832</v>
      </c>
    </row>
  </sheetData>
  <sheetProtection algorithmName="SHA-512" hashValue="O+MGR/H0FR17wP8tneBg9IzrNsxr46vz539oOcHVFpy0Q4UnGMkDg9mqwSGUOoBJwvAVjhYRWaQdDOJBpvXZHg==" saltValue="udbctZkropTMKSL/6hKv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4"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226</v>
      </c>
      <c r="C5" s="672"/>
      <c r="D5" s="672"/>
      <c r="E5" s="672"/>
      <c r="F5" s="672"/>
      <c r="G5" s="672"/>
      <c r="H5" s="672"/>
      <c r="I5" s="672"/>
      <c r="J5" s="672"/>
      <c r="K5" s="672"/>
      <c r="L5" s="672"/>
      <c r="M5" s="672"/>
      <c r="N5" s="672"/>
      <c r="O5" s="672"/>
      <c r="P5" s="672"/>
      <c r="Q5" s="673"/>
      <c r="R5" s="674">
        <v>6309684</v>
      </c>
      <c r="S5" s="675"/>
      <c r="T5" s="675"/>
      <c r="U5" s="675"/>
      <c r="V5" s="675"/>
      <c r="W5" s="675"/>
      <c r="X5" s="675"/>
      <c r="Y5" s="676"/>
      <c r="Z5" s="677">
        <v>11.2</v>
      </c>
      <c r="AA5" s="677"/>
      <c r="AB5" s="677"/>
      <c r="AC5" s="677"/>
      <c r="AD5" s="678">
        <v>6040469</v>
      </c>
      <c r="AE5" s="678"/>
      <c r="AF5" s="678"/>
      <c r="AG5" s="678"/>
      <c r="AH5" s="678"/>
      <c r="AI5" s="678"/>
      <c r="AJ5" s="678"/>
      <c r="AK5" s="678"/>
      <c r="AL5" s="679">
        <v>33</v>
      </c>
      <c r="AM5" s="680"/>
      <c r="AN5" s="680"/>
      <c r="AO5" s="681"/>
      <c r="AP5" s="671" t="s">
        <v>227</v>
      </c>
      <c r="AQ5" s="672"/>
      <c r="AR5" s="672"/>
      <c r="AS5" s="672"/>
      <c r="AT5" s="672"/>
      <c r="AU5" s="672"/>
      <c r="AV5" s="672"/>
      <c r="AW5" s="672"/>
      <c r="AX5" s="672"/>
      <c r="AY5" s="672"/>
      <c r="AZ5" s="672"/>
      <c r="BA5" s="672"/>
      <c r="BB5" s="672"/>
      <c r="BC5" s="672"/>
      <c r="BD5" s="672"/>
      <c r="BE5" s="672"/>
      <c r="BF5" s="673"/>
      <c r="BG5" s="685">
        <v>6301930</v>
      </c>
      <c r="BH5" s="686"/>
      <c r="BI5" s="686"/>
      <c r="BJ5" s="686"/>
      <c r="BK5" s="686"/>
      <c r="BL5" s="686"/>
      <c r="BM5" s="686"/>
      <c r="BN5" s="687"/>
      <c r="BO5" s="688">
        <v>99.9</v>
      </c>
      <c r="BP5" s="688"/>
      <c r="BQ5" s="688"/>
      <c r="BR5" s="688"/>
      <c r="BS5" s="689" t="s">
        <v>228</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220</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2">
      <c r="B6" s="682" t="s">
        <v>232</v>
      </c>
      <c r="C6" s="683"/>
      <c r="D6" s="683"/>
      <c r="E6" s="683"/>
      <c r="F6" s="683"/>
      <c r="G6" s="683"/>
      <c r="H6" s="683"/>
      <c r="I6" s="683"/>
      <c r="J6" s="683"/>
      <c r="K6" s="683"/>
      <c r="L6" s="683"/>
      <c r="M6" s="683"/>
      <c r="N6" s="683"/>
      <c r="O6" s="683"/>
      <c r="P6" s="683"/>
      <c r="Q6" s="684"/>
      <c r="R6" s="685">
        <v>321397</v>
      </c>
      <c r="S6" s="686"/>
      <c r="T6" s="686"/>
      <c r="U6" s="686"/>
      <c r="V6" s="686"/>
      <c r="W6" s="686"/>
      <c r="X6" s="686"/>
      <c r="Y6" s="687"/>
      <c r="Z6" s="688">
        <v>0.6</v>
      </c>
      <c r="AA6" s="688"/>
      <c r="AB6" s="688"/>
      <c r="AC6" s="688"/>
      <c r="AD6" s="689">
        <v>321397</v>
      </c>
      <c r="AE6" s="689"/>
      <c r="AF6" s="689"/>
      <c r="AG6" s="689"/>
      <c r="AH6" s="689"/>
      <c r="AI6" s="689"/>
      <c r="AJ6" s="689"/>
      <c r="AK6" s="689"/>
      <c r="AL6" s="690">
        <v>1.8</v>
      </c>
      <c r="AM6" s="691"/>
      <c r="AN6" s="691"/>
      <c r="AO6" s="692"/>
      <c r="AP6" s="682" t="s">
        <v>233</v>
      </c>
      <c r="AQ6" s="683"/>
      <c r="AR6" s="683"/>
      <c r="AS6" s="683"/>
      <c r="AT6" s="683"/>
      <c r="AU6" s="683"/>
      <c r="AV6" s="683"/>
      <c r="AW6" s="683"/>
      <c r="AX6" s="683"/>
      <c r="AY6" s="683"/>
      <c r="AZ6" s="683"/>
      <c r="BA6" s="683"/>
      <c r="BB6" s="683"/>
      <c r="BC6" s="683"/>
      <c r="BD6" s="683"/>
      <c r="BE6" s="683"/>
      <c r="BF6" s="684"/>
      <c r="BG6" s="685">
        <v>6301930</v>
      </c>
      <c r="BH6" s="686"/>
      <c r="BI6" s="686"/>
      <c r="BJ6" s="686"/>
      <c r="BK6" s="686"/>
      <c r="BL6" s="686"/>
      <c r="BM6" s="686"/>
      <c r="BN6" s="687"/>
      <c r="BO6" s="688">
        <v>99.9</v>
      </c>
      <c r="BP6" s="688"/>
      <c r="BQ6" s="688"/>
      <c r="BR6" s="688"/>
      <c r="BS6" s="689" t="s">
        <v>127</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214130</v>
      </c>
      <c r="CS6" s="686"/>
      <c r="CT6" s="686"/>
      <c r="CU6" s="686"/>
      <c r="CV6" s="686"/>
      <c r="CW6" s="686"/>
      <c r="CX6" s="686"/>
      <c r="CY6" s="687"/>
      <c r="CZ6" s="679">
        <v>0.4</v>
      </c>
      <c r="DA6" s="680"/>
      <c r="DB6" s="680"/>
      <c r="DC6" s="699"/>
      <c r="DD6" s="694" t="s">
        <v>127</v>
      </c>
      <c r="DE6" s="686"/>
      <c r="DF6" s="686"/>
      <c r="DG6" s="686"/>
      <c r="DH6" s="686"/>
      <c r="DI6" s="686"/>
      <c r="DJ6" s="686"/>
      <c r="DK6" s="686"/>
      <c r="DL6" s="686"/>
      <c r="DM6" s="686"/>
      <c r="DN6" s="686"/>
      <c r="DO6" s="686"/>
      <c r="DP6" s="687"/>
      <c r="DQ6" s="694">
        <v>214130</v>
      </c>
      <c r="DR6" s="686"/>
      <c r="DS6" s="686"/>
      <c r="DT6" s="686"/>
      <c r="DU6" s="686"/>
      <c r="DV6" s="686"/>
      <c r="DW6" s="686"/>
      <c r="DX6" s="686"/>
      <c r="DY6" s="686"/>
      <c r="DZ6" s="686"/>
      <c r="EA6" s="686"/>
      <c r="EB6" s="686"/>
      <c r="EC6" s="695"/>
    </row>
    <row r="7" spans="2:143" ht="11.25" customHeight="1" x14ac:dyDescent="0.2">
      <c r="B7" s="682" t="s">
        <v>235</v>
      </c>
      <c r="C7" s="683"/>
      <c r="D7" s="683"/>
      <c r="E7" s="683"/>
      <c r="F7" s="683"/>
      <c r="G7" s="683"/>
      <c r="H7" s="683"/>
      <c r="I7" s="683"/>
      <c r="J7" s="683"/>
      <c r="K7" s="683"/>
      <c r="L7" s="683"/>
      <c r="M7" s="683"/>
      <c r="N7" s="683"/>
      <c r="O7" s="683"/>
      <c r="P7" s="683"/>
      <c r="Q7" s="684"/>
      <c r="R7" s="685">
        <v>2393</v>
      </c>
      <c r="S7" s="686"/>
      <c r="T7" s="686"/>
      <c r="U7" s="686"/>
      <c r="V7" s="686"/>
      <c r="W7" s="686"/>
      <c r="X7" s="686"/>
      <c r="Y7" s="687"/>
      <c r="Z7" s="688">
        <v>0</v>
      </c>
      <c r="AA7" s="688"/>
      <c r="AB7" s="688"/>
      <c r="AC7" s="688"/>
      <c r="AD7" s="689">
        <v>2393</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2590745</v>
      </c>
      <c r="BH7" s="686"/>
      <c r="BI7" s="686"/>
      <c r="BJ7" s="686"/>
      <c r="BK7" s="686"/>
      <c r="BL7" s="686"/>
      <c r="BM7" s="686"/>
      <c r="BN7" s="687"/>
      <c r="BO7" s="688">
        <v>41.1</v>
      </c>
      <c r="BP7" s="688"/>
      <c r="BQ7" s="688"/>
      <c r="BR7" s="688"/>
      <c r="BS7" s="689" t="s">
        <v>127</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20310978</v>
      </c>
      <c r="CS7" s="686"/>
      <c r="CT7" s="686"/>
      <c r="CU7" s="686"/>
      <c r="CV7" s="686"/>
      <c r="CW7" s="686"/>
      <c r="CX7" s="686"/>
      <c r="CY7" s="687"/>
      <c r="CZ7" s="688">
        <v>37.799999999999997</v>
      </c>
      <c r="DA7" s="688"/>
      <c r="DB7" s="688"/>
      <c r="DC7" s="688"/>
      <c r="DD7" s="694">
        <v>8554171</v>
      </c>
      <c r="DE7" s="686"/>
      <c r="DF7" s="686"/>
      <c r="DG7" s="686"/>
      <c r="DH7" s="686"/>
      <c r="DI7" s="686"/>
      <c r="DJ7" s="686"/>
      <c r="DK7" s="686"/>
      <c r="DL7" s="686"/>
      <c r="DM7" s="686"/>
      <c r="DN7" s="686"/>
      <c r="DO7" s="686"/>
      <c r="DP7" s="687"/>
      <c r="DQ7" s="694">
        <v>5599681</v>
      </c>
      <c r="DR7" s="686"/>
      <c r="DS7" s="686"/>
      <c r="DT7" s="686"/>
      <c r="DU7" s="686"/>
      <c r="DV7" s="686"/>
      <c r="DW7" s="686"/>
      <c r="DX7" s="686"/>
      <c r="DY7" s="686"/>
      <c r="DZ7" s="686"/>
      <c r="EA7" s="686"/>
      <c r="EB7" s="686"/>
      <c r="EC7" s="695"/>
    </row>
    <row r="8" spans="2:143" ht="11.25" customHeight="1" x14ac:dyDescent="0.2">
      <c r="B8" s="682" t="s">
        <v>238</v>
      </c>
      <c r="C8" s="683"/>
      <c r="D8" s="683"/>
      <c r="E8" s="683"/>
      <c r="F8" s="683"/>
      <c r="G8" s="683"/>
      <c r="H8" s="683"/>
      <c r="I8" s="683"/>
      <c r="J8" s="683"/>
      <c r="K8" s="683"/>
      <c r="L8" s="683"/>
      <c r="M8" s="683"/>
      <c r="N8" s="683"/>
      <c r="O8" s="683"/>
      <c r="P8" s="683"/>
      <c r="Q8" s="684"/>
      <c r="R8" s="685">
        <v>7182</v>
      </c>
      <c r="S8" s="686"/>
      <c r="T8" s="686"/>
      <c r="U8" s="686"/>
      <c r="V8" s="686"/>
      <c r="W8" s="686"/>
      <c r="X8" s="686"/>
      <c r="Y8" s="687"/>
      <c r="Z8" s="688">
        <v>0</v>
      </c>
      <c r="AA8" s="688"/>
      <c r="AB8" s="688"/>
      <c r="AC8" s="688"/>
      <c r="AD8" s="689">
        <v>7182</v>
      </c>
      <c r="AE8" s="689"/>
      <c r="AF8" s="689"/>
      <c r="AG8" s="689"/>
      <c r="AH8" s="689"/>
      <c r="AI8" s="689"/>
      <c r="AJ8" s="689"/>
      <c r="AK8" s="689"/>
      <c r="AL8" s="690">
        <v>0</v>
      </c>
      <c r="AM8" s="691"/>
      <c r="AN8" s="691"/>
      <c r="AO8" s="692"/>
      <c r="AP8" s="682" t="s">
        <v>239</v>
      </c>
      <c r="AQ8" s="683"/>
      <c r="AR8" s="683"/>
      <c r="AS8" s="683"/>
      <c r="AT8" s="683"/>
      <c r="AU8" s="683"/>
      <c r="AV8" s="683"/>
      <c r="AW8" s="683"/>
      <c r="AX8" s="683"/>
      <c r="AY8" s="683"/>
      <c r="AZ8" s="683"/>
      <c r="BA8" s="683"/>
      <c r="BB8" s="683"/>
      <c r="BC8" s="683"/>
      <c r="BD8" s="683"/>
      <c r="BE8" s="683"/>
      <c r="BF8" s="684"/>
      <c r="BG8" s="685">
        <v>84225</v>
      </c>
      <c r="BH8" s="686"/>
      <c r="BI8" s="686"/>
      <c r="BJ8" s="686"/>
      <c r="BK8" s="686"/>
      <c r="BL8" s="686"/>
      <c r="BM8" s="686"/>
      <c r="BN8" s="687"/>
      <c r="BO8" s="688">
        <v>1.3</v>
      </c>
      <c r="BP8" s="688"/>
      <c r="BQ8" s="688"/>
      <c r="BR8" s="688"/>
      <c r="BS8" s="694" t="s">
        <v>228</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12397733</v>
      </c>
      <c r="CS8" s="686"/>
      <c r="CT8" s="686"/>
      <c r="CU8" s="686"/>
      <c r="CV8" s="686"/>
      <c r="CW8" s="686"/>
      <c r="CX8" s="686"/>
      <c r="CY8" s="687"/>
      <c r="CZ8" s="688">
        <v>23.1</v>
      </c>
      <c r="DA8" s="688"/>
      <c r="DB8" s="688"/>
      <c r="DC8" s="688"/>
      <c r="DD8" s="694">
        <v>93898</v>
      </c>
      <c r="DE8" s="686"/>
      <c r="DF8" s="686"/>
      <c r="DG8" s="686"/>
      <c r="DH8" s="686"/>
      <c r="DI8" s="686"/>
      <c r="DJ8" s="686"/>
      <c r="DK8" s="686"/>
      <c r="DL8" s="686"/>
      <c r="DM8" s="686"/>
      <c r="DN8" s="686"/>
      <c r="DO8" s="686"/>
      <c r="DP8" s="687"/>
      <c r="DQ8" s="694">
        <v>5291152</v>
      </c>
      <c r="DR8" s="686"/>
      <c r="DS8" s="686"/>
      <c r="DT8" s="686"/>
      <c r="DU8" s="686"/>
      <c r="DV8" s="686"/>
      <c r="DW8" s="686"/>
      <c r="DX8" s="686"/>
      <c r="DY8" s="686"/>
      <c r="DZ8" s="686"/>
      <c r="EA8" s="686"/>
      <c r="EB8" s="686"/>
      <c r="EC8" s="695"/>
    </row>
    <row r="9" spans="2:143" ht="11.25" customHeight="1" x14ac:dyDescent="0.2">
      <c r="B9" s="682" t="s">
        <v>241</v>
      </c>
      <c r="C9" s="683"/>
      <c r="D9" s="683"/>
      <c r="E9" s="683"/>
      <c r="F9" s="683"/>
      <c r="G9" s="683"/>
      <c r="H9" s="683"/>
      <c r="I9" s="683"/>
      <c r="J9" s="683"/>
      <c r="K9" s="683"/>
      <c r="L9" s="683"/>
      <c r="M9" s="683"/>
      <c r="N9" s="683"/>
      <c r="O9" s="683"/>
      <c r="P9" s="683"/>
      <c r="Q9" s="684"/>
      <c r="R9" s="685">
        <v>8028</v>
      </c>
      <c r="S9" s="686"/>
      <c r="T9" s="686"/>
      <c r="U9" s="686"/>
      <c r="V9" s="686"/>
      <c r="W9" s="686"/>
      <c r="X9" s="686"/>
      <c r="Y9" s="687"/>
      <c r="Z9" s="688">
        <v>0</v>
      </c>
      <c r="AA9" s="688"/>
      <c r="AB9" s="688"/>
      <c r="AC9" s="688"/>
      <c r="AD9" s="689">
        <v>8028</v>
      </c>
      <c r="AE9" s="689"/>
      <c r="AF9" s="689"/>
      <c r="AG9" s="689"/>
      <c r="AH9" s="689"/>
      <c r="AI9" s="689"/>
      <c r="AJ9" s="689"/>
      <c r="AK9" s="689"/>
      <c r="AL9" s="690">
        <v>0</v>
      </c>
      <c r="AM9" s="691"/>
      <c r="AN9" s="691"/>
      <c r="AO9" s="692"/>
      <c r="AP9" s="682" t="s">
        <v>242</v>
      </c>
      <c r="AQ9" s="683"/>
      <c r="AR9" s="683"/>
      <c r="AS9" s="683"/>
      <c r="AT9" s="683"/>
      <c r="AU9" s="683"/>
      <c r="AV9" s="683"/>
      <c r="AW9" s="683"/>
      <c r="AX9" s="683"/>
      <c r="AY9" s="683"/>
      <c r="AZ9" s="683"/>
      <c r="BA9" s="683"/>
      <c r="BB9" s="683"/>
      <c r="BC9" s="683"/>
      <c r="BD9" s="683"/>
      <c r="BE9" s="683"/>
      <c r="BF9" s="684"/>
      <c r="BG9" s="685">
        <v>2109910</v>
      </c>
      <c r="BH9" s="686"/>
      <c r="BI9" s="686"/>
      <c r="BJ9" s="686"/>
      <c r="BK9" s="686"/>
      <c r="BL9" s="686"/>
      <c r="BM9" s="686"/>
      <c r="BN9" s="687"/>
      <c r="BO9" s="688">
        <v>33.4</v>
      </c>
      <c r="BP9" s="688"/>
      <c r="BQ9" s="688"/>
      <c r="BR9" s="688"/>
      <c r="BS9" s="694" t="s">
        <v>127</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1952480</v>
      </c>
      <c r="CS9" s="686"/>
      <c r="CT9" s="686"/>
      <c r="CU9" s="686"/>
      <c r="CV9" s="686"/>
      <c r="CW9" s="686"/>
      <c r="CX9" s="686"/>
      <c r="CY9" s="687"/>
      <c r="CZ9" s="688">
        <v>3.6</v>
      </c>
      <c r="DA9" s="688"/>
      <c r="DB9" s="688"/>
      <c r="DC9" s="688"/>
      <c r="DD9" s="694">
        <v>96492</v>
      </c>
      <c r="DE9" s="686"/>
      <c r="DF9" s="686"/>
      <c r="DG9" s="686"/>
      <c r="DH9" s="686"/>
      <c r="DI9" s="686"/>
      <c r="DJ9" s="686"/>
      <c r="DK9" s="686"/>
      <c r="DL9" s="686"/>
      <c r="DM9" s="686"/>
      <c r="DN9" s="686"/>
      <c r="DO9" s="686"/>
      <c r="DP9" s="687"/>
      <c r="DQ9" s="694">
        <v>1477585</v>
      </c>
      <c r="DR9" s="686"/>
      <c r="DS9" s="686"/>
      <c r="DT9" s="686"/>
      <c r="DU9" s="686"/>
      <c r="DV9" s="686"/>
      <c r="DW9" s="686"/>
      <c r="DX9" s="686"/>
      <c r="DY9" s="686"/>
      <c r="DZ9" s="686"/>
      <c r="EA9" s="686"/>
      <c r="EB9" s="686"/>
      <c r="EC9" s="695"/>
    </row>
    <row r="10" spans="2:143" ht="11.25" customHeight="1" x14ac:dyDescent="0.2">
      <c r="B10" s="682" t="s">
        <v>244</v>
      </c>
      <c r="C10" s="683"/>
      <c r="D10" s="683"/>
      <c r="E10" s="683"/>
      <c r="F10" s="683"/>
      <c r="G10" s="683"/>
      <c r="H10" s="683"/>
      <c r="I10" s="683"/>
      <c r="J10" s="683"/>
      <c r="K10" s="683"/>
      <c r="L10" s="683"/>
      <c r="M10" s="683"/>
      <c r="N10" s="683"/>
      <c r="O10" s="683"/>
      <c r="P10" s="683"/>
      <c r="Q10" s="684"/>
      <c r="R10" s="685" t="s">
        <v>228</v>
      </c>
      <c r="S10" s="686"/>
      <c r="T10" s="686"/>
      <c r="U10" s="686"/>
      <c r="V10" s="686"/>
      <c r="W10" s="686"/>
      <c r="X10" s="686"/>
      <c r="Y10" s="687"/>
      <c r="Z10" s="688" t="s">
        <v>228</v>
      </c>
      <c r="AA10" s="688"/>
      <c r="AB10" s="688"/>
      <c r="AC10" s="688"/>
      <c r="AD10" s="689" t="s">
        <v>127</v>
      </c>
      <c r="AE10" s="689"/>
      <c r="AF10" s="689"/>
      <c r="AG10" s="689"/>
      <c r="AH10" s="689"/>
      <c r="AI10" s="689"/>
      <c r="AJ10" s="689"/>
      <c r="AK10" s="689"/>
      <c r="AL10" s="690" t="s">
        <v>228</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158139</v>
      </c>
      <c r="BH10" s="686"/>
      <c r="BI10" s="686"/>
      <c r="BJ10" s="686"/>
      <c r="BK10" s="686"/>
      <c r="BL10" s="686"/>
      <c r="BM10" s="686"/>
      <c r="BN10" s="687"/>
      <c r="BO10" s="688">
        <v>2.5</v>
      </c>
      <c r="BP10" s="688"/>
      <c r="BQ10" s="688"/>
      <c r="BR10" s="688"/>
      <c r="BS10" s="694" t="s">
        <v>246</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9614</v>
      </c>
      <c r="CS10" s="686"/>
      <c r="CT10" s="686"/>
      <c r="CU10" s="686"/>
      <c r="CV10" s="686"/>
      <c r="CW10" s="686"/>
      <c r="CX10" s="686"/>
      <c r="CY10" s="687"/>
      <c r="CZ10" s="688">
        <v>0</v>
      </c>
      <c r="DA10" s="688"/>
      <c r="DB10" s="688"/>
      <c r="DC10" s="688"/>
      <c r="DD10" s="694" t="s">
        <v>246</v>
      </c>
      <c r="DE10" s="686"/>
      <c r="DF10" s="686"/>
      <c r="DG10" s="686"/>
      <c r="DH10" s="686"/>
      <c r="DI10" s="686"/>
      <c r="DJ10" s="686"/>
      <c r="DK10" s="686"/>
      <c r="DL10" s="686"/>
      <c r="DM10" s="686"/>
      <c r="DN10" s="686"/>
      <c r="DO10" s="686"/>
      <c r="DP10" s="687"/>
      <c r="DQ10" s="694">
        <v>9614</v>
      </c>
      <c r="DR10" s="686"/>
      <c r="DS10" s="686"/>
      <c r="DT10" s="686"/>
      <c r="DU10" s="686"/>
      <c r="DV10" s="686"/>
      <c r="DW10" s="686"/>
      <c r="DX10" s="686"/>
      <c r="DY10" s="686"/>
      <c r="DZ10" s="686"/>
      <c r="EA10" s="686"/>
      <c r="EB10" s="686"/>
      <c r="EC10" s="695"/>
    </row>
    <row r="11" spans="2:143" ht="11.25" customHeight="1" x14ac:dyDescent="0.2">
      <c r="B11" s="682" t="s">
        <v>248</v>
      </c>
      <c r="C11" s="683"/>
      <c r="D11" s="683"/>
      <c r="E11" s="683"/>
      <c r="F11" s="683"/>
      <c r="G11" s="683"/>
      <c r="H11" s="683"/>
      <c r="I11" s="683"/>
      <c r="J11" s="683"/>
      <c r="K11" s="683"/>
      <c r="L11" s="683"/>
      <c r="M11" s="683"/>
      <c r="N11" s="683"/>
      <c r="O11" s="683"/>
      <c r="P11" s="683"/>
      <c r="Q11" s="684"/>
      <c r="R11" s="685">
        <v>1049152</v>
      </c>
      <c r="S11" s="686"/>
      <c r="T11" s="686"/>
      <c r="U11" s="686"/>
      <c r="V11" s="686"/>
      <c r="W11" s="686"/>
      <c r="X11" s="686"/>
      <c r="Y11" s="687"/>
      <c r="Z11" s="690">
        <v>1.9</v>
      </c>
      <c r="AA11" s="691"/>
      <c r="AB11" s="691"/>
      <c r="AC11" s="703"/>
      <c r="AD11" s="694">
        <v>1049152</v>
      </c>
      <c r="AE11" s="686"/>
      <c r="AF11" s="686"/>
      <c r="AG11" s="686"/>
      <c r="AH11" s="686"/>
      <c r="AI11" s="686"/>
      <c r="AJ11" s="686"/>
      <c r="AK11" s="687"/>
      <c r="AL11" s="690">
        <v>5.7</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238471</v>
      </c>
      <c r="BH11" s="686"/>
      <c r="BI11" s="686"/>
      <c r="BJ11" s="686"/>
      <c r="BK11" s="686"/>
      <c r="BL11" s="686"/>
      <c r="BM11" s="686"/>
      <c r="BN11" s="687"/>
      <c r="BO11" s="688">
        <v>3.8</v>
      </c>
      <c r="BP11" s="688"/>
      <c r="BQ11" s="688"/>
      <c r="BR11" s="688"/>
      <c r="BS11" s="694" t="s">
        <v>127</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4439873</v>
      </c>
      <c r="CS11" s="686"/>
      <c r="CT11" s="686"/>
      <c r="CU11" s="686"/>
      <c r="CV11" s="686"/>
      <c r="CW11" s="686"/>
      <c r="CX11" s="686"/>
      <c r="CY11" s="687"/>
      <c r="CZ11" s="688">
        <v>8.3000000000000007</v>
      </c>
      <c r="DA11" s="688"/>
      <c r="DB11" s="688"/>
      <c r="DC11" s="688"/>
      <c r="DD11" s="694">
        <v>2473277</v>
      </c>
      <c r="DE11" s="686"/>
      <c r="DF11" s="686"/>
      <c r="DG11" s="686"/>
      <c r="DH11" s="686"/>
      <c r="DI11" s="686"/>
      <c r="DJ11" s="686"/>
      <c r="DK11" s="686"/>
      <c r="DL11" s="686"/>
      <c r="DM11" s="686"/>
      <c r="DN11" s="686"/>
      <c r="DO11" s="686"/>
      <c r="DP11" s="687"/>
      <c r="DQ11" s="694">
        <v>1300570</v>
      </c>
      <c r="DR11" s="686"/>
      <c r="DS11" s="686"/>
      <c r="DT11" s="686"/>
      <c r="DU11" s="686"/>
      <c r="DV11" s="686"/>
      <c r="DW11" s="686"/>
      <c r="DX11" s="686"/>
      <c r="DY11" s="686"/>
      <c r="DZ11" s="686"/>
      <c r="EA11" s="686"/>
      <c r="EB11" s="686"/>
      <c r="EC11" s="695"/>
    </row>
    <row r="12" spans="2:143" ht="11.25" customHeight="1" x14ac:dyDescent="0.2">
      <c r="B12" s="682" t="s">
        <v>251</v>
      </c>
      <c r="C12" s="683"/>
      <c r="D12" s="683"/>
      <c r="E12" s="683"/>
      <c r="F12" s="683"/>
      <c r="G12" s="683"/>
      <c r="H12" s="683"/>
      <c r="I12" s="683"/>
      <c r="J12" s="683"/>
      <c r="K12" s="683"/>
      <c r="L12" s="683"/>
      <c r="M12" s="683"/>
      <c r="N12" s="683"/>
      <c r="O12" s="683"/>
      <c r="P12" s="683"/>
      <c r="Q12" s="684"/>
      <c r="R12" s="685">
        <v>49265</v>
      </c>
      <c r="S12" s="686"/>
      <c r="T12" s="686"/>
      <c r="U12" s="686"/>
      <c r="V12" s="686"/>
      <c r="W12" s="686"/>
      <c r="X12" s="686"/>
      <c r="Y12" s="687"/>
      <c r="Z12" s="688">
        <v>0.1</v>
      </c>
      <c r="AA12" s="688"/>
      <c r="AB12" s="688"/>
      <c r="AC12" s="688"/>
      <c r="AD12" s="689">
        <v>49265</v>
      </c>
      <c r="AE12" s="689"/>
      <c r="AF12" s="689"/>
      <c r="AG12" s="689"/>
      <c r="AH12" s="689"/>
      <c r="AI12" s="689"/>
      <c r="AJ12" s="689"/>
      <c r="AK12" s="689"/>
      <c r="AL12" s="690">
        <v>0.3</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3011068</v>
      </c>
      <c r="BH12" s="686"/>
      <c r="BI12" s="686"/>
      <c r="BJ12" s="686"/>
      <c r="BK12" s="686"/>
      <c r="BL12" s="686"/>
      <c r="BM12" s="686"/>
      <c r="BN12" s="687"/>
      <c r="BO12" s="688">
        <v>47.7</v>
      </c>
      <c r="BP12" s="688"/>
      <c r="BQ12" s="688"/>
      <c r="BR12" s="688"/>
      <c r="BS12" s="694" t="s">
        <v>246</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718432</v>
      </c>
      <c r="CS12" s="686"/>
      <c r="CT12" s="686"/>
      <c r="CU12" s="686"/>
      <c r="CV12" s="686"/>
      <c r="CW12" s="686"/>
      <c r="CX12" s="686"/>
      <c r="CY12" s="687"/>
      <c r="CZ12" s="688">
        <v>1.3</v>
      </c>
      <c r="DA12" s="688"/>
      <c r="DB12" s="688"/>
      <c r="DC12" s="688"/>
      <c r="DD12" s="694">
        <v>117454</v>
      </c>
      <c r="DE12" s="686"/>
      <c r="DF12" s="686"/>
      <c r="DG12" s="686"/>
      <c r="DH12" s="686"/>
      <c r="DI12" s="686"/>
      <c r="DJ12" s="686"/>
      <c r="DK12" s="686"/>
      <c r="DL12" s="686"/>
      <c r="DM12" s="686"/>
      <c r="DN12" s="686"/>
      <c r="DO12" s="686"/>
      <c r="DP12" s="687"/>
      <c r="DQ12" s="694">
        <v>294553</v>
      </c>
      <c r="DR12" s="686"/>
      <c r="DS12" s="686"/>
      <c r="DT12" s="686"/>
      <c r="DU12" s="686"/>
      <c r="DV12" s="686"/>
      <c r="DW12" s="686"/>
      <c r="DX12" s="686"/>
      <c r="DY12" s="686"/>
      <c r="DZ12" s="686"/>
      <c r="EA12" s="686"/>
      <c r="EB12" s="686"/>
      <c r="EC12" s="695"/>
    </row>
    <row r="13" spans="2:143" ht="11.25" customHeight="1" x14ac:dyDescent="0.2">
      <c r="B13" s="682" t="s">
        <v>254</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228</v>
      </c>
      <c r="AA13" s="688"/>
      <c r="AB13" s="688"/>
      <c r="AC13" s="688"/>
      <c r="AD13" s="689" t="s">
        <v>228</v>
      </c>
      <c r="AE13" s="689"/>
      <c r="AF13" s="689"/>
      <c r="AG13" s="689"/>
      <c r="AH13" s="689"/>
      <c r="AI13" s="689"/>
      <c r="AJ13" s="689"/>
      <c r="AK13" s="689"/>
      <c r="AL13" s="690" t="s">
        <v>127</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2877589</v>
      </c>
      <c r="BH13" s="686"/>
      <c r="BI13" s="686"/>
      <c r="BJ13" s="686"/>
      <c r="BK13" s="686"/>
      <c r="BL13" s="686"/>
      <c r="BM13" s="686"/>
      <c r="BN13" s="687"/>
      <c r="BO13" s="688">
        <v>45.6</v>
      </c>
      <c r="BP13" s="688"/>
      <c r="BQ13" s="688"/>
      <c r="BR13" s="688"/>
      <c r="BS13" s="694" t="s">
        <v>127</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3966148</v>
      </c>
      <c r="CS13" s="686"/>
      <c r="CT13" s="686"/>
      <c r="CU13" s="686"/>
      <c r="CV13" s="686"/>
      <c r="CW13" s="686"/>
      <c r="CX13" s="686"/>
      <c r="CY13" s="687"/>
      <c r="CZ13" s="688">
        <v>7.4</v>
      </c>
      <c r="DA13" s="688"/>
      <c r="DB13" s="688"/>
      <c r="DC13" s="688"/>
      <c r="DD13" s="694">
        <v>2288637</v>
      </c>
      <c r="DE13" s="686"/>
      <c r="DF13" s="686"/>
      <c r="DG13" s="686"/>
      <c r="DH13" s="686"/>
      <c r="DI13" s="686"/>
      <c r="DJ13" s="686"/>
      <c r="DK13" s="686"/>
      <c r="DL13" s="686"/>
      <c r="DM13" s="686"/>
      <c r="DN13" s="686"/>
      <c r="DO13" s="686"/>
      <c r="DP13" s="687"/>
      <c r="DQ13" s="694">
        <v>806297</v>
      </c>
      <c r="DR13" s="686"/>
      <c r="DS13" s="686"/>
      <c r="DT13" s="686"/>
      <c r="DU13" s="686"/>
      <c r="DV13" s="686"/>
      <c r="DW13" s="686"/>
      <c r="DX13" s="686"/>
      <c r="DY13" s="686"/>
      <c r="DZ13" s="686"/>
      <c r="EA13" s="686"/>
      <c r="EB13" s="686"/>
      <c r="EC13" s="695"/>
    </row>
    <row r="14" spans="2:143" ht="11.25" customHeight="1" x14ac:dyDescent="0.2">
      <c r="B14" s="682" t="s">
        <v>257</v>
      </c>
      <c r="C14" s="683"/>
      <c r="D14" s="683"/>
      <c r="E14" s="683"/>
      <c r="F14" s="683"/>
      <c r="G14" s="683"/>
      <c r="H14" s="683"/>
      <c r="I14" s="683"/>
      <c r="J14" s="683"/>
      <c r="K14" s="683"/>
      <c r="L14" s="683"/>
      <c r="M14" s="683"/>
      <c r="N14" s="683"/>
      <c r="O14" s="683"/>
      <c r="P14" s="683"/>
      <c r="Q14" s="684"/>
      <c r="R14" s="685" t="s">
        <v>246</v>
      </c>
      <c r="S14" s="686"/>
      <c r="T14" s="686"/>
      <c r="U14" s="686"/>
      <c r="V14" s="686"/>
      <c r="W14" s="686"/>
      <c r="X14" s="686"/>
      <c r="Y14" s="687"/>
      <c r="Z14" s="688" t="s">
        <v>228</v>
      </c>
      <c r="AA14" s="688"/>
      <c r="AB14" s="688"/>
      <c r="AC14" s="688"/>
      <c r="AD14" s="689" t="s">
        <v>228</v>
      </c>
      <c r="AE14" s="689"/>
      <c r="AF14" s="689"/>
      <c r="AG14" s="689"/>
      <c r="AH14" s="689"/>
      <c r="AI14" s="689"/>
      <c r="AJ14" s="689"/>
      <c r="AK14" s="689"/>
      <c r="AL14" s="690" t="s">
        <v>127</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269215</v>
      </c>
      <c r="BH14" s="686"/>
      <c r="BI14" s="686"/>
      <c r="BJ14" s="686"/>
      <c r="BK14" s="686"/>
      <c r="BL14" s="686"/>
      <c r="BM14" s="686"/>
      <c r="BN14" s="687"/>
      <c r="BO14" s="688">
        <v>4.3</v>
      </c>
      <c r="BP14" s="688"/>
      <c r="BQ14" s="688"/>
      <c r="BR14" s="688"/>
      <c r="BS14" s="694" t="s">
        <v>228</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824813</v>
      </c>
      <c r="CS14" s="686"/>
      <c r="CT14" s="686"/>
      <c r="CU14" s="686"/>
      <c r="CV14" s="686"/>
      <c r="CW14" s="686"/>
      <c r="CX14" s="686"/>
      <c r="CY14" s="687"/>
      <c r="CZ14" s="688">
        <v>1.5</v>
      </c>
      <c r="DA14" s="688"/>
      <c r="DB14" s="688"/>
      <c r="DC14" s="688"/>
      <c r="DD14" s="694">
        <v>67570</v>
      </c>
      <c r="DE14" s="686"/>
      <c r="DF14" s="686"/>
      <c r="DG14" s="686"/>
      <c r="DH14" s="686"/>
      <c r="DI14" s="686"/>
      <c r="DJ14" s="686"/>
      <c r="DK14" s="686"/>
      <c r="DL14" s="686"/>
      <c r="DM14" s="686"/>
      <c r="DN14" s="686"/>
      <c r="DO14" s="686"/>
      <c r="DP14" s="687"/>
      <c r="DQ14" s="694">
        <v>749417</v>
      </c>
      <c r="DR14" s="686"/>
      <c r="DS14" s="686"/>
      <c r="DT14" s="686"/>
      <c r="DU14" s="686"/>
      <c r="DV14" s="686"/>
      <c r="DW14" s="686"/>
      <c r="DX14" s="686"/>
      <c r="DY14" s="686"/>
      <c r="DZ14" s="686"/>
      <c r="EA14" s="686"/>
      <c r="EB14" s="686"/>
      <c r="EC14" s="695"/>
    </row>
    <row r="15" spans="2:143" ht="11.25" customHeight="1" x14ac:dyDescent="0.2">
      <c r="B15" s="682" t="s">
        <v>260</v>
      </c>
      <c r="C15" s="683"/>
      <c r="D15" s="683"/>
      <c r="E15" s="683"/>
      <c r="F15" s="683"/>
      <c r="G15" s="683"/>
      <c r="H15" s="683"/>
      <c r="I15" s="683"/>
      <c r="J15" s="683"/>
      <c r="K15" s="683"/>
      <c r="L15" s="683"/>
      <c r="M15" s="683"/>
      <c r="N15" s="683"/>
      <c r="O15" s="683"/>
      <c r="P15" s="683"/>
      <c r="Q15" s="684"/>
      <c r="R15" s="685" t="s">
        <v>246</v>
      </c>
      <c r="S15" s="686"/>
      <c r="T15" s="686"/>
      <c r="U15" s="686"/>
      <c r="V15" s="686"/>
      <c r="W15" s="686"/>
      <c r="X15" s="686"/>
      <c r="Y15" s="687"/>
      <c r="Z15" s="688" t="s">
        <v>127</v>
      </c>
      <c r="AA15" s="688"/>
      <c r="AB15" s="688"/>
      <c r="AC15" s="688"/>
      <c r="AD15" s="689" t="s">
        <v>127</v>
      </c>
      <c r="AE15" s="689"/>
      <c r="AF15" s="689"/>
      <c r="AG15" s="689"/>
      <c r="AH15" s="689"/>
      <c r="AI15" s="689"/>
      <c r="AJ15" s="689"/>
      <c r="AK15" s="689"/>
      <c r="AL15" s="690" t="s">
        <v>228</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430218</v>
      </c>
      <c r="BH15" s="686"/>
      <c r="BI15" s="686"/>
      <c r="BJ15" s="686"/>
      <c r="BK15" s="686"/>
      <c r="BL15" s="686"/>
      <c r="BM15" s="686"/>
      <c r="BN15" s="687"/>
      <c r="BO15" s="688">
        <v>6.8</v>
      </c>
      <c r="BP15" s="688"/>
      <c r="BQ15" s="688"/>
      <c r="BR15" s="688"/>
      <c r="BS15" s="694" t="s">
        <v>246</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4333018</v>
      </c>
      <c r="CS15" s="686"/>
      <c r="CT15" s="686"/>
      <c r="CU15" s="686"/>
      <c r="CV15" s="686"/>
      <c r="CW15" s="686"/>
      <c r="CX15" s="686"/>
      <c r="CY15" s="687"/>
      <c r="CZ15" s="688">
        <v>8.1</v>
      </c>
      <c r="DA15" s="688"/>
      <c r="DB15" s="688"/>
      <c r="DC15" s="688"/>
      <c r="DD15" s="694">
        <v>1295519</v>
      </c>
      <c r="DE15" s="686"/>
      <c r="DF15" s="686"/>
      <c r="DG15" s="686"/>
      <c r="DH15" s="686"/>
      <c r="DI15" s="686"/>
      <c r="DJ15" s="686"/>
      <c r="DK15" s="686"/>
      <c r="DL15" s="686"/>
      <c r="DM15" s="686"/>
      <c r="DN15" s="686"/>
      <c r="DO15" s="686"/>
      <c r="DP15" s="687"/>
      <c r="DQ15" s="694">
        <v>2851194</v>
      </c>
      <c r="DR15" s="686"/>
      <c r="DS15" s="686"/>
      <c r="DT15" s="686"/>
      <c r="DU15" s="686"/>
      <c r="DV15" s="686"/>
      <c r="DW15" s="686"/>
      <c r="DX15" s="686"/>
      <c r="DY15" s="686"/>
      <c r="DZ15" s="686"/>
      <c r="EA15" s="686"/>
      <c r="EB15" s="686"/>
      <c r="EC15" s="695"/>
    </row>
    <row r="16" spans="2:143" ht="11.25" customHeight="1" x14ac:dyDescent="0.2">
      <c r="B16" s="682" t="s">
        <v>263</v>
      </c>
      <c r="C16" s="683"/>
      <c r="D16" s="683"/>
      <c r="E16" s="683"/>
      <c r="F16" s="683"/>
      <c r="G16" s="683"/>
      <c r="H16" s="683"/>
      <c r="I16" s="683"/>
      <c r="J16" s="683"/>
      <c r="K16" s="683"/>
      <c r="L16" s="683"/>
      <c r="M16" s="683"/>
      <c r="N16" s="683"/>
      <c r="O16" s="683"/>
      <c r="P16" s="683"/>
      <c r="Q16" s="684"/>
      <c r="R16" s="685">
        <v>21286</v>
      </c>
      <c r="S16" s="686"/>
      <c r="T16" s="686"/>
      <c r="U16" s="686"/>
      <c r="V16" s="686"/>
      <c r="W16" s="686"/>
      <c r="X16" s="686"/>
      <c r="Y16" s="687"/>
      <c r="Z16" s="688">
        <v>0</v>
      </c>
      <c r="AA16" s="688"/>
      <c r="AB16" s="688"/>
      <c r="AC16" s="688"/>
      <c r="AD16" s="689">
        <v>21286</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v>684</v>
      </c>
      <c r="BH16" s="686"/>
      <c r="BI16" s="686"/>
      <c r="BJ16" s="686"/>
      <c r="BK16" s="686"/>
      <c r="BL16" s="686"/>
      <c r="BM16" s="686"/>
      <c r="BN16" s="687"/>
      <c r="BO16" s="688">
        <v>0</v>
      </c>
      <c r="BP16" s="688"/>
      <c r="BQ16" s="688"/>
      <c r="BR16" s="688"/>
      <c r="BS16" s="694" t="s">
        <v>127</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13489</v>
      </c>
      <c r="CS16" s="686"/>
      <c r="CT16" s="686"/>
      <c r="CU16" s="686"/>
      <c r="CV16" s="686"/>
      <c r="CW16" s="686"/>
      <c r="CX16" s="686"/>
      <c r="CY16" s="687"/>
      <c r="CZ16" s="688">
        <v>0</v>
      </c>
      <c r="DA16" s="688"/>
      <c r="DB16" s="688"/>
      <c r="DC16" s="688"/>
      <c r="DD16" s="694" t="s">
        <v>127</v>
      </c>
      <c r="DE16" s="686"/>
      <c r="DF16" s="686"/>
      <c r="DG16" s="686"/>
      <c r="DH16" s="686"/>
      <c r="DI16" s="686"/>
      <c r="DJ16" s="686"/>
      <c r="DK16" s="686"/>
      <c r="DL16" s="686"/>
      <c r="DM16" s="686"/>
      <c r="DN16" s="686"/>
      <c r="DO16" s="686"/>
      <c r="DP16" s="687"/>
      <c r="DQ16" s="694">
        <v>13489</v>
      </c>
      <c r="DR16" s="686"/>
      <c r="DS16" s="686"/>
      <c r="DT16" s="686"/>
      <c r="DU16" s="686"/>
      <c r="DV16" s="686"/>
      <c r="DW16" s="686"/>
      <c r="DX16" s="686"/>
      <c r="DY16" s="686"/>
      <c r="DZ16" s="686"/>
      <c r="EA16" s="686"/>
      <c r="EB16" s="686"/>
      <c r="EC16" s="695"/>
    </row>
    <row r="17" spans="2:133" ht="11.25" customHeight="1" x14ac:dyDescent="0.2">
      <c r="B17" s="682" t="s">
        <v>266</v>
      </c>
      <c r="C17" s="683"/>
      <c r="D17" s="683"/>
      <c r="E17" s="683"/>
      <c r="F17" s="683"/>
      <c r="G17" s="683"/>
      <c r="H17" s="683"/>
      <c r="I17" s="683"/>
      <c r="J17" s="683"/>
      <c r="K17" s="683"/>
      <c r="L17" s="683"/>
      <c r="M17" s="683"/>
      <c r="N17" s="683"/>
      <c r="O17" s="683"/>
      <c r="P17" s="683"/>
      <c r="Q17" s="684"/>
      <c r="R17" s="685">
        <v>32108</v>
      </c>
      <c r="S17" s="686"/>
      <c r="T17" s="686"/>
      <c r="U17" s="686"/>
      <c r="V17" s="686"/>
      <c r="W17" s="686"/>
      <c r="X17" s="686"/>
      <c r="Y17" s="687"/>
      <c r="Z17" s="688">
        <v>0.1</v>
      </c>
      <c r="AA17" s="688"/>
      <c r="AB17" s="688"/>
      <c r="AC17" s="688"/>
      <c r="AD17" s="689">
        <v>32108</v>
      </c>
      <c r="AE17" s="689"/>
      <c r="AF17" s="689"/>
      <c r="AG17" s="689"/>
      <c r="AH17" s="689"/>
      <c r="AI17" s="689"/>
      <c r="AJ17" s="689"/>
      <c r="AK17" s="689"/>
      <c r="AL17" s="690">
        <v>0.2</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246</v>
      </c>
      <c r="BP17" s="688"/>
      <c r="BQ17" s="688"/>
      <c r="BR17" s="688"/>
      <c r="BS17" s="694" t="s">
        <v>228</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3965238</v>
      </c>
      <c r="CS17" s="686"/>
      <c r="CT17" s="686"/>
      <c r="CU17" s="686"/>
      <c r="CV17" s="686"/>
      <c r="CW17" s="686"/>
      <c r="CX17" s="686"/>
      <c r="CY17" s="687"/>
      <c r="CZ17" s="688">
        <v>7.4</v>
      </c>
      <c r="DA17" s="688"/>
      <c r="DB17" s="688"/>
      <c r="DC17" s="688"/>
      <c r="DD17" s="694" t="s">
        <v>228</v>
      </c>
      <c r="DE17" s="686"/>
      <c r="DF17" s="686"/>
      <c r="DG17" s="686"/>
      <c r="DH17" s="686"/>
      <c r="DI17" s="686"/>
      <c r="DJ17" s="686"/>
      <c r="DK17" s="686"/>
      <c r="DL17" s="686"/>
      <c r="DM17" s="686"/>
      <c r="DN17" s="686"/>
      <c r="DO17" s="686"/>
      <c r="DP17" s="687"/>
      <c r="DQ17" s="694">
        <v>3807450</v>
      </c>
      <c r="DR17" s="686"/>
      <c r="DS17" s="686"/>
      <c r="DT17" s="686"/>
      <c r="DU17" s="686"/>
      <c r="DV17" s="686"/>
      <c r="DW17" s="686"/>
      <c r="DX17" s="686"/>
      <c r="DY17" s="686"/>
      <c r="DZ17" s="686"/>
      <c r="EA17" s="686"/>
      <c r="EB17" s="686"/>
      <c r="EC17" s="695"/>
    </row>
    <row r="18" spans="2:133" ht="11.25" customHeight="1" x14ac:dyDescent="0.2">
      <c r="B18" s="682" t="s">
        <v>269</v>
      </c>
      <c r="C18" s="683"/>
      <c r="D18" s="683"/>
      <c r="E18" s="683"/>
      <c r="F18" s="683"/>
      <c r="G18" s="683"/>
      <c r="H18" s="683"/>
      <c r="I18" s="683"/>
      <c r="J18" s="683"/>
      <c r="K18" s="683"/>
      <c r="L18" s="683"/>
      <c r="M18" s="683"/>
      <c r="N18" s="683"/>
      <c r="O18" s="683"/>
      <c r="P18" s="683"/>
      <c r="Q18" s="684"/>
      <c r="R18" s="685">
        <v>24675</v>
      </c>
      <c r="S18" s="686"/>
      <c r="T18" s="686"/>
      <c r="U18" s="686"/>
      <c r="V18" s="686"/>
      <c r="W18" s="686"/>
      <c r="X18" s="686"/>
      <c r="Y18" s="687"/>
      <c r="Z18" s="688">
        <v>0</v>
      </c>
      <c r="AA18" s="688"/>
      <c r="AB18" s="688"/>
      <c r="AC18" s="688"/>
      <c r="AD18" s="689">
        <v>24675</v>
      </c>
      <c r="AE18" s="689"/>
      <c r="AF18" s="689"/>
      <c r="AG18" s="689"/>
      <c r="AH18" s="689"/>
      <c r="AI18" s="689"/>
      <c r="AJ18" s="689"/>
      <c r="AK18" s="689"/>
      <c r="AL18" s="690">
        <v>0.1</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228</v>
      </c>
      <c r="BH18" s="686"/>
      <c r="BI18" s="686"/>
      <c r="BJ18" s="686"/>
      <c r="BK18" s="686"/>
      <c r="BL18" s="686"/>
      <c r="BM18" s="686"/>
      <c r="BN18" s="687"/>
      <c r="BO18" s="688" t="s">
        <v>127</v>
      </c>
      <c r="BP18" s="688"/>
      <c r="BQ18" s="688"/>
      <c r="BR18" s="688"/>
      <c r="BS18" s="694" t="s">
        <v>246</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v>551845</v>
      </c>
      <c r="CS18" s="686"/>
      <c r="CT18" s="686"/>
      <c r="CU18" s="686"/>
      <c r="CV18" s="686"/>
      <c r="CW18" s="686"/>
      <c r="CX18" s="686"/>
      <c r="CY18" s="687"/>
      <c r="CZ18" s="688">
        <v>1</v>
      </c>
      <c r="DA18" s="688"/>
      <c r="DB18" s="688"/>
      <c r="DC18" s="688"/>
      <c r="DD18" s="694" t="s">
        <v>127</v>
      </c>
      <c r="DE18" s="686"/>
      <c r="DF18" s="686"/>
      <c r="DG18" s="686"/>
      <c r="DH18" s="686"/>
      <c r="DI18" s="686"/>
      <c r="DJ18" s="686"/>
      <c r="DK18" s="686"/>
      <c r="DL18" s="686"/>
      <c r="DM18" s="686"/>
      <c r="DN18" s="686"/>
      <c r="DO18" s="686"/>
      <c r="DP18" s="687"/>
      <c r="DQ18" s="694">
        <v>19425</v>
      </c>
      <c r="DR18" s="686"/>
      <c r="DS18" s="686"/>
      <c r="DT18" s="686"/>
      <c r="DU18" s="686"/>
      <c r="DV18" s="686"/>
      <c r="DW18" s="686"/>
      <c r="DX18" s="686"/>
      <c r="DY18" s="686"/>
      <c r="DZ18" s="686"/>
      <c r="EA18" s="686"/>
      <c r="EB18" s="686"/>
      <c r="EC18" s="695"/>
    </row>
    <row r="19" spans="2:133" ht="11.25" customHeight="1" x14ac:dyDescent="0.2">
      <c r="B19" s="682" t="s">
        <v>272</v>
      </c>
      <c r="C19" s="683"/>
      <c r="D19" s="683"/>
      <c r="E19" s="683"/>
      <c r="F19" s="683"/>
      <c r="G19" s="683"/>
      <c r="H19" s="683"/>
      <c r="I19" s="683"/>
      <c r="J19" s="683"/>
      <c r="K19" s="683"/>
      <c r="L19" s="683"/>
      <c r="M19" s="683"/>
      <c r="N19" s="683"/>
      <c r="O19" s="683"/>
      <c r="P19" s="683"/>
      <c r="Q19" s="684"/>
      <c r="R19" s="685">
        <v>24675</v>
      </c>
      <c r="S19" s="686"/>
      <c r="T19" s="686"/>
      <c r="U19" s="686"/>
      <c r="V19" s="686"/>
      <c r="W19" s="686"/>
      <c r="X19" s="686"/>
      <c r="Y19" s="687"/>
      <c r="Z19" s="688">
        <v>0</v>
      </c>
      <c r="AA19" s="688"/>
      <c r="AB19" s="688"/>
      <c r="AC19" s="688"/>
      <c r="AD19" s="689">
        <v>24675</v>
      </c>
      <c r="AE19" s="689"/>
      <c r="AF19" s="689"/>
      <c r="AG19" s="689"/>
      <c r="AH19" s="689"/>
      <c r="AI19" s="689"/>
      <c r="AJ19" s="689"/>
      <c r="AK19" s="689"/>
      <c r="AL19" s="690">
        <v>0.1</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7754</v>
      </c>
      <c r="BH19" s="686"/>
      <c r="BI19" s="686"/>
      <c r="BJ19" s="686"/>
      <c r="BK19" s="686"/>
      <c r="BL19" s="686"/>
      <c r="BM19" s="686"/>
      <c r="BN19" s="687"/>
      <c r="BO19" s="688">
        <v>0.1</v>
      </c>
      <c r="BP19" s="688"/>
      <c r="BQ19" s="688"/>
      <c r="BR19" s="688"/>
      <c r="BS19" s="694" t="s">
        <v>127</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228</v>
      </c>
      <c r="DA19" s="688"/>
      <c r="DB19" s="688"/>
      <c r="DC19" s="688"/>
      <c r="DD19" s="694" t="s">
        <v>127</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2">
      <c r="B20" s="682" t="s">
        <v>275</v>
      </c>
      <c r="C20" s="683"/>
      <c r="D20" s="683"/>
      <c r="E20" s="683"/>
      <c r="F20" s="683"/>
      <c r="G20" s="683"/>
      <c r="H20" s="683"/>
      <c r="I20" s="683"/>
      <c r="J20" s="683"/>
      <c r="K20" s="683"/>
      <c r="L20" s="683"/>
      <c r="M20" s="683"/>
      <c r="N20" s="683"/>
      <c r="O20" s="683"/>
      <c r="P20" s="683"/>
      <c r="Q20" s="684"/>
      <c r="R20" s="685" t="s">
        <v>127</v>
      </c>
      <c r="S20" s="686"/>
      <c r="T20" s="686"/>
      <c r="U20" s="686"/>
      <c r="V20" s="686"/>
      <c r="W20" s="686"/>
      <c r="X20" s="686"/>
      <c r="Y20" s="687"/>
      <c r="Z20" s="688" t="s">
        <v>127</v>
      </c>
      <c r="AA20" s="688"/>
      <c r="AB20" s="688"/>
      <c r="AC20" s="688"/>
      <c r="AD20" s="689" t="s">
        <v>127</v>
      </c>
      <c r="AE20" s="689"/>
      <c r="AF20" s="689"/>
      <c r="AG20" s="689"/>
      <c r="AH20" s="689"/>
      <c r="AI20" s="689"/>
      <c r="AJ20" s="689"/>
      <c r="AK20" s="689"/>
      <c r="AL20" s="690" t="s">
        <v>127</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7754</v>
      </c>
      <c r="BH20" s="686"/>
      <c r="BI20" s="686"/>
      <c r="BJ20" s="686"/>
      <c r="BK20" s="686"/>
      <c r="BL20" s="686"/>
      <c r="BM20" s="686"/>
      <c r="BN20" s="687"/>
      <c r="BO20" s="688">
        <v>0.1</v>
      </c>
      <c r="BP20" s="688"/>
      <c r="BQ20" s="688"/>
      <c r="BR20" s="688"/>
      <c r="BS20" s="694" t="s">
        <v>228</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53697791</v>
      </c>
      <c r="CS20" s="686"/>
      <c r="CT20" s="686"/>
      <c r="CU20" s="686"/>
      <c r="CV20" s="686"/>
      <c r="CW20" s="686"/>
      <c r="CX20" s="686"/>
      <c r="CY20" s="687"/>
      <c r="CZ20" s="688">
        <v>100</v>
      </c>
      <c r="DA20" s="688"/>
      <c r="DB20" s="688"/>
      <c r="DC20" s="688"/>
      <c r="DD20" s="694">
        <v>14987018</v>
      </c>
      <c r="DE20" s="686"/>
      <c r="DF20" s="686"/>
      <c r="DG20" s="686"/>
      <c r="DH20" s="686"/>
      <c r="DI20" s="686"/>
      <c r="DJ20" s="686"/>
      <c r="DK20" s="686"/>
      <c r="DL20" s="686"/>
      <c r="DM20" s="686"/>
      <c r="DN20" s="686"/>
      <c r="DO20" s="686"/>
      <c r="DP20" s="687"/>
      <c r="DQ20" s="694">
        <v>22434557</v>
      </c>
      <c r="DR20" s="686"/>
      <c r="DS20" s="686"/>
      <c r="DT20" s="686"/>
      <c r="DU20" s="686"/>
      <c r="DV20" s="686"/>
      <c r="DW20" s="686"/>
      <c r="DX20" s="686"/>
      <c r="DY20" s="686"/>
      <c r="DZ20" s="686"/>
      <c r="EA20" s="686"/>
      <c r="EB20" s="686"/>
      <c r="EC20" s="695"/>
    </row>
    <row r="21" spans="2:133" ht="11.25" customHeight="1" x14ac:dyDescent="0.2">
      <c r="B21" s="682" t="s">
        <v>278</v>
      </c>
      <c r="C21" s="683"/>
      <c r="D21" s="683"/>
      <c r="E21" s="683"/>
      <c r="F21" s="683"/>
      <c r="G21" s="683"/>
      <c r="H21" s="683"/>
      <c r="I21" s="683"/>
      <c r="J21" s="683"/>
      <c r="K21" s="683"/>
      <c r="L21" s="683"/>
      <c r="M21" s="683"/>
      <c r="N21" s="683"/>
      <c r="O21" s="683"/>
      <c r="P21" s="683"/>
      <c r="Q21" s="684"/>
      <c r="R21" s="685" t="s">
        <v>228</v>
      </c>
      <c r="S21" s="686"/>
      <c r="T21" s="686"/>
      <c r="U21" s="686"/>
      <c r="V21" s="686"/>
      <c r="W21" s="686"/>
      <c r="X21" s="686"/>
      <c r="Y21" s="687"/>
      <c r="Z21" s="688" t="s">
        <v>228</v>
      </c>
      <c r="AA21" s="688"/>
      <c r="AB21" s="688"/>
      <c r="AC21" s="688"/>
      <c r="AD21" s="689" t="s">
        <v>127</v>
      </c>
      <c r="AE21" s="689"/>
      <c r="AF21" s="689"/>
      <c r="AG21" s="689"/>
      <c r="AH21" s="689"/>
      <c r="AI21" s="689"/>
      <c r="AJ21" s="689"/>
      <c r="AK21" s="689"/>
      <c r="AL21" s="690" t="s">
        <v>127</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7754</v>
      </c>
      <c r="BH21" s="686"/>
      <c r="BI21" s="686"/>
      <c r="BJ21" s="686"/>
      <c r="BK21" s="686"/>
      <c r="BL21" s="686"/>
      <c r="BM21" s="686"/>
      <c r="BN21" s="687"/>
      <c r="BO21" s="688">
        <v>0.1</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280</v>
      </c>
      <c r="C22" s="683"/>
      <c r="D22" s="683"/>
      <c r="E22" s="683"/>
      <c r="F22" s="683"/>
      <c r="G22" s="683"/>
      <c r="H22" s="683"/>
      <c r="I22" s="683"/>
      <c r="J22" s="683"/>
      <c r="K22" s="683"/>
      <c r="L22" s="683"/>
      <c r="M22" s="683"/>
      <c r="N22" s="683"/>
      <c r="O22" s="683"/>
      <c r="P22" s="683"/>
      <c r="Q22" s="684"/>
      <c r="R22" s="685">
        <v>11801731</v>
      </c>
      <c r="S22" s="686"/>
      <c r="T22" s="686"/>
      <c r="U22" s="686"/>
      <c r="V22" s="686"/>
      <c r="W22" s="686"/>
      <c r="X22" s="686"/>
      <c r="Y22" s="687"/>
      <c r="Z22" s="688">
        <v>21</v>
      </c>
      <c r="AA22" s="688"/>
      <c r="AB22" s="688"/>
      <c r="AC22" s="688"/>
      <c r="AD22" s="689">
        <v>10562099</v>
      </c>
      <c r="AE22" s="689"/>
      <c r="AF22" s="689"/>
      <c r="AG22" s="689"/>
      <c r="AH22" s="689"/>
      <c r="AI22" s="689"/>
      <c r="AJ22" s="689"/>
      <c r="AK22" s="689"/>
      <c r="AL22" s="690">
        <v>57.8</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127</v>
      </c>
      <c r="BP22" s="688"/>
      <c r="BQ22" s="688"/>
      <c r="BR22" s="688"/>
      <c r="BS22" s="694" t="s">
        <v>228</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283</v>
      </c>
      <c r="C23" s="683"/>
      <c r="D23" s="683"/>
      <c r="E23" s="683"/>
      <c r="F23" s="683"/>
      <c r="G23" s="683"/>
      <c r="H23" s="683"/>
      <c r="I23" s="683"/>
      <c r="J23" s="683"/>
      <c r="K23" s="683"/>
      <c r="L23" s="683"/>
      <c r="M23" s="683"/>
      <c r="N23" s="683"/>
      <c r="O23" s="683"/>
      <c r="P23" s="683"/>
      <c r="Q23" s="684"/>
      <c r="R23" s="685">
        <v>10562099</v>
      </c>
      <c r="S23" s="686"/>
      <c r="T23" s="686"/>
      <c r="U23" s="686"/>
      <c r="V23" s="686"/>
      <c r="W23" s="686"/>
      <c r="X23" s="686"/>
      <c r="Y23" s="687"/>
      <c r="Z23" s="688">
        <v>18.8</v>
      </c>
      <c r="AA23" s="688"/>
      <c r="AB23" s="688"/>
      <c r="AC23" s="688"/>
      <c r="AD23" s="689">
        <v>10562099</v>
      </c>
      <c r="AE23" s="689"/>
      <c r="AF23" s="689"/>
      <c r="AG23" s="689"/>
      <c r="AH23" s="689"/>
      <c r="AI23" s="689"/>
      <c r="AJ23" s="689"/>
      <c r="AK23" s="689"/>
      <c r="AL23" s="690">
        <v>57.8</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228</v>
      </c>
      <c r="BH23" s="686"/>
      <c r="BI23" s="686"/>
      <c r="BJ23" s="686"/>
      <c r="BK23" s="686"/>
      <c r="BL23" s="686"/>
      <c r="BM23" s="686"/>
      <c r="BN23" s="687"/>
      <c r="BO23" s="688" t="s">
        <v>127</v>
      </c>
      <c r="BP23" s="688"/>
      <c r="BQ23" s="688"/>
      <c r="BR23" s="688"/>
      <c r="BS23" s="694" t="s">
        <v>127</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2">
      <c r="B24" s="682" t="s">
        <v>290</v>
      </c>
      <c r="C24" s="683"/>
      <c r="D24" s="683"/>
      <c r="E24" s="683"/>
      <c r="F24" s="683"/>
      <c r="G24" s="683"/>
      <c r="H24" s="683"/>
      <c r="I24" s="683"/>
      <c r="J24" s="683"/>
      <c r="K24" s="683"/>
      <c r="L24" s="683"/>
      <c r="M24" s="683"/>
      <c r="N24" s="683"/>
      <c r="O24" s="683"/>
      <c r="P24" s="683"/>
      <c r="Q24" s="684"/>
      <c r="R24" s="685">
        <v>1239632</v>
      </c>
      <c r="S24" s="686"/>
      <c r="T24" s="686"/>
      <c r="U24" s="686"/>
      <c r="V24" s="686"/>
      <c r="W24" s="686"/>
      <c r="X24" s="686"/>
      <c r="Y24" s="687"/>
      <c r="Z24" s="688">
        <v>2.2000000000000002</v>
      </c>
      <c r="AA24" s="688"/>
      <c r="AB24" s="688"/>
      <c r="AC24" s="688"/>
      <c r="AD24" s="689" t="s">
        <v>127</v>
      </c>
      <c r="AE24" s="689"/>
      <c r="AF24" s="689"/>
      <c r="AG24" s="689"/>
      <c r="AH24" s="689"/>
      <c r="AI24" s="689"/>
      <c r="AJ24" s="689"/>
      <c r="AK24" s="689"/>
      <c r="AL24" s="690" t="s">
        <v>127</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228</v>
      </c>
      <c r="BH24" s="686"/>
      <c r="BI24" s="686"/>
      <c r="BJ24" s="686"/>
      <c r="BK24" s="686"/>
      <c r="BL24" s="686"/>
      <c r="BM24" s="686"/>
      <c r="BN24" s="687"/>
      <c r="BO24" s="688" t="s">
        <v>127</v>
      </c>
      <c r="BP24" s="688"/>
      <c r="BQ24" s="688"/>
      <c r="BR24" s="688"/>
      <c r="BS24" s="694" t="s">
        <v>127</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18745571</v>
      </c>
      <c r="CS24" s="675"/>
      <c r="CT24" s="675"/>
      <c r="CU24" s="675"/>
      <c r="CV24" s="675"/>
      <c r="CW24" s="675"/>
      <c r="CX24" s="675"/>
      <c r="CY24" s="676"/>
      <c r="CZ24" s="679">
        <v>34.9</v>
      </c>
      <c r="DA24" s="680"/>
      <c r="DB24" s="680"/>
      <c r="DC24" s="699"/>
      <c r="DD24" s="724">
        <v>11770950</v>
      </c>
      <c r="DE24" s="675"/>
      <c r="DF24" s="675"/>
      <c r="DG24" s="675"/>
      <c r="DH24" s="675"/>
      <c r="DI24" s="675"/>
      <c r="DJ24" s="675"/>
      <c r="DK24" s="676"/>
      <c r="DL24" s="724">
        <v>10740873</v>
      </c>
      <c r="DM24" s="675"/>
      <c r="DN24" s="675"/>
      <c r="DO24" s="675"/>
      <c r="DP24" s="675"/>
      <c r="DQ24" s="675"/>
      <c r="DR24" s="675"/>
      <c r="DS24" s="675"/>
      <c r="DT24" s="675"/>
      <c r="DU24" s="675"/>
      <c r="DV24" s="676"/>
      <c r="DW24" s="679">
        <v>57.1</v>
      </c>
      <c r="DX24" s="680"/>
      <c r="DY24" s="680"/>
      <c r="DZ24" s="680"/>
      <c r="EA24" s="680"/>
      <c r="EB24" s="680"/>
      <c r="EC24" s="681"/>
    </row>
    <row r="25" spans="2:133" ht="11.25" customHeight="1" x14ac:dyDescent="0.2">
      <c r="B25" s="682" t="s">
        <v>293</v>
      </c>
      <c r="C25" s="683"/>
      <c r="D25" s="683"/>
      <c r="E25" s="683"/>
      <c r="F25" s="683"/>
      <c r="G25" s="683"/>
      <c r="H25" s="683"/>
      <c r="I25" s="683"/>
      <c r="J25" s="683"/>
      <c r="K25" s="683"/>
      <c r="L25" s="683"/>
      <c r="M25" s="683"/>
      <c r="N25" s="683"/>
      <c r="O25" s="683"/>
      <c r="P25" s="683"/>
      <c r="Q25" s="684"/>
      <c r="R25" s="685" t="s">
        <v>127</v>
      </c>
      <c r="S25" s="686"/>
      <c r="T25" s="686"/>
      <c r="U25" s="686"/>
      <c r="V25" s="686"/>
      <c r="W25" s="686"/>
      <c r="X25" s="686"/>
      <c r="Y25" s="687"/>
      <c r="Z25" s="688" t="s">
        <v>127</v>
      </c>
      <c r="AA25" s="688"/>
      <c r="AB25" s="688"/>
      <c r="AC25" s="688"/>
      <c r="AD25" s="689" t="s">
        <v>246</v>
      </c>
      <c r="AE25" s="689"/>
      <c r="AF25" s="689"/>
      <c r="AG25" s="689"/>
      <c r="AH25" s="689"/>
      <c r="AI25" s="689"/>
      <c r="AJ25" s="689"/>
      <c r="AK25" s="689"/>
      <c r="AL25" s="690" t="s">
        <v>127</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127</v>
      </c>
      <c r="BP25" s="688"/>
      <c r="BQ25" s="688"/>
      <c r="BR25" s="688"/>
      <c r="BS25" s="694" t="s">
        <v>246</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6242561</v>
      </c>
      <c r="CS25" s="721"/>
      <c r="CT25" s="721"/>
      <c r="CU25" s="721"/>
      <c r="CV25" s="721"/>
      <c r="CW25" s="721"/>
      <c r="CX25" s="721"/>
      <c r="CY25" s="722"/>
      <c r="CZ25" s="690">
        <v>11.6</v>
      </c>
      <c r="DA25" s="719"/>
      <c r="DB25" s="719"/>
      <c r="DC25" s="723"/>
      <c r="DD25" s="694">
        <v>5687208</v>
      </c>
      <c r="DE25" s="721"/>
      <c r="DF25" s="721"/>
      <c r="DG25" s="721"/>
      <c r="DH25" s="721"/>
      <c r="DI25" s="721"/>
      <c r="DJ25" s="721"/>
      <c r="DK25" s="722"/>
      <c r="DL25" s="694">
        <v>5114174</v>
      </c>
      <c r="DM25" s="721"/>
      <c r="DN25" s="721"/>
      <c r="DO25" s="721"/>
      <c r="DP25" s="721"/>
      <c r="DQ25" s="721"/>
      <c r="DR25" s="721"/>
      <c r="DS25" s="721"/>
      <c r="DT25" s="721"/>
      <c r="DU25" s="721"/>
      <c r="DV25" s="722"/>
      <c r="DW25" s="690">
        <v>27.2</v>
      </c>
      <c r="DX25" s="719"/>
      <c r="DY25" s="719"/>
      <c r="DZ25" s="719"/>
      <c r="EA25" s="719"/>
      <c r="EB25" s="719"/>
      <c r="EC25" s="720"/>
    </row>
    <row r="26" spans="2:133" ht="11.25" customHeight="1" x14ac:dyDescent="0.2">
      <c r="B26" s="682" t="s">
        <v>296</v>
      </c>
      <c r="C26" s="683"/>
      <c r="D26" s="683"/>
      <c r="E26" s="683"/>
      <c r="F26" s="683"/>
      <c r="G26" s="683"/>
      <c r="H26" s="683"/>
      <c r="I26" s="683"/>
      <c r="J26" s="683"/>
      <c r="K26" s="683"/>
      <c r="L26" s="683"/>
      <c r="M26" s="683"/>
      <c r="N26" s="683"/>
      <c r="O26" s="683"/>
      <c r="P26" s="683"/>
      <c r="Q26" s="684"/>
      <c r="R26" s="685">
        <v>19626901</v>
      </c>
      <c r="S26" s="686"/>
      <c r="T26" s="686"/>
      <c r="U26" s="686"/>
      <c r="V26" s="686"/>
      <c r="W26" s="686"/>
      <c r="X26" s="686"/>
      <c r="Y26" s="687"/>
      <c r="Z26" s="688">
        <v>35</v>
      </c>
      <c r="AA26" s="688"/>
      <c r="AB26" s="688"/>
      <c r="AC26" s="688"/>
      <c r="AD26" s="689">
        <v>18118054</v>
      </c>
      <c r="AE26" s="689"/>
      <c r="AF26" s="689"/>
      <c r="AG26" s="689"/>
      <c r="AH26" s="689"/>
      <c r="AI26" s="689"/>
      <c r="AJ26" s="689"/>
      <c r="AK26" s="689"/>
      <c r="AL26" s="690">
        <v>99.1</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127</v>
      </c>
      <c r="BH26" s="686"/>
      <c r="BI26" s="686"/>
      <c r="BJ26" s="686"/>
      <c r="BK26" s="686"/>
      <c r="BL26" s="686"/>
      <c r="BM26" s="686"/>
      <c r="BN26" s="687"/>
      <c r="BO26" s="688" t="s">
        <v>127</v>
      </c>
      <c r="BP26" s="688"/>
      <c r="BQ26" s="688"/>
      <c r="BR26" s="688"/>
      <c r="BS26" s="694" t="s">
        <v>127</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3497107</v>
      </c>
      <c r="CS26" s="686"/>
      <c r="CT26" s="686"/>
      <c r="CU26" s="686"/>
      <c r="CV26" s="686"/>
      <c r="CW26" s="686"/>
      <c r="CX26" s="686"/>
      <c r="CY26" s="687"/>
      <c r="CZ26" s="690">
        <v>6.5</v>
      </c>
      <c r="DA26" s="719"/>
      <c r="DB26" s="719"/>
      <c r="DC26" s="723"/>
      <c r="DD26" s="694">
        <v>3185682</v>
      </c>
      <c r="DE26" s="686"/>
      <c r="DF26" s="686"/>
      <c r="DG26" s="686"/>
      <c r="DH26" s="686"/>
      <c r="DI26" s="686"/>
      <c r="DJ26" s="686"/>
      <c r="DK26" s="687"/>
      <c r="DL26" s="694" t="s">
        <v>127</v>
      </c>
      <c r="DM26" s="686"/>
      <c r="DN26" s="686"/>
      <c r="DO26" s="686"/>
      <c r="DP26" s="686"/>
      <c r="DQ26" s="686"/>
      <c r="DR26" s="686"/>
      <c r="DS26" s="686"/>
      <c r="DT26" s="686"/>
      <c r="DU26" s="686"/>
      <c r="DV26" s="687"/>
      <c r="DW26" s="690" t="s">
        <v>127</v>
      </c>
      <c r="DX26" s="719"/>
      <c r="DY26" s="719"/>
      <c r="DZ26" s="719"/>
      <c r="EA26" s="719"/>
      <c r="EB26" s="719"/>
      <c r="EC26" s="720"/>
    </row>
    <row r="27" spans="2:133" ht="11.25" customHeight="1" x14ac:dyDescent="0.2">
      <c r="B27" s="682" t="s">
        <v>299</v>
      </c>
      <c r="C27" s="683"/>
      <c r="D27" s="683"/>
      <c r="E27" s="683"/>
      <c r="F27" s="683"/>
      <c r="G27" s="683"/>
      <c r="H27" s="683"/>
      <c r="I27" s="683"/>
      <c r="J27" s="683"/>
      <c r="K27" s="683"/>
      <c r="L27" s="683"/>
      <c r="M27" s="683"/>
      <c r="N27" s="683"/>
      <c r="O27" s="683"/>
      <c r="P27" s="683"/>
      <c r="Q27" s="684"/>
      <c r="R27" s="685">
        <v>9868</v>
      </c>
      <c r="S27" s="686"/>
      <c r="T27" s="686"/>
      <c r="U27" s="686"/>
      <c r="V27" s="686"/>
      <c r="W27" s="686"/>
      <c r="X27" s="686"/>
      <c r="Y27" s="687"/>
      <c r="Z27" s="688">
        <v>0</v>
      </c>
      <c r="AA27" s="688"/>
      <c r="AB27" s="688"/>
      <c r="AC27" s="688"/>
      <c r="AD27" s="689">
        <v>9868</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6309684</v>
      </c>
      <c r="BH27" s="686"/>
      <c r="BI27" s="686"/>
      <c r="BJ27" s="686"/>
      <c r="BK27" s="686"/>
      <c r="BL27" s="686"/>
      <c r="BM27" s="686"/>
      <c r="BN27" s="687"/>
      <c r="BO27" s="688">
        <v>100</v>
      </c>
      <c r="BP27" s="688"/>
      <c r="BQ27" s="688"/>
      <c r="BR27" s="688"/>
      <c r="BS27" s="694" t="s">
        <v>228</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8537772</v>
      </c>
      <c r="CS27" s="721"/>
      <c r="CT27" s="721"/>
      <c r="CU27" s="721"/>
      <c r="CV27" s="721"/>
      <c r="CW27" s="721"/>
      <c r="CX27" s="721"/>
      <c r="CY27" s="722"/>
      <c r="CZ27" s="690">
        <v>15.9</v>
      </c>
      <c r="DA27" s="719"/>
      <c r="DB27" s="719"/>
      <c r="DC27" s="723"/>
      <c r="DD27" s="694">
        <v>2276292</v>
      </c>
      <c r="DE27" s="721"/>
      <c r="DF27" s="721"/>
      <c r="DG27" s="721"/>
      <c r="DH27" s="721"/>
      <c r="DI27" s="721"/>
      <c r="DJ27" s="721"/>
      <c r="DK27" s="722"/>
      <c r="DL27" s="694">
        <v>1819249</v>
      </c>
      <c r="DM27" s="721"/>
      <c r="DN27" s="721"/>
      <c r="DO27" s="721"/>
      <c r="DP27" s="721"/>
      <c r="DQ27" s="721"/>
      <c r="DR27" s="721"/>
      <c r="DS27" s="721"/>
      <c r="DT27" s="721"/>
      <c r="DU27" s="721"/>
      <c r="DV27" s="722"/>
      <c r="DW27" s="690">
        <v>9.6999999999999993</v>
      </c>
      <c r="DX27" s="719"/>
      <c r="DY27" s="719"/>
      <c r="DZ27" s="719"/>
      <c r="EA27" s="719"/>
      <c r="EB27" s="719"/>
      <c r="EC27" s="720"/>
    </row>
    <row r="28" spans="2:133" ht="11.25" customHeight="1" x14ac:dyDescent="0.2">
      <c r="B28" s="682" t="s">
        <v>302</v>
      </c>
      <c r="C28" s="683"/>
      <c r="D28" s="683"/>
      <c r="E28" s="683"/>
      <c r="F28" s="683"/>
      <c r="G28" s="683"/>
      <c r="H28" s="683"/>
      <c r="I28" s="683"/>
      <c r="J28" s="683"/>
      <c r="K28" s="683"/>
      <c r="L28" s="683"/>
      <c r="M28" s="683"/>
      <c r="N28" s="683"/>
      <c r="O28" s="683"/>
      <c r="P28" s="683"/>
      <c r="Q28" s="684"/>
      <c r="R28" s="685">
        <v>242449</v>
      </c>
      <c r="S28" s="686"/>
      <c r="T28" s="686"/>
      <c r="U28" s="686"/>
      <c r="V28" s="686"/>
      <c r="W28" s="686"/>
      <c r="X28" s="686"/>
      <c r="Y28" s="687"/>
      <c r="Z28" s="688">
        <v>0.4</v>
      </c>
      <c r="AA28" s="688"/>
      <c r="AB28" s="688"/>
      <c r="AC28" s="688"/>
      <c r="AD28" s="689">
        <v>2</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3965238</v>
      </c>
      <c r="CS28" s="686"/>
      <c r="CT28" s="686"/>
      <c r="CU28" s="686"/>
      <c r="CV28" s="686"/>
      <c r="CW28" s="686"/>
      <c r="CX28" s="686"/>
      <c r="CY28" s="687"/>
      <c r="CZ28" s="690">
        <v>7.4</v>
      </c>
      <c r="DA28" s="719"/>
      <c r="DB28" s="719"/>
      <c r="DC28" s="723"/>
      <c r="DD28" s="694">
        <v>3807450</v>
      </c>
      <c r="DE28" s="686"/>
      <c r="DF28" s="686"/>
      <c r="DG28" s="686"/>
      <c r="DH28" s="686"/>
      <c r="DI28" s="686"/>
      <c r="DJ28" s="686"/>
      <c r="DK28" s="687"/>
      <c r="DL28" s="694">
        <v>3807450</v>
      </c>
      <c r="DM28" s="686"/>
      <c r="DN28" s="686"/>
      <c r="DO28" s="686"/>
      <c r="DP28" s="686"/>
      <c r="DQ28" s="686"/>
      <c r="DR28" s="686"/>
      <c r="DS28" s="686"/>
      <c r="DT28" s="686"/>
      <c r="DU28" s="686"/>
      <c r="DV28" s="687"/>
      <c r="DW28" s="690">
        <v>20.3</v>
      </c>
      <c r="DX28" s="719"/>
      <c r="DY28" s="719"/>
      <c r="DZ28" s="719"/>
      <c r="EA28" s="719"/>
      <c r="EB28" s="719"/>
      <c r="EC28" s="720"/>
    </row>
    <row r="29" spans="2:133" ht="11.25" customHeight="1" x14ac:dyDescent="0.2">
      <c r="B29" s="682" t="s">
        <v>304</v>
      </c>
      <c r="C29" s="683"/>
      <c r="D29" s="683"/>
      <c r="E29" s="683"/>
      <c r="F29" s="683"/>
      <c r="G29" s="683"/>
      <c r="H29" s="683"/>
      <c r="I29" s="683"/>
      <c r="J29" s="683"/>
      <c r="K29" s="683"/>
      <c r="L29" s="683"/>
      <c r="M29" s="683"/>
      <c r="N29" s="683"/>
      <c r="O29" s="683"/>
      <c r="P29" s="683"/>
      <c r="Q29" s="684"/>
      <c r="R29" s="685">
        <v>463778</v>
      </c>
      <c r="S29" s="686"/>
      <c r="T29" s="686"/>
      <c r="U29" s="686"/>
      <c r="V29" s="686"/>
      <c r="W29" s="686"/>
      <c r="X29" s="686"/>
      <c r="Y29" s="687"/>
      <c r="Z29" s="688">
        <v>0.8</v>
      </c>
      <c r="AA29" s="688"/>
      <c r="AB29" s="688"/>
      <c r="AC29" s="688"/>
      <c r="AD29" s="689" t="s">
        <v>246</v>
      </c>
      <c r="AE29" s="689"/>
      <c r="AF29" s="689"/>
      <c r="AG29" s="689"/>
      <c r="AH29" s="689"/>
      <c r="AI29" s="689"/>
      <c r="AJ29" s="689"/>
      <c r="AK29" s="689"/>
      <c r="AL29" s="690" t="s">
        <v>228</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69</v>
      </c>
      <c r="CG29" s="701"/>
      <c r="CH29" s="701"/>
      <c r="CI29" s="701"/>
      <c r="CJ29" s="701"/>
      <c r="CK29" s="701"/>
      <c r="CL29" s="701"/>
      <c r="CM29" s="701"/>
      <c r="CN29" s="701"/>
      <c r="CO29" s="701"/>
      <c r="CP29" s="701"/>
      <c r="CQ29" s="702"/>
      <c r="CR29" s="685">
        <v>3965238</v>
      </c>
      <c r="CS29" s="721"/>
      <c r="CT29" s="721"/>
      <c r="CU29" s="721"/>
      <c r="CV29" s="721"/>
      <c r="CW29" s="721"/>
      <c r="CX29" s="721"/>
      <c r="CY29" s="722"/>
      <c r="CZ29" s="690">
        <v>7.4</v>
      </c>
      <c r="DA29" s="719"/>
      <c r="DB29" s="719"/>
      <c r="DC29" s="723"/>
      <c r="DD29" s="694">
        <v>3807450</v>
      </c>
      <c r="DE29" s="721"/>
      <c r="DF29" s="721"/>
      <c r="DG29" s="721"/>
      <c r="DH29" s="721"/>
      <c r="DI29" s="721"/>
      <c r="DJ29" s="721"/>
      <c r="DK29" s="722"/>
      <c r="DL29" s="694">
        <v>3807450</v>
      </c>
      <c r="DM29" s="721"/>
      <c r="DN29" s="721"/>
      <c r="DO29" s="721"/>
      <c r="DP29" s="721"/>
      <c r="DQ29" s="721"/>
      <c r="DR29" s="721"/>
      <c r="DS29" s="721"/>
      <c r="DT29" s="721"/>
      <c r="DU29" s="721"/>
      <c r="DV29" s="722"/>
      <c r="DW29" s="690">
        <v>20.3</v>
      </c>
      <c r="DX29" s="719"/>
      <c r="DY29" s="719"/>
      <c r="DZ29" s="719"/>
      <c r="EA29" s="719"/>
      <c r="EB29" s="719"/>
      <c r="EC29" s="720"/>
    </row>
    <row r="30" spans="2:133" ht="11.25" customHeight="1" x14ac:dyDescent="0.2">
      <c r="B30" s="682" t="s">
        <v>306</v>
      </c>
      <c r="C30" s="683"/>
      <c r="D30" s="683"/>
      <c r="E30" s="683"/>
      <c r="F30" s="683"/>
      <c r="G30" s="683"/>
      <c r="H30" s="683"/>
      <c r="I30" s="683"/>
      <c r="J30" s="683"/>
      <c r="K30" s="683"/>
      <c r="L30" s="683"/>
      <c r="M30" s="683"/>
      <c r="N30" s="683"/>
      <c r="O30" s="683"/>
      <c r="P30" s="683"/>
      <c r="Q30" s="684"/>
      <c r="R30" s="685">
        <v>170570</v>
      </c>
      <c r="S30" s="686"/>
      <c r="T30" s="686"/>
      <c r="U30" s="686"/>
      <c r="V30" s="686"/>
      <c r="W30" s="686"/>
      <c r="X30" s="686"/>
      <c r="Y30" s="687"/>
      <c r="Z30" s="688">
        <v>0.3</v>
      </c>
      <c r="AA30" s="688"/>
      <c r="AB30" s="688"/>
      <c r="AC30" s="688"/>
      <c r="AD30" s="689" t="s">
        <v>127</v>
      </c>
      <c r="AE30" s="689"/>
      <c r="AF30" s="689"/>
      <c r="AG30" s="689"/>
      <c r="AH30" s="689"/>
      <c r="AI30" s="689"/>
      <c r="AJ30" s="689"/>
      <c r="AK30" s="689"/>
      <c r="AL30" s="690" t="s">
        <v>246</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3733868</v>
      </c>
      <c r="CS30" s="686"/>
      <c r="CT30" s="686"/>
      <c r="CU30" s="686"/>
      <c r="CV30" s="686"/>
      <c r="CW30" s="686"/>
      <c r="CX30" s="686"/>
      <c r="CY30" s="687"/>
      <c r="CZ30" s="690">
        <v>7</v>
      </c>
      <c r="DA30" s="719"/>
      <c r="DB30" s="719"/>
      <c r="DC30" s="723"/>
      <c r="DD30" s="694">
        <v>3589631</v>
      </c>
      <c r="DE30" s="686"/>
      <c r="DF30" s="686"/>
      <c r="DG30" s="686"/>
      <c r="DH30" s="686"/>
      <c r="DI30" s="686"/>
      <c r="DJ30" s="686"/>
      <c r="DK30" s="687"/>
      <c r="DL30" s="694">
        <v>3589631</v>
      </c>
      <c r="DM30" s="686"/>
      <c r="DN30" s="686"/>
      <c r="DO30" s="686"/>
      <c r="DP30" s="686"/>
      <c r="DQ30" s="686"/>
      <c r="DR30" s="686"/>
      <c r="DS30" s="686"/>
      <c r="DT30" s="686"/>
      <c r="DU30" s="686"/>
      <c r="DV30" s="687"/>
      <c r="DW30" s="690">
        <v>19.100000000000001</v>
      </c>
      <c r="DX30" s="719"/>
      <c r="DY30" s="719"/>
      <c r="DZ30" s="719"/>
      <c r="EA30" s="719"/>
      <c r="EB30" s="719"/>
      <c r="EC30" s="720"/>
    </row>
    <row r="31" spans="2:133" ht="11.25" customHeight="1" x14ac:dyDescent="0.2">
      <c r="B31" s="682" t="s">
        <v>310</v>
      </c>
      <c r="C31" s="683"/>
      <c r="D31" s="683"/>
      <c r="E31" s="683"/>
      <c r="F31" s="683"/>
      <c r="G31" s="683"/>
      <c r="H31" s="683"/>
      <c r="I31" s="683"/>
      <c r="J31" s="683"/>
      <c r="K31" s="683"/>
      <c r="L31" s="683"/>
      <c r="M31" s="683"/>
      <c r="N31" s="683"/>
      <c r="O31" s="683"/>
      <c r="P31" s="683"/>
      <c r="Q31" s="684"/>
      <c r="R31" s="685">
        <v>12790236</v>
      </c>
      <c r="S31" s="686"/>
      <c r="T31" s="686"/>
      <c r="U31" s="686"/>
      <c r="V31" s="686"/>
      <c r="W31" s="686"/>
      <c r="X31" s="686"/>
      <c r="Y31" s="687"/>
      <c r="Z31" s="688">
        <v>22.8</v>
      </c>
      <c r="AA31" s="688"/>
      <c r="AB31" s="688"/>
      <c r="AC31" s="688"/>
      <c r="AD31" s="689" t="s">
        <v>228</v>
      </c>
      <c r="AE31" s="689"/>
      <c r="AF31" s="689"/>
      <c r="AG31" s="689"/>
      <c r="AH31" s="689"/>
      <c r="AI31" s="689"/>
      <c r="AJ31" s="689"/>
      <c r="AK31" s="689"/>
      <c r="AL31" s="690" t="s">
        <v>127</v>
      </c>
      <c r="AM31" s="691"/>
      <c r="AN31" s="691"/>
      <c r="AO31" s="692"/>
      <c r="AP31" s="742" t="s">
        <v>311</v>
      </c>
      <c r="AQ31" s="743"/>
      <c r="AR31" s="743"/>
      <c r="AS31" s="743"/>
      <c r="AT31" s="748" t="s">
        <v>312</v>
      </c>
      <c r="AU31" s="231"/>
      <c r="AV31" s="231"/>
      <c r="AW31" s="231"/>
      <c r="AX31" s="671" t="s">
        <v>186</v>
      </c>
      <c r="AY31" s="672"/>
      <c r="AZ31" s="672"/>
      <c r="BA31" s="672"/>
      <c r="BB31" s="672"/>
      <c r="BC31" s="672"/>
      <c r="BD31" s="672"/>
      <c r="BE31" s="672"/>
      <c r="BF31" s="673"/>
      <c r="BG31" s="753">
        <v>98.2</v>
      </c>
      <c r="BH31" s="740"/>
      <c r="BI31" s="740"/>
      <c r="BJ31" s="740"/>
      <c r="BK31" s="740"/>
      <c r="BL31" s="740"/>
      <c r="BM31" s="680">
        <v>97.2</v>
      </c>
      <c r="BN31" s="740"/>
      <c r="BO31" s="740"/>
      <c r="BP31" s="740"/>
      <c r="BQ31" s="741"/>
      <c r="BR31" s="753">
        <v>99.1</v>
      </c>
      <c r="BS31" s="740"/>
      <c r="BT31" s="740"/>
      <c r="BU31" s="740"/>
      <c r="BV31" s="740"/>
      <c r="BW31" s="740"/>
      <c r="BX31" s="680">
        <v>97.8</v>
      </c>
      <c r="BY31" s="740"/>
      <c r="BZ31" s="740"/>
      <c r="CA31" s="740"/>
      <c r="CB31" s="741"/>
      <c r="CD31" s="727"/>
      <c r="CE31" s="728"/>
      <c r="CF31" s="700" t="s">
        <v>313</v>
      </c>
      <c r="CG31" s="701"/>
      <c r="CH31" s="701"/>
      <c r="CI31" s="701"/>
      <c r="CJ31" s="701"/>
      <c r="CK31" s="701"/>
      <c r="CL31" s="701"/>
      <c r="CM31" s="701"/>
      <c r="CN31" s="701"/>
      <c r="CO31" s="701"/>
      <c r="CP31" s="701"/>
      <c r="CQ31" s="702"/>
      <c r="CR31" s="685">
        <v>231370</v>
      </c>
      <c r="CS31" s="721"/>
      <c r="CT31" s="721"/>
      <c r="CU31" s="721"/>
      <c r="CV31" s="721"/>
      <c r="CW31" s="721"/>
      <c r="CX31" s="721"/>
      <c r="CY31" s="722"/>
      <c r="CZ31" s="690">
        <v>0.4</v>
      </c>
      <c r="DA31" s="719"/>
      <c r="DB31" s="719"/>
      <c r="DC31" s="723"/>
      <c r="DD31" s="694">
        <v>217819</v>
      </c>
      <c r="DE31" s="721"/>
      <c r="DF31" s="721"/>
      <c r="DG31" s="721"/>
      <c r="DH31" s="721"/>
      <c r="DI31" s="721"/>
      <c r="DJ31" s="721"/>
      <c r="DK31" s="722"/>
      <c r="DL31" s="694">
        <v>217819</v>
      </c>
      <c r="DM31" s="721"/>
      <c r="DN31" s="721"/>
      <c r="DO31" s="721"/>
      <c r="DP31" s="721"/>
      <c r="DQ31" s="721"/>
      <c r="DR31" s="721"/>
      <c r="DS31" s="721"/>
      <c r="DT31" s="721"/>
      <c r="DU31" s="721"/>
      <c r="DV31" s="722"/>
      <c r="DW31" s="690">
        <v>1.2</v>
      </c>
      <c r="DX31" s="719"/>
      <c r="DY31" s="719"/>
      <c r="DZ31" s="719"/>
      <c r="EA31" s="719"/>
      <c r="EB31" s="719"/>
      <c r="EC31" s="720"/>
    </row>
    <row r="32" spans="2:133" ht="11.25" customHeight="1" x14ac:dyDescent="0.2">
      <c r="B32" s="731" t="s">
        <v>314</v>
      </c>
      <c r="C32" s="732"/>
      <c r="D32" s="732"/>
      <c r="E32" s="732"/>
      <c r="F32" s="732"/>
      <c r="G32" s="732"/>
      <c r="H32" s="732"/>
      <c r="I32" s="732"/>
      <c r="J32" s="732"/>
      <c r="K32" s="732"/>
      <c r="L32" s="732"/>
      <c r="M32" s="732"/>
      <c r="N32" s="732"/>
      <c r="O32" s="732"/>
      <c r="P32" s="732"/>
      <c r="Q32" s="733"/>
      <c r="R32" s="685">
        <v>23782</v>
      </c>
      <c r="S32" s="686"/>
      <c r="T32" s="686"/>
      <c r="U32" s="686"/>
      <c r="V32" s="686"/>
      <c r="W32" s="686"/>
      <c r="X32" s="686"/>
      <c r="Y32" s="687"/>
      <c r="Z32" s="688">
        <v>0</v>
      </c>
      <c r="AA32" s="688"/>
      <c r="AB32" s="688"/>
      <c r="AC32" s="688"/>
      <c r="AD32" s="689">
        <v>23782</v>
      </c>
      <c r="AE32" s="689"/>
      <c r="AF32" s="689"/>
      <c r="AG32" s="689"/>
      <c r="AH32" s="689"/>
      <c r="AI32" s="689"/>
      <c r="AJ32" s="689"/>
      <c r="AK32" s="689"/>
      <c r="AL32" s="690">
        <v>0.1</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98.9</v>
      </c>
      <c r="BH32" s="721"/>
      <c r="BI32" s="721"/>
      <c r="BJ32" s="721"/>
      <c r="BK32" s="721"/>
      <c r="BL32" s="721"/>
      <c r="BM32" s="691">
        <v>98.1</v>
      </c>
      <c r="BN32" s="751"/>
      <c r="BO32" s="751"/>
      <c r="BP32" s="751"/>
      <c r="BQ32" s="752"/>
      <c r="BR32" s="754">
        <v>99</v>
      </c>
      <c r="BS32" s="721"/>
      <c r="BT32" s="721"/>
      <c r="BU32" s="721"/>
      <c r="BV32" s="721"/>
      <c r="BW32" s="721"/>
      <c r="BX32" s="691">
        <v>98.3</v>
      </c>
      <c r="BY32" s="751"/>
      <c r="BZ32" s="751"/>
      <c r="CA32" s="751"/>
      <c r="CB32" s="752"/>
      <c r="CD32" s="729"/>
      <c r="CE32" s="730"/>
      <c r="CF32" s="700" t="s">
        <v>317</v>
      </c>
      <c r="CG32" s="701"/>
      <c r="CH32" s="701"/>
      <c r="CI32" s="701"/>
      <c r="CJ32" s="701"/>
      <c r="CK32" s="701"/>
      <c r="CL32" s="701"/>
      <c r="CM32" s="701"/>
      <c r="CN32" s="701"/>
      <c r="CO32" s="701"/>
      <c r="CP32" s="701"/>
      <c r="CQ32" s="702"/>
      <c r="CR32" s="685" t="s">
        <v>246</v>
      </c>
      <c r="CS32" s="686"/>
      <c r="CT32" s="686"/>
      <c r="CU32" s="686"/>
      <c r="CV32" s="686"/>
      <c r="CW32" s="686"/>
      <c r="CX32" s="686"/>
      <c r="CY32" s="687"/>
      <c r="CZ32" s="690" t="s">
        <v>127</v>
      </c>
      <c r="DA32" s="719"/>
      <c r="DB32" s="719"/>
      <c r="DC32" s="723"/>
      <c r="DD32" s="694" t="s">
        <v>127</v>
      </c>
      <c r="DE32" s="686"/>
      <c r="DF32" s="686"/>
      <c r="DG32" s="686"/>
      <c r="DH32" s="686"/>
      <c r="DI32" s="686"/>
      <c r="DJ32" s="686"/>
      <c r="DK32" s="687"/>
      <c r="DL32" s="694" t="s">
        <v>228</v>
      </c>
      <c r="DM32" s="686"/>
      <c r="DN32" s="686"/>
      <c r="DO32" s="686"/>
      <c r="DP32" s="686"/>
      <c r="DQ32" s="686"/>
      <c r="DR32" s="686"/>
      <c r="DS32" s="686"/>
      <c r="DT32" s="686"/>
      <c r="DU32" s="686"/>
      <c r="DV32" s="687"/>
      <c r="DW32" s="690" t="s">
        <v>127</v>
      </c>
      <c r="DX32" s="719"/>
      <c r="DY32" s="719"/>
      <c r="DZ32" s="719"/>
      <c r="EA32" s="719"/>
      <c r="EB32" s="719"/>
      <c r="EC32" s="720"/>
    </row>
    <row r="33" spans="2:133" ht="11.25" customHeight="1" x14ac:dyDescent="0.2">
      <c r="B33" s="682" t="s">
        <v>318</v>
      </c>
      <c r="C33" s="683"/>
      <c r="D33" s="683"/>
      <c r="E33" s="683"/>
      <c r="F33" s="683"/>
      <c r="G33" s="683"/>
      <c r="H33" s="683"/>
      <c r="I33" s="683"/>
      <c r="J33" s="683"/>
      <c r="K33" s="683"/>
      <c r="L33" s="683"/>
      <c r="M33" s="683"/>
      <c r="N33" s="683"/>
      <c r="O33" s="683"/>
      <c r="P33" s="683"/>
      <c r="Q33" s="684"/>
      <c r="R33" s="685">
        <v>6557449</v>
      </c>
      <c r="S33" s="686"/>
      <c r="T33" s="686"/>
      <c r="U33" s="686"/>
      <c r="V33" s="686"/>
      <c r="W33" s="686"/>
      <c r="X33" s="686"/>
      <c r="Y33" s="687"/>
      <c r="Z33" s="688">
        <v>11.7</v>
      </c>
      <c r="AA33" s="688"/>
      <c r="AB33" s="688"/>
      <c r="AC33" s="688"/>
      <c r="AD33" s="689" t="s">
        <v>127</v>
      </c>
      <c r="AE33" s="689"/>
      <c r="AF33" s="689"/>
      <c r="AG33" s="689"/>
      <c r="AH33" s="689"/>
      <c r="AI33" s="689"/>
      <c r="AJ33" s="689"/>
      <c r="AK33" s="689"/>
      <c r="AL33" s="690" t="s">
        <v>127</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97.2</v>
      </c>
      <c r="BH33" s="756"/>
      <c r="BI33" s="756"/>
      <c r="BJ33" s="756"/>
      <c r="BK33" s="756"/>
      <c r="BL33" s="756"/>
      <c r="BM33" s="757">
        <v>96.1</v>
      </c>
      <c r="BN33" s="756"/>
      <c r="BO33" s="756"/>
      <c r="BP33" s="756"/>
      <c r="BQ33" s="758"/>
      <c r="BR33" s="755">
        <v>99.1</v>
      </c>
      <c r="BS33" s="756"/>
      <c r="BT33" s="756"/>
      <c r="BU33" s="756"/>
      <c r="BV33" s="756"/>
      <c r="BW33" s="756"/>
      <c r="BX33" s="757">
        <v>97.2</v>
      </c>
      <c r="BY33" s="756"/>
      <c r="BZ33" s="756"/>
      <c r="CA33" s="756"/>
      <c r="CB33" s="758"/>
      <c r="CD33" s="700" t="s">
        <v>320</v>
      </c>
      <c r="CE33" s="701"/>
      <c r="CF33" s="701"/>
      <c r="CG33" s="701"/>
      <c r="CH33" s="701"/>
      <c r="CI33" s="701"/>
      <c r="CJ33" s="701"/>
      <c r="CK33" s="701"/>
      <c r="CL33" s="701"/>
      <c r="CM33" s="701"/>
      <c r="CN33" s="701"/>
      <c r="CO33" s="701"/>
      <c r="CP33" s="701"/>
      <c r="CQ33" s="702"/>
      <c r="CR33" s="685">
        <v>19951713</v>
      </c>
      <c r="CS33" s="721"/>
      <c r="CT33" s="721"/>
      <c r="CU33" s="721"/>
      <c r="CV33" s="721"/>
      <c r="CW33" s="721"/>
      <c r="CX33" s="721"/>
      <c r="CY33" s="722"/>
      <c r="CZ33" s="690">
        <v>37.200000000000003</v>
      </c>
      <c r="DA33" s="719"/>
      <c r="DB33" s="719"/>
      <c r="DC33" s="723"/>
      <c r="DD33" s="694">
        <v>8988152</v>
      </c>
      <c r="DE33" s="721"/>
      <c r="DF33" s="721"/>
      <c r="DG33" s="721"/>
      <c r="DH33" s="721"/>
      <c r="DI33" s="721"/>
      <c r="DJ33" s="721"/>
      <c r="DK33" s="722"/>
      <c r="DL33" s="694">
        <v>5799748</v>
      </c>
      <c r="DM33" s="721"/>
      <c r="DN33" s="721"/>
      <c r="DO33" s="721"/>
      <c r="DP33" s="721"/>
      <c r="DQ33" s="721"/>
      <c r="DR33" s="721"/>
      <c r="DS33" s="721"/>
      <c r="DT33" s="721"/>
      <c r="DU33" s="721"/>
      <c r="DV33" s="722"/>
      <c r="DW33" s="690">
        <v>30.9</v>
      </c>
      <c r="DX33" s="719"/>
      <c r="DY33" s="719"/>
      <c r="DZ33" s="719"/>
      <c r="EA33" s="719"/>
      <c r="EB33" s="719"/>
      <c r="EC33" s="720"/>
    </row>
    <row r="34" spans="2:133" ht="11.25" customHeight="1" x14ac:dyDescent="0.2">
      <c r="B34" s="682" t="s">
        <v>321</v>
      </c>
      <c r="C34" s="683"/>
      <c r="D34" s="683"/>
      <c r="E34" s="683"/>
      <c r="F34" s="683"/>
      <c r="G34" s="683"/>
      <c r="H34" s="683"/>
      <c r="I34" s="683"/>
      <c r="J34" s="683"/>
      <c r="K34" s="683"/>
      <c r="L34" s="683"/>
      <c r="M34" s="683"/>
      <c r="N34" s="683"/>
      <c r="O34" s="683"/>
      <c r="P34" s="683"/>
      <c r="Q34" s="684"/>
      <c r="R34" s="685">
        <v>132871</v>
      </c>
      <c r="S34" s="686"/>
      <c r="T34" s="686"/>
      <c r="U34" s="686"/>
      <c r="V34" s="686"/>
      <c r="W34" s="686"/>
      <c r="X34" s="686"/>
      <c r="Y34" s="687"/>
      <c r="Z34" s="688">
        <v>0.2</v>
      </c>
      <c r="AA34" s="688"/>
      <c r="AB34" s="688"/>
      <c r="AC34" s="688"/>
      <c r="AD34" s="689">
        <v>96433</v>
      </c>
      <c r="AE34" s="689"/>
      <c r="AF34" s="689"/>
      <c r="AG34" s="689"/>
      <c r="AH34" s="689"/>
      <c r="AI34" s="689"/>
      <c r="AJ34" s="689"/>
      <c r="AK34" s="689"/>
      <c r="AL34" s="690">
        <v>0.5</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6546526</v>
      </c>
      <c r="CS34" s="686"/>
      <c r="CT34" s="686"/>
      <c r="CU34" s="686"/>
      <c r="CV34" s="686"/>
      <c r="CW34" s="686"/>
      <c r="CX34" s="686"/>
      <c r="CY34" s="687"/>
      <c r="CZ34" s="690">
        <v>12.2</v>
      </c>
      <c r="DA34" s="719"/>
      <c r="DB34" s="719"/>
      <c r="DC34" s="723"/>
      <c r="DD34" s="694">
        <v>4198340</v>
      </c>
      <c r="DE34" s="686"/>
      <c r="DF34" s="686"/>
      <c r="DG34" s="686"/>
      <c r="DH34" s="686"/>
      <c r="DI34" s="686"/>
      <c r="DJ34" s="686"/>
      <c r="DK34" s="687"/>
      <c r="DL34" s="694">
        <v>3443240</v>
      </c>
      <c r="DM34" s="686"/>
      <c r="DN34" s="686"/>
      <c r="DO34" s="686"/>
      <c r="DP34" s="686"/>
      <c r="DQ34" s="686"/>
      <c r="DR34" s="686"/>
      <c r="DS34" s="686"/>
      <c r="DT34" s="686"/>
      <c r="DU34" s="686"/>
      <c r="DV34" s="687"/>
      <c r="DW34" s="690">
        <v>18.3</v>
      </c>
      <c r="DX34" s="719"/>
      <c r="DY34" s="719"/>
      <c r="DZ34" s="719"/>
      <c r="EA34" s="719"/>
      <c r="EB34" s="719"/>
      <c r="EC34" s="720"/>
    </row>
    <row r="35" spans="2:133" ht="11.25" customHeight="1" x14ac:dyDescent="0.2">
      <c r="B35" s="682" t="s">
        <v>323</v>
      </c>
      <c r="C35" s="683"/>
      <c r="D35" s="683"/>
      <c r="E35" s="683"/>
      <c r="F35" s="683"/>
      <c r="G35" s="683"/>
      <c r="H35" s="683"/>
      <c r="I35" s="683"/>
      <c r="J35" s="683"/>
      <c r="K35" s="683"/>
      <c r="L35" s="683"/>
      <c r="M35" s="683"/>
      <c r="N35" s="683"/>
      <c r="O35" s="683"/>
      <c r="P35" s="683"/>
      <c r="Q35" s="684"/>
      <c r="R35" s="685">
        <v>559219</v>
      </c>
      <c r="S35" s="686"/>
      <c r="T35" s="686"/>
      <c r="U35" s="686"/>
      <c r="V35" s="686"/>
      <c r="W35" s="686"/>
      <c r="X35" s="686"/>
      <c r="Y35" s="687"/>
      <c r="Z35" s="688">
        <v>1</v>
      </c>
      <c r="AA35" s="688"/>
      <c r="AB35" s="688"/>
      <c r="AC35" s="688"/>
      <c r="AD35" s="689" t="s">
        <v>246</v>
      </c>
      <c r="AE35" s="689"/>
      <c r="AF35" s="689"/>
      <c r="AG35" s="689"/>
      <c r="AH35" s="689"/>
      <c r="AI35" s="689"/>
      <c r="AJ35" s="689"/>
      <c r="AK35" s="689"/>
      <c r="AL35" s="690" t="s">
        <v>228</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53655</v>
      </c>
      <c r="CS35" s="721"/>
      <c r="CT35" s="721"/>
      <c r="CU35" s="721"/>
      <c r="CV35" s="721"/>
      <c r="CW35" s="721"/>
      <c r="CX35" s="721"/>
      <c r="CY35" s="722"/>
      <c r="CZ35" s="690">
        <v>0.1</v>
      </c>
      <c r="DA35" s="719"/>
      <c r="DB35" s="719"/>
      <c r="DC35" s="723"/>
      <c r="DD35" s="694">
        <v>49813</v>
      </c>
      <c r="DE35" s="721"/>
      <c r="DF35" s="721"/>
      <c r="DG35" s="721"/>
      <c r="DH35" s="721"/>
      <c r="DI35" s="721"/>
      <c r="DJ35" s="721"/>
      <c r="DK35" s="722"/>
      <c r="DL35" s="694">
        <v>33421</v>
      </c>
      <c r="DM35" s="721"/>
      <c r="DN35" s="721"/>
      <c r="DO35" s="721"/>
      <c r="DP35" s="721"/>
      <c r="DQ35" s="721"/>
      <c r="DR35" s="721"/>
      <c r="DS35" s="721"/>
      <c r="DT35" s="721"/>
      <c r="DU35" s="721"/>
      <c r="DV35" s="722"/>
      <c r="DW35" s="690">
        <v>0.2</v>
      </c>
      <c r="DX35" s="719"/>
      <c r="DY35" s="719"/>
      <c r="DZ35" s="719"/>
      <c r="EA35" s="719"/>
      <c r="EB35" s="719"/>
      <c r="EC35" s="720"/>
    </row>
    <row r="36" spans="2:133" ht="11.25" customHeight="1" x14ac:dyDescent="0.2">
      <c r="B36" s="682" t="s">
        <v>327</v>
      </c>
      <c r="C36" s="683"/>
      <c r="D36" s="683"/>
      <c r="E36" s="683"/>
      <c r="F36" s="683"/>
      <c r="G36" s="683"/>
      <c r="H36" s="683"/>
      <c r="I36" s="683"/>
      <c r="J36" s="683"/>
      <c r="K36" s="683"/>
      <c r="L36" s="683"/>
      <c r="M36" s="683"/>
      <c r="N36" s="683"/>
      <c r="O36" s="683"/>
      <c r="P36" s="683"/>
      <c r="Q36" s="684"/>
      <c r="R36" s="685">
        <v>5020253</v>
      </c>
      <c r="S36" s="686"/>
      <c r="T36" s="686"/>
      <c r="U36" s="686"/>
      <c r="V36" s="686"/>
      <c r="W36" s="686"/>
      <c r="X36" s="686"/>
      <c r="Y36" s="687"/>
      <c r="Z36" s="688">
        <v>8.9</v>
      </c>
      <c r="AA36" s="688"/>
      <c r="AB36" s="688"/>
      <c r="AC36" s="688"/>
      <c r="AD36" s="689" t="s">
        <v>127</v>
      </c>
      <c r="AE36" s="689"/>
      <c r="AF36" s="689"/>
      <c r="AG36" s="689"/>
      <c r="AH36" s="689"/>
      <c r="AI36" s="689"/>
      <c r="AJ36" s="689"/>
      <c r="AK36" s="689"/>
      <c r="AL36" s="690" t="s">
        <v>127</v>
      </c>
      <c r="AM36" s="691"/>
      <c r="AN36" s="691"/>
      <c r="AO36" s="692"/>
      <c r="AP36" s="235"/>
      <c r="AQ36" s="759" t="s">
        <v>328</v>
      </c>
      <c r="AR36" s="760"/>
      <c r="AS36" s="760"/>
      <c r="AT36" s="760"/>
      <c r="AU36" s="760"/>
      <c r="AV36" s="760"/>
      <c r="AW36" s="760"/>
      <c r="AX36" s="760"/>
      <c r="AY36" s="761"/>
      <c r="AZ36" s="674">
        <v>3146351</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243734</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8217489</v>
      </c>
      <c r="CS36" s="686"/>
      <c r="CT36" s="686"/>
      <c r="CU36" s="686"/>
      <c r="CV36" s="686"/>
      <c r="CW36" s="686"/>
      <c r="CX36" s="686"/>
      <c r="CY36" s="687"/>
      <c r="CZ36" s="690">
        <v>15.3</v>
      </c>
      <c r="DA36" s="719"/>
      <c r="DB36" s="719"/>
      <c r="DC36" s="723"/>
      <c r="DD36" s="694">
        <v>1026769</v>
      </c>
      <c r="DE36" s="686"/>
      <c r="DF36" s="686"/>
      <c r="DG36" s="686"/>
      <c r="DH36" s="686"/>
      <c r="DI36" s="686"/>
      <c r="DJ36" s="686"/>
      <c r="DK36" s="687"/>
      <c r="DL36" s="694">
        <v>564776</v>
      </c>
      <c r="DM36" s="686"/>
      <c r="DN36" s="686"/>
      <c r="DO36" s="686"/>
      <c r="DP36" s="686"/>
      <c r="DQ36" s="686"/>
      <c r="DR36" s="686"/>
      <c r="DS36" s="686"/>
      <c r="DT36" s="686"/>
      <c r="DU36" s="686"/>
      <c r="DV36" s="687"/>
      <c r="DW36" s="690">
        <v>3</v>
      </c>
      <c r="DX36" s="719"/>
      <c r="DY36" s="719"/>
      <c r="DZ36" s="719"/>
      <c r="EA36" s="719"/>
      <c r="EB36" s="719"/>
      <c r="EC36" s="720"/>
    </row>
    <row r="37" spans="2:133" ht="11.25" customHeight="1" x14ac:dyDescent="0.2">
      <c r="B37" s="682" t="s">
        <v>331</v>
      </c>
      <c r="C37" s="683"/>
      <c r="D37" s="683"/>
      <c r="E37" s="683"/>
      <c r="F37" s="683"/>
      <c r="G37" s="683"/>
      <c r="H37" s="683"/>
      <c r="I37" s="683"/>
      <c r="J37" s="683"/>
      <c r="K37" s="683"/>
      <c r="L37" s="683"/>
      <c r="M37" s="683"/>
      <c r="N37" s="683"/>
      <c r="O37" s="683"/>
      <c r="P37" s="683"/>
      <c r="Q37" s="684"/>
      <c r="R37" s="685">
        <v>2033622</v>
      </c>
      <c r="S37" s="686"/>
      <c r="T37" s="686"/>
      <c r="U37" s="686"/>
      <c r="V37" s="686"/>
      <c r="W37" s="686"/>
      <c r="X37" s="686"/>
      <c r="Y37" s="687"/>
      <c r="Z37" s="688">
        <v>3.6</v>
      </c>
      <c r="AA37" s="688"/>
      <c r="AB37" s="688"/>
      <c r="AC37" s="688"/>
      <c r="AD37" s="689" t="s">
        <v>228</v>
      </c>
      <c r="AE37" s="689"/>
      <c r="AF37" s="689"/>
      <c r="AG37" s="689"/>
      <c r="AH37" s="689"/>
      <c r="AI37" s="689"/>
      <c r="AJ37" s="689"/>
      <c r="AK37" s="689"/>
      <c r="AL37" s="690" t="s">
        <v>127</v>
      </c>
      <c r="AM37" s="691"/>
      <c r="AN37" s="691"/>
      <c r="AO37" s="692"/>
      <c r="AQ37" s="763" t="s">
        <v>332</v>
      </c>
      <c r="AR37" s="764"/>
      <c r="AS37" s="764"/>
      <c r="AT37" s="764"/>
      <c r="AU37" s="764"/>
      <c r="AV37" s="764"/>
      <c r="AW37" s="764"/>
      <c r="AX37" s="764"/>
      <c r="AY37" s="765"/>
      <c r="AZ37" s="685">
        <v>388524</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-34777</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10318</v>
      </c>
      <c r="CS37" s="721"/>
      <c r="CT37" s="721"/>
      <c r="CU37" s="721"/>
      <c r="CV37" s="721"/>
      <c r="CW37" s="721"/>
      <c r="CX37" s="721"/>
      <c r="CY37" s="722"/>
      <c r="CZ37" s="690">
        <v>0</v>
      </c>
      <c r="DA37" s="719"/>
      <c r="DB37" s="719"/>
      <c r="DC37" s="723"/>
      <c r="DD37" s="694">
        <v>10318</v>
      </c>
      <c r="DE37" s="721"/>
      <c r="DF37" s="721"/>
      <c r="DG37" s="721"/>
      <c r="DH37" s="721"/>
      <c r="DI37" s="721"/>
      <c r="DJ37" s="721"/>
      <c r="DK37" s="722"/>
      <c r="DL37" s="694">
        <v>6354</v>
      </c>
      <c r="DM37" s="721"/>
      <c r="DN37" s="721"/>
      <c r="DO37" s="721"/>
      <c r="DP37" s="721"/>
      <c r="DQ37" s="721"/>
      <c r="DR37" s="721"/>
      <c r="DS37" s="721"/>
      <c r="DT37" s="721"/>
      <c r="DU37" s="721"/>
      <c r="DV37" s="722"/>
      <c r="DW37" s="690">
        <v>0</v>
      </c>
      <c r="DX37" s="719"/>
      <c r="DY37" s="719"/>
      <c r="DZ37" s="719"/>
      <c r="EA37" s="719"/>
      <c r="EB37" s="719"/>
      <c r="EC37" s="720"/>
    </row>
    <row r="38" spans="2:133" ht="11.25" customHeight="1" x14ac:dyDescent="0.2">
      <c r="B38" s="682" t="s">
        <v>335</v>
      </c>
      <c r="C38" s="683"/>
      <c r="D38" s="683"/>
      <c r="E38" s="683"/>
      <c r="F38" s="683"/>
      <c r="G38" s="683"/>
      <c r="H38" s="683"/>
      <c r="I38" s="683"/>
      <c r="J38" s="683"/>
      <c r="K38" s="683"/>
      <c r="L38" s="683"/>
      <c r="M38" s="683"/>
      <c r="N38" s="683"/>
      <c r="O38" s="683"/>
      <c r="P38" s="683"/>
      <c r="Q38" s="684"/>
      <c r="R38" s="685">
        <v>373198</v>
      </c>
      <c r="S38" s="686"/>
      <c r="T38" s="686"/>
      <c r="U38" s="686"/>
      <c r="V38" s="686"/>
      <c r="W38" s="686"/>
      <c r="X38" s="686"/>
      <c r="Y38" s="687"/>
      <c r="Z38" s="688">
        <v>0.7</v>
      </c>
      <c r="AA38" s="688"/>
      <c r="AB38" s="688"/>
      <c r="AC38" s="688"/>
      <c r="AD38" s="689">
        <v>29141</v>
      </c>
      <c r="AE38" s="689"/>
      <c r="AF38" s="689"/>
      <c r="AG38" s="689"/>
      <c r="AH38" s="689"/>
      <c r="AI38" s="689"/>
      <c r="AJ38" s="689"/>
      <c r="AK38" s="689"/>
      <c r="AL38" s="690">
        <v>0.2</v>
      </c>
      <c r="AM38" s="691"/>
      <c r="AN38" s="691"/>
      <c r="AO38" s="692"/>
      <c r="AQ38" s="763" t="s">
        <v>336</v>
      </c>
      <c r="AR38" s="764"/>
      <c r="AS38" s="764"/>
      <c r="AT38" s="764"/>
      <c r="AU38" s="764"/>
      <c r="AV38" s="764"/>
      <c r="AW38" s="764"/>
      <c r="AX38" s="764"/>
      <c r="AY38" s="765"/>
      <c r="AZ38" s="685">
        <v>360757</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10321</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2692444</v>
      </c>
      <c r="CS38" s="686"/>
      <c r="CT38" s="686"/>
      <c r="CU38" s="686"/>
      <c r="CV38" s="686"/>
      <c r="CW38" s="686"/>
      <c r="CX38" s="686"/>
      <c r="CY38" s="687"/>
      <c r="CZ38" s="690">
        <v>5</v>
      </c>
      <c r="DA38" s="719"/>
      <c r="DB38" s="719"/>
      <c r="DC38" s="723"/>
      <c r="DD38" s="694">
        <v>1808406</v>
      </c>
      <c r="DE38" s="686"/>
      <c r="DF38" s="686"/>
      <c r="DG38" s="686"/>
      <c r="DH38" s="686"/>
      <c r="DI38" s="686"/>
      <c r="DJ38" s="686"/>
      <c r="DK38" s="687"/>
      <c r="DL38" s="694">
        <v>1758311</v>
      </c>
      <c r="DM38" s="686"/>
      <c r="DN38" s="686"/>
      <c r="DO38" s="686"/>
      <c r="DP38" s="686"/>
      <c r="DQ38" s="686"/>
      <c r="DR38" s="686"/>
      <c r="DS38" s="686"/>
      <c r="DT38" s="686"/>
      <c r="DU38" s="686"/>
      <c r="DV38" s="687"/>
      <c r="DW38" s="690">
        <v>9.4</v>
      </c>
      <c r="DX38" s="719"/>
      <c r="DY38" s="719"/>
      <c r="DZ38" s="719"/>
      <c r="EA38" s="719"/>
      <c r="EB38" s="719"/>
      <c r="EC38" s="720"/>
    </row>
    <row r="39" spans="2:133" ht="11.25" customHeight="1" x14ac:dyDescent="0.2">
      <c r="B39" s="682" t="s">
        <v>339</v>
      </c>
      <c r="C39" s="683"/>
      <c r="D39" s="683"/>
      <c r="E39" s="683"/>
      <c r="F39" s="683"/>
      <c r="G39" s="683"/>
      <c r="H39" s="683"/>
      <c r="I39" s="683"/>
      <c r="J39" s="683"/>
      <c r="K39" s="683"/>
      <c r="L39" s="683"/>
      <c r="M39" s="683"/>
      <c r="N39" s="683"/>
      <c r="O39" s="683"/>
      <c r="P39" s="683"/>
      <c r="Q39" s="684"/>
      <c r="R39" s="685">
        <v>8123952</v>
      </c>
      <c r="S39" s="686"/>
      <c r="T39" s="686"/>
      <c r="U39" s="686"/>
      <c r="V39" s="686"/>
      <c r="W39" s="686"/>
      <c r="X39" s="686"/>
      <c r="Y39" s="687"/>
      <c r="Z39" s="688">
        <v>14.5</v>
      </c>
      <c r="AA39" s="688"/>
      <c r="AB39" s="688"/>
      <c r="AC39" s="688"/>
      <c r="AD39" s="689" t="s">
        <v>127</v>
      </c>
      <c r="AE39" s="689"/>
      <c r="AF39" s="689"/>
      <c r="AG39" s="689"/>
      <c r="AH39" s="689"/>
      <c r="AI39" s="689"/>
      <c r="AJ39" s="689"/>
      <c r="AK39" s="689"/>
      <c r="AL39" s="690" t="s">
        <v>228</v>
      </c>
      <c r="AM39" s="691"/>
      <c r="AN39" s="691"/>
      <c r="AO39" s="692"/>
      <c r="AQ39" s="763" t="s">
        <v>340</v>
      </c>
      <c r="AR39" s="764"/>
      <c r="AS39" s="764"/>
      <c r="AT39" s="764"/>
      <c r="AU39" s="764"/>
      <c r="AV39" s="764"/>
      <c r="AW39" s="764"/>
      <c r="AX39" s="764"/>
      <c r="AY39" s="765"/>
      <c r="AZ39" s="685">
        <v>93150</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16469</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2437243</v>
      </c>
      <c r="CS39" s="721"/>
      <c r="CT39" s="721"/>
      <c r="CU39" s="721"/>
      <c r="CV39" s="721"/>
      <c r="CW39" s="721"/>
      <c r="CX39" s="721"/>
      <c r="CY39" s="722"/>
      <c r="CZ39" s="690">
        <v>4.5</v>
      </c>
      <c r="DA39" s="719"/>
      <c r="DB39" s="719"/>
      <c r="DC39" s="723"/>
      <c r="DD39" s="694">
        <v>1904823</v>
      </c>
      <c r="DE39" s="721"/>
      <c r="DF39" s="721"/>
      <c r="DG39" s="721"/>
      <c r="DH39" s="721"/>
      <c r="DI39" s="721"/>
      <c r="DJ39" s="721"/>
      <c r="DK39" s="722"/>
      <c r="DL39" s="694" t="s">
        <v>127</v>
      </c>
      <c r="DM39" s="721"/>
      <c r="DN39" s="721"/>
      <c r="DO39" s="721"/>
      <c r="DP39" s="721"/>
      <c r="DQ39" s="721"/>
      <c r="DR39" s="721"/>
      <c r="DS39" s="721"/>
      <c r="DT39" s="721"/>
      <c r="DU39" s="721"/>
      <c r="DV39" s="722"/>
      <c r="DW39" s="690" t="s">
        <v>127</v>
      </c>
      <c r="DX39" s="719"/>
      <c r="DY39" s="719"/>
      <c r="DZ39" s="719"/>
      <c r="EA39" s="719"/>
      <c r="EB39" s="719"/>
      <c r="EC39" s="720"/>
    </row>
    <row r="40" spans="2:133" ht="11.25" customHeight="1" x14ac:dyDescent="0.2">
      <c r="B40" s="682" t="s">
        <v>343</v>
      </c>
      <c r="C40" s="683"/>
      <c r="D40" s="683"/>
      <c r="E40" s="683"/>
      <c r="F40" s="683"/>
      <c r="G40" s="683"/>
      <c r="H40" s="683"/>
      <c r="I40" s="683"/>
      <c r="J40" s="683"/>
      <c r="K40" s="683"/>
      <c r="L40" s="683"/>
      <c r="M40" s="683"/>
      <c r="N40" s="683"/>
      <c r="O40" s="683"/>
      <c r="P40" s="683"/>
      <c r="Q40" s="684"/>
      <c r="R40" s="685" t="s">
        <v>127</v>
      </c>
      <c r="S40" s="686"/>
      <c r="T40" s="686"/>
      <c r="U40" s="686"/>
      <c r="V40" s="686"/>
      <c r="W40" s="686"/>
      <c r="X40" s="686"/>
      <c r="Y40" s="687"/>
      <c r="Z40" s="688" t="s">
        <v>228</v>
      </c>
      <c r="AA40" s="688"/>
      <c r="AB40" s="688"/>
      <c r="AC40" s="688"/>
      <c r="AD40" s="689" t="s">
        <v>127</v>
      </c>
      <c r="AE40" s="689"/>
      <c r="AF40" s="689"/>
      <c r="AG40" s="689"/>
      <c r="AH40" s="689"/>
      <c r="AI40" s="689"/>
      <c r="AJ40" s="689"/>
      <c r="AK40" s="689"/>
      <c r="AL40" s="690" t="s">
        <v>246</v>
      </c>
      <c r="AM40" s="691"/>
      <c r="AN40" s="691"/>
      <c r="AO40" s="692"/>
      <c r="AQ40" s="763" t="s">
        <v>344</v>
      </c>
      <c r="AR40" s="764"/>
      <c r="AS40" s="764"/>
      <c r="AT40" s="764"/>
      <c r="AU40" s="764"/>
      <c r="AV40" s="764"/>
      <c r="AW40" s="764"/>
      <c r="AX40" s="764"/>
      <c r="AY40" s="765"/>
      <c r="AZ40" s="685" t="s">
        <v>127</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82</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4356</v>
      </c>
      <c r="CS40" s="686"/>
      <c r="CT40" s="686"/>
      <c r="CU40" s="686"/>
      <c r="CV40" s="686"/>
      <c r="CW40" s="686"/>
      <c r="CX40" s="686"/>
      <c r="CY40" s="687"/>
      <c r="CZ40" s="690">
        <v>0</v>
      </c>
      <c r="DA40" s="719"/>
      <c r="DB40" s="719"/>
      <c r="DC40" s="723"/>
      <c r="DD40" s="694">
        <v>1</v>
      </c>
      <c r="DE40" s="686"/>
      <c r="DF40" s="686"/>
      <c r="DG40" s="686"/>
      <c r="DH40" s="686"/>
      <c r="DI40" s="686"/>
      <c r="DJ40" s="686"/>
      <c r="DK40" s="687"/>
      <c r="DL40" s="694" t="s">
        <v>228</v>
      </c>
      <c r="DM40" s="686"/>
      <c r="DN40" s="686"/>
      <c r="DO40" s="686"/>
      <c r="DP40" s="686"/>
      <c r="DQ40" s="686"/>
      <c r="DR40" s="686"/>
      <c r="DS40" s="686"/>
      <c r="DT40" s="686"/>
      <c r="DU40" s="686"/>
      <c r="DV40" s="687"/>
      <c r="DW40" s="690" t="s">
        <v>127</v>
      </c>
      <c r="DX40" s="719"/>
      <c r="DY40" s="719"/>
      <c r="DZ40" s="719"/>
      <c r="EA40" s="719"/>
      <c r="EB40" s="719"/>
      <c r="EC40" s="720"/>
    </row>
    <row r="41" spans="2:133" ht="11.25" customHeight="1" x14ac:dyDescent="0.2">
      <c r="B41" s="682" t="s">
        <v>348</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228</v>
      </c>
      <c r="AA41" s="688"/>
      <c r="AB41" s="688"/>
      <c r="AC41" s="688"/>
      <c r="AD41" s="689" t="s">
        <v>228</v>
      </c>
      <c r="AE41" s="689"/>
      <c r="AF41" s="689"/>
      <c r="AG41" s="689"/>
      <c r="AH41" s="689"/>
      <c r="AI41" s="689"/>
      <c r="AJ41" s="689"/>
      <c r="AK41" s="689"/>
      <c r="AL41" s="690" t="s">
        <v>127</v>
      </c>
      <c r="AM41" s="691"/>
      <c r="AN41" s="691"/>
      <c r="AO41" s="692"/>
      <c r="AQ41" s="763" t="s">
        <v>349</v>
      </c>
      <c r="AR41" s="764"/>
      <c r="AS41" s="764"/>
      <c r="AT41" s="764"/>
      <c r="AU41" s="764"/>
      <c r="AV41" s="764"/>
      <c r="AW41" s="764"/>
      <c r="AX41" s="764"/>
      <c r="AY41" s="765"/>
      <c r="AZ41" s="685">
        <v>650327</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228</v>
      </c>
      <c r="CS41" s="721"/>
      <c r="CT41" s="721"/>
      <c r="CU41" s="721"/>
      <c r="CV41" s="721"/>
      <c r="CW41" s="721"/>
      <c r="CX41" s="721"/>
      <c r="CY41" s="722"/>
      <c r="CZ41" s="690" t="s">
        <v>127</v>
      </c>
      <c r="DA41" s="719"/>
      <c r="DB41" s="719"/>
      <c r="DC41" s="723"/>
      <c r="DD41" s="694" t="s">
        <v>228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352</v>
      </c>
      <c r="C42" s="683"/>
      <c r="D42" s="683"/>
      <c r="E42" s="683"/>
      <c r="F42" s="683"/>
      <c r="G42" s="683"/>
      <c r="H42" s="683"/>
      <c r="I42" s="683"/>
      <c r="J42" s="683"/>
      <c r="K42" s="683"/>
      <c r="L42" s="683"/>
      <c r="M42" s="683"/>
      <c r="N42" s="683"/>
      <c r="O42" s="683"/>
      <c r="P42" s="683"/>
      <c r="Q42" s="684"/>
      <c r="R42" s="685">
        <v>519216</v>
      </c>
      <c r="S42" s="686"/>
      <c r="T42" s="686"/>
      <c r="U42" s="686"/>
      <c r="V42" s="686"/>
      <c r="W42" s="686"/>
      <c r="X42" s="686"/>
      <c r="Y42" s="687"/>
      <c r="Z42" s="688">
        <v>0.9</v>
      </c>
      <c r="AA42" s="688"/>
      <c r="AB42" s="688"/>
      <c r="AC42" s="688"/>
      <c r="AD42" s="689" t="s">
        <v>127</v>
      </c>
      <c r="AE42" s="689"/>
      <c r="AF42" s="689"/>
      <c r="AG42" s="689"/>
      <c r="AH42" s="689"/>
      <c r="AI42" s="689"/>
      <c r="AJ42" s="689"/>
      <c r="AK42" s="689"/>
      <c r="AL42" s="690" t="s">
        <v>127</v>
      </c>
      <c r="AM42" s="691"/>
      <c r="AN42" s="691"/>
      <c r="AO42" s="692"/>
      <c r="AQ42" s="784" t="s">
        <v>353</v>
      </c>
      <c r="AR42" s="785"/>
      <c r="AS42" s="785"/>
      <c r="AT42" s="785"/>
      <c r="AU42" s="785"/>
      <c r="AV42" s="785"/>
      <c r="AW42" s="785"/>
      <c r="AX42" s="785"/>
      <c r="AY42" s="786"/>
      <c r="AZ42" s="776">
        <v>1653593</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257</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15000507</v>
      </c>
      <c r="CS42" s="686"/>
      <c r="CT42" s="686"/>
      <c r="CU42" s="686"/>
      <c r="CV42" s="686"/>
      <c r="CW42" s="686"/>
      <c r="CX42" s="686"/>
      <c r="CY42" s="687"/>
      <c r="CZ42" s="690">
        <v>27.9</v>
      </c>
      <c r="DA42" s="691"/>
      <c r="DB42" s="691"/>
      <c r="DC42" s="703"/>
      <c r="DD42" s="694">
        <v>1675455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356</v>
      </c>
      <c r="C43" s="736"/>
      <c r="D43" s="736"/>
      <c r="E43" s="736"/>
      <c r="F43" s="736"/>
      <c r="G43" s="736"/>
      <c r="H43" s="736"/>
      <c r="I43" s="736"/>
      <c r="J43" s="736"/>
      <c r="K43" s="736"/>
      <c r="L43" s="736"/>
      <c r="M43" s="736"/>
      <c r="N43" s="736"/>
      <c r="O43" s="736"/>
      <c r="P43" s="736"/>
      <c r="Q43" s="737"/>
      <c r="R43" s="776">
        <v>56128148</v>
      </c>
      <c r="S43" s="777"/>
      <c r="T43" s="777"/>
      <c r="U43" s="777"/>
      <c r="V43" s="777"/>
      <c r="W43" s="777"/>
      <c r="X43" s="777"/>
      <c r="Y43" s="778"/>
      <c r="Z43" s="779">
        <v>100</v>
      </c>
      <c r="AA43" s="779"/>
      <c r="AB43" s="779"/>
      <c r="AC43" s="779"/>
      <c r="AD43" s="780">
        <v>18277280</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355</v>
      </c>
      <c r="CS43" s="721"/>
      <c r="CT43" s="721"/>
      <c r="CU43" s="721"/>
      <c r="CV43" s="721"/>
      <c r="CW43" s="721"/>
      <c r="CX43" s="721"/>
      <c r="CY43" s="722"/>
      <c r="CZ43" s="690">
        <v>0</v>
      </c>
      <c r="DA43" s="719"/>
      <c r="DB43" s="719"/>
      <c r="DC43" s="723"/>
      <c r="DD43" s="694">
        <v>355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358</v>
      </c>
      <c r="CG44" s="683"/>
      <c r="CH44" s="683"/>
      <c r="CI44" s="683"/>
      <c r="CJ44" s="683"/>
      <c r="CK44" s="683"/>
      <c r="CL44" s="683"/>
      <c r="CM44" s="683"/>
      <c r="CN44" s="683"/>
      <c r="CO44" s="683"/>
      <c r="CP44" s="683"/>
      <c r="CQ44" s="684"/>
      <c r="CR44" s="685">
        <v>14987018</v>
      </c>
      <c r="CS44" s="686"/>
      <c r="CT44" s="686"/>
      <c r="CU44" s="686"/>
      <c r="CV44" s="686"/>
      <c r="CW44" s="686"/>
      <c r="CX44" s="686"/>
      <c r="CY44" s="687"/>
      <c r="CZ44" s="690">
        <v>27.9</v>
      </c>
      <c r="DA44" s="691"/>
      <c r="DB44" s="691"/>
      <c r="DC44" s="703"/>
      <c r="DD44" s="694">
        <v>1661966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5365642</v>
      </c>
      <c r="CS45" s="721"/>
      <c r="CT45" s="721"/>
      <c r="CU45" s="721"/>
      <c r="CV45" s="721"/>
      <c r="CW45" s="721"/>
      <c r="CX45" s="721"/>
      <c r="CY45" s="722"/>
      <c r="CZ45" s="690">
        <v>10</v>
      </c>
      <c r="DA45" s="719"/>
      <c r="DB45" s="719"/>
      <c r="DC45" s="723"/>
      <c r="DD45" s="694">
        <v>502146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9111436</v>
      </c>
      <c r="CS46" s="686"/>
      <c r="CT46" s="686"/>
      <c r="CU46" s="686"/>
      <c r="CV46" s="686"/>
      <c r="CW46" s="686"/>
      <c r="CX46" s="686"/>
      <c r="CY46" s="687"/>
      <c r="CZ46" s="690">
        <v>17</v>
      </c>
      <c r="DA46" s="691"/>
      <c r="DB46" s="691"/>
      <c r="DC46" s="703"/>
      <c r="DD46" s="694">
        <v>999680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13489</v>
      </c>
      <c r="CS47" s="721"/>
      <c r="CT47" s="721"/>
      <c r="CU47" s="721"/>
      <c r="CV47" s="721"/>
      <c r="CW47" s="721"/>
      <c r="CX47" s="721"/>
      <c r="CY47" s="722"/>
      <c r="CZ47" s="690">
        <v>0</v>
      </c>
      <c r="DA47" s="719"/>
      <c r="DB47" s="719"/>
      <c r="DC47" s="723"/>
      <c r="DD47" s="694">
        <v>13489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246</v>
      </c>
      <c r="CS48" s="686"/>
      <c r="CT48" s="686"/>
      <c r="CU48" s="686"/>
      <c r="CV48" s="686"/>
      <c r="CW48" s="686"/>
      <c r="CX48" s="686"/>
      <c r="CY48" s="687"/>
      <c r="CZ48" s="690" t="s">
        <v>228</v>
      </c>
      <c r="DA48" s="691"/>
      <c r="DB48" s="691"/>
      <c r="DC48" s="703"/>
      <c r="DD48" s="694" t="s">
        <v>127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53697791</v>
      </c>
      <c r="CS49" s="756"/>
      <c r="CT49" s="756"/>
      <c r="CU49" s="756"/>
      <c r="CV49" s="756"/>
      <c r="CW49" s="756"/>
      <c r="CX49" s="756"/>
      <c r="CY49" s="787"/>
      <c r="CZ49" s="781">
        <v>100</v>
      </c>
      <c r="DA49" s="788"/>
      <c r="DB49" s="788"/>
      <c r="DC49" s="789"/>
      <c r="DD49" s="790">
        <v>22434557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a59RodVBjwQtve5FVKFjzD3pCvc+EAjw6q0ptIlxg7H1yu81K/tQDSfDhr/W8ud4USMGYQn1iUOvJ1m6rVIs5Q==" saltValue="11599oQKjLcm4lPajG8Ue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3" zoomScale="70" zoomScaleNormal="7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389</v>
      </c>
      <c r="C7" s="818"/>
      <c r="D7" s="818"/>
      <c r="E7" s="818"/>
      <c r="F7" s="818"/>
      <c r="G7" s="818"/>
      <c r="H7" s="818"/>
      <c r="I7" s="818"/>
      <c r="J7" s="818"/>
      <c r="K7" s="818"/>
      <c r="L7" s="818"/>
      <c r="M7" s="818"/>
      <c r="N7" s="818"/>
      <c r="O7" s="818"/>
      <c r="P7" s="819"/>
      <c r="Q7" s="820">
        <v>56115</v>
      </c>
      <c r="R7" s="821"/>
      <c r="S7" s="821"/>
      <c r="T7" s="821"/>
      <c r="U7" s="821"/>
      <c r="V7" s="821">
        <v>53688</v>
      </c>
      <c r="W7" s="821"/>
      <c r="X7" s="821"/>
      <c r="Y7" s="821"/>
      <c r="Z7" s="821"/>
      <c r="AA7" s="821">
        <v>2427</v>
      </c>
      <c r="AB7" s="821"/>
      <c r="AC7" s="821"/>
      <c r="AD7" s="821"/>
      <c r="AE7" s="822"/>
      <c r="AF7" s="823">
        <v>2038</v>
      </c>
      <c r="AG7" s="824"/>
      <c r="AH7" s="824"/>
      <c r="AI7" s="824"/>
      <c r="AJ7" s="825"/>
      <c r="AK7" s="860" t="s">
        <v>590</v>
      </c>
      <c r="AL7" s="861"/>
      <c r="AM7" s="861"/>
      <c r="AN7" s="861"/>
      <c r="AO7" s="861"/>
      <c r="AP7" s="861">
        <v>45103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2">
      <c r="A8" s="263">
        <v>2</v>
      </c>
      <c r="B8" s="841" t="s">
        <v>390</v>
      </c>
      <c r="C8" s="842"/>
      <c r="D8" s="842"/>
      <c r="E8" s="842"/>
      <c r="F8" s="842"/>
      <c r="G8" s="842"/>
      <c r="H8" s="842"/>
      <c r="I8" s="842"/>
      <c r="J8" s="842"/>
      <c r="K8" s="842"/>
      <c r="L8" s="842"/>
      <c r="M8" s="842"/>
      <c r="N8" s="842"/>
      <c r="O8" s="842"/>
      <c r="P8" s="843"/>
      <c r="Q8" s="844">
        <v>13</v>
      </c>
      <c r="R8" s="845"/>
      <c r="S8" s="845"/>
      <c r="T8" s="845"/>
      <c r="U8" s="845"/>
      <c r="V8" s="845">
        <v>10</v>
      </c>
      <c r="W8" s="845"/>
      <c r="X8" s="845"/>
      <c r="Y8" s="845"/>
      <c r="Z8" s="845"/>
      <c r="AA8" s="845">
        <v>3</v>
      </c>
      <c r="AB8" s="845"/>
      <c r="AC8" s="845"/>
      <c r="AD8" s="845"/>
      <c r="AE8" s="846"/>
      <c r="AF8" s="847">
        <v>3</v>
      </c>
      <c r="AG8" s="848"/>
      <c r="AH8" s="848"/>
      <c r="AI8" s="848"/>
      <c r="AJ8" s="849"/>
      <c r="AK8" s="850" t="s">
        <v>590</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392</v>
      </c>
      <c r="B23" s="876" t="s">
        <v>393</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2041</v>
      </c>
      <c r="AG23" s="880"/>
      <c r="AH23" s="880"/>
      <c r="AI23" s="880"/>
      <c r="AJ23" s="883"/>
      <c r="AK23" s="884"/>
      <c r="AL23" s="885"/>
      <c r="AM23" s="885"/>
      <c r="AN23" s="885"/>
      <c r="AO23" s="885"/>
      <c r="AP23" s="880"/>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372</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405</v>
      </c>
      <c r="C28" s="818"/>
      <c r="D28" s="818"/>
      <c r="E28" s="818"/>
      <c r="F28" s="818"/>
      <c r="G28" s="818"/>
      <c r="H28" s="818"/>
      <c r="I28" s="818"/>
      <c r="J28" s="818"/>
      <c r="K28" s="818"/>
      <c r="L28" s="818"/>
      <c r="M28" s="818"/>
      <c r="N28" s="818"/>
      <c r="O28" s="818"/>
      <c r="P28" s="819"/>
      <c r="Q28" s="908">
        <v>6570</v>
      </c>
      <c r="R28" s="909"/>
      <c r="S28" s="909"/>
      <c r="T28" s="909"/>
      <c r="U28" s="909"/>
      <c r="V28" s="909">
        <v>6327</v>
      </c>
      <c r="W28" s="909"/>
      <c r="X28" s="909"/>
      <c r="Y28" s="909"/>
      <c r="Z28" s="909"/>
      <c r="AA28" s="909">
        <v>244</v>
      </c>
      <c r="AB28" s="909"/>
      <c r="AC28" s="909"/>
      <c r="AD28" s="909"/>
      <c r="AE28" s="910"/>
      <c r="AF28" s="911">
        <v>244</v>
      </c>
      <c r="AG28" s="909"/>
      <c r="AH28" s="909"/>
      <c r="AI28" s="909"/>
      <c r="AJ28" s="912"/>
      <c r="AK28" s="913">
        <v>650</v>
      </c>
      <c r="AL28" s="904"/>
      <c r="AM28" s="904"/>
      <c r="AN28" s="904"/>
      <c r="AO28" s="904"/>
      <c r="AP28" s="904" t="s">
        <v>590</v>
      </c>
      <c r="AQ28" s="904"/>
      <c r="AR28" s="904"/>
      <c r="AS28" s="904"/>
      <c r="AT28" s="904"/>
      <c r="AU28" s="904" t="s">
        <v>590</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406</v>
      </c>
      <c r="C29" s="842"/>
      <c r="D29" s="842"/>
      <c r="E29" s="842"/>
      <c r="F29" s="842"/>
      <c r="G29" s="842"/>
      <c r="H29" s="842"/>
      <c r="I29" s="842"/>
      <c r="J29" s="842"/>
      <c r="K29" s="842"/>
      <c r="L29" s="842"/>
      <c r="M29" s="842"/>
      <c r="N29" s="842"/>
      <c r="O29" s="842"/>
      <c r="P29" s="843"/>
      <c r="Q29" s="844">
        <v>6121</v>
      </c>
      <c r="R29" s="845"/>
      <c r="S29" s="845"/>
      <c r="T29" s="845"/>
      <c r="U29" s="845"/>
      <c r="V29" s="845">
        <v>5933</v>
      </c>
      <c r="W29" s="845"/>
      <c r="X29" s="845"/>
      <c r="Y29" s="845"/>
      <c r="Z29" s="845"/>
      <c r="AA29" s="845">
        <v>187</v>
      </c>
      <c r="AB29" s="845"/>
      <c r="AC29" s="845"/>
      <c r="AD29" s="845"/>
      <c r="AE29" s="846"/>
      <c r="AF29" s="847">
        <v>181</v>
      </c>
      <c r="AG29" s="848"/>
      <c r="AH29" s="848"/>
      <c r="AI29" s="848"/>
      <c r="AJ29" s="849"/>
      <c r="AK29" s="916">
        <v>986</v>
      </c>
      <c r="AL29" s="917"/>
      <c r="AM29" s="917"/>
      <c r="AN29" s="917"/>
      <c r="AO29" s="917"/>
      <c r="AP29" s="917" t="s">
        <v>590</v>
      </c>
      <c r="AQ29" s="917"/>
      <c r="AR29" s="917"/>
      <c r="AS29" s="917"/>
      <c r="AT29" s="917"/>
      <c r="AU29" s="917" t="s">
        <v>590</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407</v>
      </c>
      <c r="C30" s="842"/>
      <c r="D30" s="842"/>
      <c r="E30" s="842"/>
      <c r="F30" s="842"/>
      <c r="G30" s="842"/>
      <c r="H30" s="842"/>
      <c r="I30" s="842"/>
      <c r="J30" s="842"/>
      <c r="K30" s="842"/>
      <c r="L30" s="842"/>
      <c r="M30" s="842"/>
      <c r="N30" s="842"/>
      <c r="O30" s="842"/>
      <c r="P30" s="843"/>
      <c r="Q30" s="844">
        <v>535</v>
      </c>
      <c r="R30" s="845"/>
      <c r="S30" s="845"/>
      <c r="T30" s="845"/>
      <c r="U30" s="845"/>
      <c r="V30" s="845">
        <v>537</v>
      </c>
      <c r="W30" s="845"/>
      <c r="X30" s="845"/>
      <c r="Y30" s="845"/>
      <c r="Z30" s="845"/>
      <c r="AA30" s="845">
        <v>-1</v>
      </c>
      <c r="AB30" s="845"/>
      <c r="AC30" s="845"/>
      <c r="AD30" s="845"/>
      <c r="AE30" s="846"/>
      <c r="AF30" s="847">
        <v>-1</v>
      </c>
      <c r="AG30" s="848"/>
      <c r="AH30" s="848"/>
      <c r="AI30" s="848"/>
      <c r="AJ30" s="849"/>
      <c r="AK30" s="916">
        <v>202</v>
      </c>
      <c r="AL30" s="917"/>
      <c r="AM30" s="917"/>
      <c r="AN30" s="917"/>
      <c r="AO30" s="917"/>
      <c r="AP30" s="917" t="s">
        <v>590</v>
      </c>
      <c r="AQ30" s="917"/>
      <c r="AR30" s="917"/>
      <c r="AS30" s="917"/>
      <c r="AT30" s="917"/>
      <c r="AU30" s="917" t="s">
        <v>590</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408</v>
      </c>
      <c r="C31" s="842"/>
      <c r="D31" s="842"/>
      <c r="E31" s="842"/>
      <c r="F31" s="842"/>
      <c r="G31" s="842"/>
      <c r="H31" s="842"/>
      <c r="I31" s="842"/>
      <c r="J31" s="842"/>
      <c r="K31" s="842"/>
      <c r="L31" s="842"/>
      <c r="M31" s="842"/>
      <c r="N31" s="842"/>
      <c r="O31" s="842"/>
      <c r="P31" s="843"/>
      <c r="Q31" s="844">
        <v>1986</v>
      </c>
      <c r="R31" s="845"/>
      <c r="S31" s="845"/>
      <c r="T31" s="845"/>
      <c r="U31" s="845"/>
      <c r="V31" s="845">
        <v>1828</v>
      </c>
      <c r="W31" s="845"/>
      <c r="X31" s="845"/>
      <c r="Y31" s="845"/>
      <c r="Z31" s="845"/>
      <c r="AA31" s="845">
        <v>158</v>
      </c>
      <c r="AB31" s="845"/>
      <c r="AC31" s="845"/>
      <c r="AD31" s="845"/>
      <c r="AE31" s="846"/>
      <c r="AF31" s="847">
        <v>1019</v>
      </c>
      <c r="AG31" s="848"/>
      <c r="AH31" s="848"/>
      <c r="AI31" s="848"/>
      <c r="AJ31" s="849"/>
      <c r="AK31" s="916">
        <v>88442</v>
      </c>
      <c r="AL31" s="917"/>
      <c r="AM31" s="917"/>
      <c r="AN31" s="917"/>
      <c r="AO31" s="917"/>
      <c r="AP31" s="917">
        <v>3715</v>
      </c>
      <c r="AQ31" s="917"/>
      <c r="AR31" s="917"/>
      <c r="AS31" s="917"/>
      <c r="AT31" s="917"/>
      <c r="AU31" s="917" t="s">
        <v>590</v>
      </c>
      <c r="AV31" s="917"/>
      <c r="AW31" s="917"/>
      <c r="AX31" s="917"/>
      <c r="AY31" s="917"/>
      <c r="AZ31" s="918" t="s">
        <v>590</v>
      </c>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410</v>
      </c>
      <c r="C32" s="842"/>
      <c r="D32" s="842"/>
      <c r="E32" s="842"/>
      <c r="F32" s="842"/>
      <c r="G32" s="842"/>
      <c r="H32" s="842"/>
      <c r="I32" s="842"/>
      <c r="J32" s="842"/>
      <c r="K32" s="842"/>
      <c r="L32" s="842"/>
      <c r="M32" s="842"/>
      <c r="N32" s="842"/>
      <c r="O32" s="842"/>
      <c r="P32" s="843"/>
      <c r="Q32" s="844">
        <v>582</v>
      </c>
      <c r="R32" s="845"/>
      <c r="S32" s="845"/>
      <c r="T32" s="845"/>
      <c r="U32" s="845"/>
      <c r="V32" s="845">
        <v>502</v>
      </c>
      <c r="W32" s="845"/>
      <c r="X32" s="845"/>
      <c r="Y32" s="845"/>
      <c r="Z32" s="845"/>
      <c r="AA32" s="845">
        <v>80</v>
      </c>
      <c r="AB32" s="845"/>
      <c r="AC32" s="845"/>
      <c r="AD32" s="845"/>
      <c r="AE32" s="846"/>
      <c r="AF32" s="847" t="s">
        <v>411</v>
      </c>
      <c r="AG32" s="848"/>
      <c r="AH32" s="848"/>
      <c r="AI32" s="848"/>
      <c r="AJ32" s="849"/>
      <c r="AK32" s="916">
        <v>273485</v>
      </c>
      <c r="AL32" s="917"/>
      <c r="AM32" s="917"/>
      <c r="AN32" s="917"/>
      <c r="AO32" s="917"/>
      <c r="AP32" s="917">
        <v>2954</v>
      </c>
      <c r="AQ32" s="917"/>
      <c r="AR32" s="917"/>
      <c r="AS32" s="917"/>
      <c r="AT32" s="917"/>
      <c r="AU32" s="917">
        <v>2954</v>
      </c>
      <c r="AV32" s="917"/>
      <c r="AW32" s="917"/>
      <c r="AX32" s="917"/>
      <c r="AY32" s="917"/>
      <c r="AZ32" s="918" t="s">
        <v>590</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413</v>
      </c>
      <c r="C33" s="842"/>
      <c r="D33" s="842"/>
      <c r="E33" s="842"/>
      <c r="F33" s="842"/>
      <c r="G33" s="842"/>
      <c r="H33" s="842"/>
      <c r="I33" s="842"/>
      <c r="J33" s="842"/>
      <c r="K33" s="842"/>
      <c r="L33" s="842"/>
      <c r="M33" s="842"/>
      <c r="N33" s="842"/>
      <c r="O33" s="842"/>
      <c r="P33" s="843"/>
      <c r="Q33" s="844">
        <v>175</v>
      </c>
      <c r="R33" s="845"/>
      <c r="S33" s="845"/>
      <c r="T33" s="845"/>
      <c r="U33" s="845"/>
      <c r="V33" s="845">
        <v>155</v>
      </c>
      <c r="W33" s="845"/>
      <c r="X33" s="845"/>
      <c r="Y33" s="845"/>
      <c r="Z33" s="845"/>
      <c r="AA33" s="845">
        <v>20</v>
      </c>
      <c r="AB33" s="845"/>
      <c r="AC33" s="845"/>
      <c r="AD33" s="845"/>
      <c r="AE33" s="846"/>
      <c r="AF33" s="847">
        <v>4</v>
      </c>
      <c r="AG33" s="848"/>
      <c r="AH33" s="848"/>
      <c r="AI33" s="848"/>
      <c r="AJ33" s="849"/>
      <c r="AK33" s="916">
        <v>73225</v>
      </c>
      <c r="AL33" s="917"/>
      <c r="AM33" s="917"/>
      <c r="AN33" s="917"/>
      <c r="AO33" s="917"/>
      <c r="AP33" s="917">
        <v>175</v>
      </c>
      <c r="AQ33" s="917"/>
      <c r="AR33" s="917"/>
      <c r="AS33" s="917"/>
      <c r="AT33" s="917"/>
      <c r="AU33" s="917">
        <v>175</v>
      </c>
      <c r="AV33" s="917"/>
      <c r="AW33" s="917"/>
      <c r="AX33" s="917"/>
      <c r="AY33" s="917"/>
      <c r="AZ33" s="918" t="s">
        <v>590</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414</v>
      </c>
      <c r="C34" s="842"/>
      <c r="D34" s="842"/>
      <c r="E34" s="842"/>
      <c r="F34" s="842"/>
      <c r="G34" s="842"/>
      <c r="H34" s="842"/>
      <c r="I34" s="842"/>
      <c r="J34" s="842"/>
      <c r="K34" s="842"/>
      <c r="L34" s="842"/>
      <c r="M34" s="842"/>
      <c r="N34" s="842"/>
      <c r="O34" s="842"/>
      <c r="P34" s="843"/>
      <c r="Q34" s="844">
        <v>56</v>
      </c>
      <c r="R34" s="845"/>
      <c r="S34" s="845"/>
      <c r="T34" s="845"/>
      <c r="U34" s="845"/>
      <c r="V34" s="845">
        <v>56</v>
      </c>
      <c r="W34" s="845"/>
      <c r="X34" s="845"/>
      <c r="Y34" s="845"/>
      <c r="Z34" s="845"/>
      <c r="AA34" s="845">
        <v>0</v>
      </c>
      <c r="AB34" s="845"/>
      <c r="AC34" s="845"/>
      <c r="AD34" s="845"/>
      <c r="AE34" s="846"/>
      <c r="AF34" s="847">
        <v>3</v>
      </c>
      <c r="AG34" s="848"/>
      <c r="AH34" s="848"/>
      <c r="AI34" s="848"/>
      <c r="AJ34" s="849"/>
      <c r="AK34" s="916">
        <v>14047</v>
      </c>
      <c r="AL34" s="917"/>
      <c r="AM34" s="917"/>
      <c r="AN34" s="917"/>
      <c r="AO34" s="917"/>
      <c r="AP34" s="917">
        <v>39</v>
      </c>
      <c r="AQ34" s="917"/>
      <c r="AR34" s="917"/>
      <c r="AS34" s="917"/>
      <c r="AT34" s="917"/>
      <c r="AU34" s="917">
        <v>39</v>
      </c>
      <c r="AV34" s="917"/>
      <c r="AW34" s="917"/>
      <c r="AX34" s="917"/>
      <c r="AY34" s="917"/>
      <c r="AZ34" s="918" t="s">
        <v>590</v>
      </c>
      <c r="BA34" s="918"/>
      <c r="BB34" s="918"/>
      <c r="BC34" s="918"/>
      <c r="BD34" s="918"/>
      <c r="BE34" s="914" t="s">
        <v>412</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t="s">
        <v>415</v>
      </c>
      <c r="C35" s="842"/>
      <c r="D35" s="842"/>
      <c r="E35" s="842"/>
      <c r="F35" s="842"/>
      <c r="G35" s="842"/>
      <c r="H35" s="842"/>
      <c r="I35" s="842"/>
      <c r="J35" s="842"/>
      <c r="K35" s="842"/>
      <c r="L35" s="842"/>
      <c r="M35" s="842"/>
      <c r="N35" s="842"/>
      <c r="O35" s="842"/>
      <c r="P35" s="843"/>
      <c r="Q35" s="844">
        <v>1586</v>
      </c>
      <c r="R35" s="845"/>
      <c r="S35" s="845"/>
      <c r="T35" s="845"/>
      <c r="U35" s="845"/>
      <c r="V35" s="845">
        <v>1542</v>
      </c>
      <c r="W35" s="845"/>
      <c r="X35" s="845"/>
      <c r="Y35" s="845"/>
      <c r="Z35" s="845"/>
      <c r="AA35" s="845">
        <v>44</v>
      </c>
      <c r="AB35" s="845"/>
      <c r="AC35" s="845"/>
      <c r="AD35" s="845"/>
      <c r="AE35" s="846"/>
      <c r="AF35" s="847" t="s">
        <v>416</v>
      </c>
      <c r="AG35" s="848"/>
      <c r="AH35" s="848"/>
      <c r="AI35" s="848"/>
      <c r="AJ35" s="849"/>
      <c r="AK35" s="916">
        <v>388524</v>
      </c>
      <c r="AL35" s="917"/>
      <c r="AM35" s="917"/>
      <c r="AN35" s="917"/>
      <c r="AO35" s="917"/>
      <c r="AP35" s="917">
        <v>2117</v>
      </c>
      <c r="AQ35" s="917"/>
      <c r="AR35" s="917"/>
      <c r="AS35" s="917"/>
      <c r="AT35" s="917"/>
      <c r="AU35" s="917" t="s">
        <v>590</v>
      </c>
      <c r="AV35" s="917"/>
      <c r="AW35" s="917"/>
      <c r="AX35" s="917"/>
      <c r="AY35" s="917"/>
      <c r="AZ35" s="918" t="s">
        <v>590</v>
      </c>
      <c r="BA35" s="918"/>
      <c r="BB35" s="918"/>
      <c r="BC35" s="918"/>
      <c r="BD35" s="918"/>
      <c r="BE35" s="914" t="s">
        <v>417</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t="s">
        <v>418</v>
      </c>
      <c r="C36" s="842"/>
      <c r="D36" s="842"/>
      <c r="E36" s="842"/>
      <c r="F36" s="842"/>
      <c r="G36" s="842"/>
      <c r="H36" s="842"/>
      <c r="I36" s="842"/>
      <c r="J36" s="842"/>
      <c r="K36" s="842"/>
      <c r="L36" s="842"/>
      <c r="M36" s="842"/>
      <c r="N36" s="842"/>
      <c r="O36" s="842"/>
      <c r="P36" s="843"/>
      <c r="Q36" s="844">
        <v>93</v>
      </c>
      <c r="R36" s="845"/>
      <c r="S36" s="845"/>
      <c r="T36" s="845"/>
      <c r="U36" s="845"/>
      <c r="V36" s="845">
        <v>93</v>
      </c>
      <c r="W36" s="845"/>
      <c r="X36" s="845"/>
      <c r="Y36" s="845"/>
      <c r="Z36" s="845"/>
      <c r="AA36" s="845">
        <v>0</v>
      </c>
      <c r="AB36" s="845"/>
      <c r="AC36" s="845"/>
      <c r="AD36" s="845"/>
      <c r="AE36" s="846"/>
      <c r="AF36" s="847" t="s">
        <v>419</v>
      </c>
      <c r="AG36" s="848"/>
      <c r="AH36" s="848"/>
      <c r="AI36" s="848"/>
      <c r="AJ36" s="849"/>
      <c r="AK36" s="916" t="s">
        <v>590</v>
      </c>
      <c r="AL36" s="917"/>
      <c r="AM36" s="917"/>
      <c r="AN36" s="917"/>
      <c r="AO36" s="917"/>
      <c r="AP36" s="917">
        <v>180</v>
      </c>
      <c r="AQ36" s="917"/>
      <c r="AR36" s="917"/>
      <c r="AS36" s="917"/>
      <c r="AT36" s="917"/>
      <c r="AU36" s="917" t="s">
        <v>590</v>
      </c>
      <c r="AV36" s="917"/>
      <c r="AW36" s="917"/>
      <c r="AX36" s="917"/>
      <c r="AY36" s="917"/>
      <c r="AZ36" s="918" t="s">
        <v>590</v>
      </c>
      <c r="BA36" s="918"/>
      <c r="BB36" s="918"/>
      <c r="BC36" s="918"/>
      <c r="BD36" s="918"/>
      <c r="BE36" s="914" t="s">
        <v>420</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392</v>
      </c>
      <c r="B63" s="876" t="s">
        <v>422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1449</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424</v>
      </c>
      <c r="B66" s="827"/>
      <c r="C66" s="827"/>
      <c r="D66" s="827"/>
      <c r="E66" s="827"/>
      <c r="F66" s="827"/>
      <c r="G66" s="827"/>
      <c r="H66" s="827"/>
      <c r="I66" s="827"/>
      <c r="J66" s="827"/>
      <c r="K66" s="827"/>
      <c r="L66" s="827"/>
      <c r="M66" s="827"/>
      <c r="N66" s="827"/>
      <c r="O66" s="827"/>
      <c r="P66" s="828"/>
      <c r="Q66" s="803" t="s">
        <v>397</v>
      </c>
      <c r="R66" s="804"/>
      <c r="S66" s="804"/>
      <c r="T66" s="804"/>
      <c r="U66" s="805"/>
      <c r="V66" s="803" t="s">
        <v>425</v>
      </c>
      <c r="W66" s="804"/>
      <c r="X66" s="804"/>
      <c r="Y66" s="804"/>
      <c r="Z66" s="805"/>
      <c r="AA66" s="803" t="s">
        <v>426</v>
      </c>
      <c r="AB66" s="804"/>
      <c r="AC66" s="804"/>
      <c r="AD66" s="804"/>
      <c r="AE66" s="805"/>
      <c r="AF66" s="938" t="s">
        <v>400</v>
      </c>
      <c r="AG66" s="899"/>
      <c r="AH66" s="899"/>
      <c r="AI66" s="899"/>
      <c r="AJ66" s="939"/>
      <c r="AK66" s="803" t="s">
        <v>427</v>
      </c>
      <c r="AL66" s="827"/>
      <c r="AM66" s="827"/>
      <c r="AN66" s="827"/>
      <c r="AO66" s="828"/>
      <c r="AP66" s="803" t="s">
        <v>402</v>
      </c>
      <c r="AQ66" s="804"/>
      <c r="AR66" s="804"/>
      <c r="AS66" s="804"/>
      <c r="AT66" s="805"/>
      <c r="AU66" s="803" t="s">
        <v>428</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c r="C68" s="956"/>
      <c r="D68" s="956"/>
      <c r="E68" s="956"/>
      <c r="F68" s="956"/>
      <c r="G68" s="956"/>
      <c r="H68" s="956"/>
      <c r="I68" s="956"/>
      <c r="J68" s="956"/>
      <c r="K68" s="956"/>
      <c r="L68" s="956"/>
      <c r="M68" s="956"/>
      <c r="N68" s="956"/>
      <c r="O68" s="956"/>
      <c r="P68" s="957"/>
      <c r="Q68" s="958"/>
      <c r="R68" s="952"/>
      <c r="S68" s="952"/>
      <c r="T68" s="952"/>
      <c r="U68" s="952"/>
      <c r="V68" s="952"/>
      <c r="W68" s="952"/>
      <c r="X68" s="952"/>
      <c r="Y68" s="952"/>
      <c r="Z68" s="952"/>
      <c r="AA68" s="952"/>
      <c r="AB68" s="952"/>
      <c r="AC68" s="952"/>
      <c r="AD68" s="952"/>
      <c r="AE68" s="952"/>
      <c r="AF68" s="952"/>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c r="C69" s="960"/>
      <c r="D69" s="960"/>
      <c r="E69" s="960"/>
      <c r="F69" s="960"/>
      <c r="G69" s="960"/>
      <c r="H69" s="960"/>
      <c r="I69" s="960"/>
      <c r="J69" s="960"/>
      <c r="K69" s="960"/>
      <c r="L69" s="960"/>
      <c r="M69" s="960"/>
      <c r="N69" s="960"/>
      <c r="O69" s="960"/>
      <c r="P69" s="961"/>
      <c r="Q69" s="962"/>
      <c r="R69" s="917"/>
      <c r="S69" s="917"/>
      <c r="T69" s="917"/>
      <c r="U69" s="917"/>
      <c r="V69" s="917"/>
      <c r="W69" s="917"/>
      <c r="X69" s="917"/>
      <c r="Y69" s="917"/>
      <c r="Z69" s="917"/>
      <c r="AA69" s="917"/>
      <c r="AB69" s="917"/>
      <c r="AC69" s="917"/>
      <c r="AD69" s="917"/>
      <c r="AE69" s="917"/>
      <c r="AF69" s="917"/>
      <c r="AG69" s="917"/>
      <c r="AH69" s="917"/>
      <c r="AI69" s="917"/>
      <c r="AJ69" s="917"/>
      <c r="AK69" s="917"/>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c r="C70" s="960"/>
      <c r="D70" s="960"/>
      <c r="E70" s="960"/>
      <c r="F70" s="960"/>
      <c r="G70" s="960"/>
      <c r="H70" s="960"/>
      <c r="I70" s="960"/>
      <c r="J70" s="960"/>
      <c r="K70" s="960"/>
      <c r="L70" s="960"/>
      <c r="M70" s="960"/>
      <c r="N70" s="960"/>
      <c r="O70" s="960"/>
      <c r="P70" s="961"/>
      <c r="Q70" s="962"/>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392</v>
      </c>
      <c r="B88" s="876" t="s">
        <v>429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430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435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438</v>
      </c>
      <c r="AB109" s="981"/>
      <c r="AC109" s="981"/>
      <c r="AD109" s="981"/>
      <c r="AE109" s="982"/>
      <c r="AF109" s="980" t="s">
        <v>439</v>
      </c>
      <c r="AG109" s="981"/>
      <c r="AH109" s="981"/>
      <c r="AI109" s="981"/>
      <c r="AJ109" s="982"/>
      <c r="AK109" s="980" t="s">
        <v>307</v>
      </c>
      <c r="AL109" s="981"/>
      <c r="AM109" s="981"/>
      <c r="AN109" s="981"/>
      <c r="AO109" s="982"/>
      <c r="AP109" s="980" t="s">
        <v>440</v>
      </c>
      <c r="AQ109" s="981"/>
      <c r="AR109" s="981"/>
      <c r="AS109" s="981"/>
      <c r="AT109" s="983"/>
      <c r="AU109" s="1000" t="s">
        <v>437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438</v>
      </c>
      <c r="BR109" s="981"/>
      <c r="BS109" s="981"/>
      <c r="BT109" s="981"/>
      <c r="BU109" s="982"/>
      <c r="BV109" s="980" t="s">
        <v>439</v>
      </c>
      <c r="BW109" s="981"/>
      <c r="BX109" s="981"/>
      <c r="BY109" s="981"/>
      <c r="BZ109" s="982"/>
      <c r="CA109" s="980" t="s">
        <v>307</v>
      </c>
      <c r="CB109" s="981"/>
      <c r="CC109" s="981"/>
      <c r="CD109" s="981"/>
      <c r="CE109" s="982"/>
      <c r="CF109" s="1001" t="s">
        <v>440</v>
      </c>
      <c r="CG109" s="1001"/>
      <c r="CH109" s="1001"/>
      <c r="CI109" s="1001"/>
      <c r="CJ109" s="1001"/>
      <c r="CK109" s="980" t="s">
        <v>441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438</v>
      </c>
      <c r="DH109" s="981"/>
      <c r="DI109" s="981"/>
      <c r="DJ109" s="981"/>
      <c r="DK109" s="982"/>
      <c r="DL109" s="980" t="s">
        <v>439</v>
      </c>
      <c r="DM109" s="981"/>
      <c r="DN109" s="981"/>
      <c r="DO109" s="981"/>
      <c r="DP109" s="982"/>
      <c r="DQ109" s="980" t="s">
        <v>307</v>
      </c>
      <c r="DR109" s="981"/>
      <c r="DS109" s="981"/>
      <c r="DT109" s="981"/>
      <c r="DU109" s="982"/>
      <c r="DV109" s="980" t="s">
        <v>440</v>
      </c>
      <c r="DW109" s="981"/>
      <c r="DX109" s="981"/>
      <c r="DY109" s="981"/>
      <c r="DZ109" s="983"/>
    </row>
    <row r="110" spans="1:131" s="248" customFormat="1" ht="26.25" customHeight="1" x14ac:dyDescent="0.2">
      <c r="A110" s="984" t="s">
        <v>442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3634535</v>
      </c>
      <c r="AB110" s="988"/>
      <c r="AC110" s="988"/>
      <c r="AD110" s="988"/>
      <c r="AE110" s="989"/>
      <c r="AF110" s="990">
        <v>3851275</v>
      </c>
      <c r="AG110" s="988"/>
      <c r="AH110" s="988"/>
      <c r="AI110" s="988"/>
      <c r="AJ110" s="989"/>
      <c r="AK110" s="990">
        <v>3965238</v>
      </c>
      <c r="AL110" s="988"/>
      <c r="AM110" s="988"/>
      <c r="AN110" s="988"/>
      <c r="AO110" s="989"/>
      <c r="AP110" s="991">
        <v>24.5</v>
      </c>
      <c r="AQ110" s="992"/>
      <c r="AR110" s="992"/>
      <c r="AS110" s="992"/>
      <c r="AT110" s="993"/>
      <c r="AU110" s="994" t="s">
        <v>72</v>
      </c>
      <c r="AV110" s="995"/>
      <c r="AW110" s="995"/>
      <c r="AX110" s="995"/>
      <c r="AY110" s="995"/>
      <c r="AZ110" s="1036" t="s">
        <v>443</v>
      </c>
      <c r="BA110" s="985"/>
      <c r="BB110" s="985"/>
      <c r="BC110" s="985"/>
      <c r="BD110" s="985"/>
      <c r="BE110" s="985"/>
      <c r="BF110" s="985"/>
      <c r="BG110" s="985"/>
      <c r="BH110" s="985"/>
      <c r="BI110" s="985"/>
      <c r="BJ110" s="985"/>
      <c r="BK110" s="985"/>
      <c r="BL110" s="985"/>
      <c r="BM110" s="985"/>
      <c r="BN110" s="985"/>
      <c r="BO110" s="985"/>
      <c r="BP110" s="986"/>
      <c r="BQ110" s="1022">
        <v>38578426</v>
      </c>
      <c r="BR110" s="1023"/>
      <c r="BS110" s="1023"/>
      <c r="BT110" s="1023"/>
      <c r="BU110" s="1023"/>
      <c r="BV110" s="1023">
        <v>40712540</v>
      </c>
      <c r="BW110" s="1023"/>
      <c r="BX110" s="1023"/>
      <c r="BY110" s="1023"/>
      <c r="BZ110" s="1023"/>
      <c r="CA110" s="1023">
        <v>45102624</v>
      </c>
      <c r="CB110" s="1023"/>
      <c r="CC110" s="1023"/>
      <c r="CD110" s="1023"/>
      <c r="CE110" s="1023"/>
      <c r="CF110" s="1037">
        <v>278.89999999999998</v>
      </c>
      <c r="CG110" s="1038"/>
      <c r="CH110" s="1038"/>
      <c r="CI110" s="1038"/>
      <c r="CJ110" s="1038"/>
      <c r="CK110" s="1039" t="s">
        <v>444</v>
      </c>
      <c r="CL110" s="1040"/>
      <c r="CM110" s="1019" t="s">
        <v>445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411</v>
      </c>
      <c r="DH110" s="1023"/>
      <c r="DI110" s="1023"/>
      <c r="DJ110" s="1023"/>
      <c r="DK110" s="1023"/>
      <c r="DL110" s="1023" t="s">
        <v>411</v>
      </c>
      <c r="DM110" s="1023"/>
      <c r="DN110" s="1023"/>
      <c r="DO110" s="1023"/>
      <c r="DP110" s="1023"/>
      <c r="DQ110" s="1023" t="s">
        <v>411</v>
      </c>
      <c r="DR110" s="1023"/>
      <c r="DS110" s="1023"/>
      <c r="DT110" s="1023"/>
      <c r="DU110" s="1023"/>
      <c r="DV110" s="1024" t="s">
        <v>411</v>
      </c>
      <c r="DW110" s="1024"/>
      <c r="DX110" s="1024"/>
      <c r="DY110" s="1024"/>
      <c r="DZ110" s="1025"/>
    </row>
    <row r="111" spans="1:131" s="248" customFormat="1" ht="26.25" customHeight="1" x14ac:dyDescent="0.2">
      <c r="A111" s="1026" t="s">
        <v>446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411</v>
      </c>
      <c r="AB111" s="1030"/>
      <c r="AC111" s="1030"/>
      <c r="AD111" s="1030"/>
      <c r="AE111" s="1031"/>
      <c r="AF111" s="1032" t="s">
        <v>411</v>
      </c>
      <c r="AG111" s="1030"/>
      <c r="AH111" s="1030"/>
      <c r="AI111" s="1030"/>
      <c r="AJ111" s="1031"/>
      <c r="AK111" s="1032" t="s">
        <v>447</v>
      </c>
      <c r="AL111" s="1030"/>
      <c r="AM111" s="1030"/>
      <c r="AN111" s="1030"/>
      <c r="AO111" s="1031"/>
      <c r="AP111" s="1033" t="s">
        <v>411</v>
      </c>
      <c r="AQ111" s="1034"/>
      <c r="AR111" s="1034"/>
      <c r="AS111" s="1034"/>
      <c r="AT111" s="1035"/>
      <c r="AU111" s="996"/>
      <c r="AV111" s="997"/>
      <c r="AW111" s="997"/>
      <c r="AX111" s="997"/>
      <c r="AY111" s="997"/>
      <c r="AZ111" s="1045" t="s">
        <v>448</v>
      </c>
      <c r="BA111" s="1046"/>
      <c r="BB111" s="1046"/>
      <c r="BC111" s="1046"/>
      <c r="BD111" s="1046"/>
      <c r="BE111" s="1046"/>
      <c r="BF111" s="1046"/>
      <c r="BG111" s="1046"/>
      <c r="BH111" s="1046"/>
      <c r="BI111" s="1046"/>
      <c r="BJ111" s="1046"/>
      <c r="BK111" s="1046"/>
      <c r="BL111" s="1046"/>
      <c r="BM111" s="1046"/>
      <c r="BN111" s="1046"/>
      <c r="BO111" s="1046"/>
      <c r="BP111" s="1047"/>
      <c r="BQ111" s="1015">
        <v>1100</v>
      </c>
      <c r="BR111" s="1016"/>
      <c r="BS111" s="1016"/>
      <c r="BT111" s="1016"/>
      <c r="BU111" s="1016"/>
      <c r="BV111" s="1016" t="s">
        <v>447</v>
      </c>
      <c r="BW111" s="1016"/>
      <c r="BX111" s="1016"/>
      <c r="BY111" s="1016"/>
      <c r="BZ111" s="1016"/>
      <c r="CA111" s="1016" t="s">
        <v>447</v>
      </c>
      <c r="CB111" s="1016"/>
      <c r="CC111" s="1016"/>
      <c r="CD111" s="1016"/>
      <c r="CE111" s="1016"/>
      <c r="CF111" s="1010" t="s">
        <v>447</v>
      </c>
      <c r="CG111" s="1011"/>
      <c r="CH111" s="1011"/>
      <c r="CI111" s="1011"/>
      <c r="CJ111" s="1011"/>
      <c r="CK111" s="1041"/>
      <c r="CL111" s="1042"/>
      <c r="CM111" s="1012" t="s">
        <v>449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447</v>
      </c>
      <c r="DH111" s="1016"/>
      <c r="DI111" s="1016"/>
      <c r="DJ111" s="1016"/>
      <c r="DK111" s="1016"/>
      <c r="DL111" s="1016" t="s">
        <v>447</v>
      </c>
      <c r="DM111" s="1016"/>
      <c r="DN111" s="1016"/>
      <c r="DO111" s="1016"/>
      <c r="DP111" s="1016"/>
      <c r="DQ111" s="1016" t="s">
        <v>447</v>
      </c>
      <c r="DR111" s="1016"/>
      <c r="DS111" s="1016"/>
      <c r="DT111" s="1016"/>
      <c r="DU111" s="1016"/>
      <c r="DV111" s="1017" t="s">
        <v>447</v>
      </c>
      <c r="DW111" s="1017"/>
      <c r="DX111" s="1017"/>
      <c r="DY111" s="1017"/>
      <c r="DZ111" s="1018"/>
    </row>
    <row r="112" spans="1:131" s="248" customFormat="1" ht="26.25" customHeight="1" x14ac:dyDescent="0.2">
      <c r="A112" s="1048" t="s">
        <v>450</v>
      </c>
      <c r="B112" s="1049"/>
      <c r="C112" s="1046" t="s">
        <v>451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419</v>
      </c>
      <c r="AB112" s="1055"/>
      <c r="AC112" s="1055"/>
      <c r="AD112" s="1055"/>
      <c r="AE112" s="1056"/>
      <c r="AF112" s="1057" t="s">
        <v>452</v>
      </c>
      <c r="AG112" s="1055"/>
      <c r="AH112" s="1055"/>
      <c r="AI112" s="1055"/>
      <c r="AJ112" s="1056"/>
      <c r="AK112" s="1057" t="s">
        <v>452</v>
      </c>
      <c r="AL112" s="1055"/>
      <c r="AM112" s="1055"/>
      <c r="AN112" s="1055"/>
      <c r="AO112" s="1056"/>
      <c r="AP112" s="1058" t="s">
        <v>416</v>
      </c>
      <c r="AQ112" s="1059"/>
      <c r="AR112" s="1059"/>
      <c r="AS112" s="1059"/>
      <c r="AT112" s="1060"/>
      <c r="AU112" s="996"/>
      <c r="AV112" s="997"/>
      <c r="AW112" s="997"/>
      <c r="AX112" s="997"/>
      <c r="AY112" s="997"/>
      <c r="AZ112" s="1045" t="s">
        <v>453</v>
      </c>
      <c r="BA112" s="1046"/>
      <c r="BB112" s="1046"/>
      <c r="BC112" s="1046"/>
      <c r="BD112" s="1046"/>
      <c r="BE112" s="1046"/>
      <c r="BF112" s="1046"/>
      <c r="BG112" s="1046"/>
      <c r="BH112" s="1046"/>
      <c r="BI112" s="1046"/>
      <c r="BJ112" s="1046"/>
      <c r="BK112" s="1046"/>
      <c r="BL112" s="1046"/>
      <c r="BM112" s="1046"/>
      <c r="BN112" s="1046"/>
      <c r="BO112" s="1046"/>
      <c r="BP112" s="1047"/>
      <c r="BQ112" s="1015">
        <v>3102987</v>
      </c>
      <c r="BR112" s="1016"/>
      <c r="BS112" s="1016"/>
      <c r="BT112" s="1016"/>
      <c r="BU112" s="1016"/>
      <c r="BV112" s="1016">
        <v>3108027</v>
      </c>
      <c r="BW112" s="1016"/>
      <c r="BX112" s="1016"/>
      <c r="BY112" s="1016"/>
      <c r="BZ112" s="1016"/>
      <c r="CA112" s="1016">
        <v>2111754</v>
      </c>
      <c r="CB112" s="1016"/>
      <c r="CC112" s="1016"/>
      <c r="CD112" s="1016"/>
      <c r="CE112" s="1016"/>
      <c r="CF112" s="1010">
        <v>13.1</v>
      </c>
      <c r="CG112" s="1011"/>
      <c r="CH112" s="1011"/>
      <c r="CI112" s="1011"/>
      <c r="CJ112" s="1011"/>
      <c r="CK112" s="1041"/>
      <c r="CL112" s="1042"/>
      <c r="CM112" s="1012" t="s">
        <v>454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452</v>
      </c>
      <c r="DH112" s="1016"/>
      <c r="DI112" s="1016"/>
      <c r="DJ112" s="1016"/>
      <c r="DK112" s="1016"/>
      <c r="DL112" s="1016" t="s">
        <v>455</v>
      </c>
      <c r="DM112" s="1016"/>
      <c r="DN112" s="1016"/>
      <c r="DO112" s="1016"/>
      <c r="DP112" s="1016"/>
      <c r="DQ112" s="1016" t="s">
        <v>419</v>
      </c>
      <c r="DR112" s="1016"/>
      <c r="DS112" s="1016"/>
      <c r="DT112" s="1016"/>
      <c r="DU112" s="1016"/>
      <c r="DV112" s="1017" t="s">
        <v>416</v>
      </c>
      <c r="DW112" s="1017"/>
      <c r="DX112" s="1017"/>
      <c r="DY112" s="1017"/>
      <c r="DZ112" s="1018"/>
    </row>
    <row r="113" spans="1:130" s="248" customFormat="1" ht="26.25" customHeight="1" x14ac:dyDescent="0.2">
      <c r="A113" s="1050"/>
      <c r="B113" s="1051"/>
      <c r="C113" s="1046" t="s">
        <v>456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190501</v>
      </c>
      <c r="AB113" s="1030"/>
      <c r="AC113" s="1030"/>
      <c r="AD113" s="1030"/>
      <c r="AE113" s="1031"/>
      <c r="AF113" s="1032">
        <v>187322</v>
      </c>
      <c r="AG113" s="1030"/>
      <c r="AH113" s="1030"/>
      <c r="AI113" s="1030"/>
      <c r="AJ113" s="1031"/>
      <c r="AK113" s="1032">
        <v>208093</v>
      </c>
      <c r="AL113" s="1030"/>
      <c r="AM113" s="1030"/>
      <c r="AN113" s="1030"/>
      <c r="AO113" s="1031"/>
      <c r="AP113" s="1033">
        <v>1.3</v>
      </c>
      <c r="AQ113" s="1034"/>
      <c r="AR113" s="1034"/>
      <c r="AS113" s="1034"/>
      <c r="AT113" s="1035"/>
      <c r="AU113" s="996"/>
      <c r="AV113" s="997"/>
      <c r="AW113" s="997"/>
      <c r="AX113" s="997"/>
      <c r="AY113" s="997"/>
      <c r="AZ113" s="1045" t="s">
        <v>457</v>
      </c>
      <c r="BA113" s="1046"/>
      <c r="BB113" s="1046"/>
      <c r="BC113" s="1046"/>
      <c r="BD113" s="1046"/>
      <c r="BE113" s="1046"/>
      <c r="BF113" s="1046"/>
      <c r="BG113" s="1046"/>
      <c r="BH113" s="1046"/>
      <c r="BI113" s="1046"/>
      <c r="BJ113" s="1046"/>
      <c r="BK113" s="1046"/>
      <c r="BL113" s="1046"/>
      <c r="BM113" s="1046"/>
      <c r="BN113" s="1046"/>
      <c r="BO113" s="1046"/>
      <c r="BP113" s="1047"/>
      <c r="BQ113" s="1015" t="s">
        <v>458</v>
      </c>
      <c r="BR113" s="1016"/>
      <c r="BS113" s="1016"/>
      <c r="BT113" s="1016"/>
      <c r="BU113" s="1016"/>
      <c r="BV113" s="1016" t="s">
        <v>416</v>
      </c>
      <c r="BW113" s="1016"/>
      <c r="BX113" s="1016"/>
      <c r="BY113" s="1016"/>
      <c r="BZ113" s="1016"/>
      <c r="CA113" s="1016" t="s">
        <v>452</v>
      </c>
      <c r="CB113" s="1016"/>
      <c r="CC113" s="1016"/>
      <c r="CD113" s="1016"/>
      <c r="CE113" s="1016"/>
      <c r="CF113" s="1010" t="s">
        <v>458</v>
      </c>
      <c r="CG113" s="1011"/>
      <c r="CH113" s="1011"/>
      <c r="CI113" s="1011"/>
      <c r="CJ113" s="1011"/>
      <c r="CK113" s="1041"/>
      <c r="CL113" s="1042"/>
      <c r="CM113" s="1012" t="s">
        <v>459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419</v>
      </c>
      <c r="DH113" s="1055"/>
      <c r="DI113" s="1055"/>
      <c r="DJ113" s="1055"/>
      <c r="DK113" s="1056"/>
      <c r="DL113" s="1057" t="s">
        <v>416</v>
      </c>
      <c r="DM113" s="1055"/>
      <c r="DN113" s="1055"/>
      <c r="DO113" s="1055"/>
      <c r="DP113" s="1056"/>
      <c r="DQ113" s="1057" t="s">
        <v>419</v>
      </c>
      <c r="DR113" s="1055"/>
      <c r="DS113" s="1055"/>
      <c r="DT113" s="1055"/>
      <c r="DU113" s="1056"/>
      <c r="DV113" s="1058" t="s">
        <v>452</v>
      </c>
      <c r="DW113" s="1059"/>
      <c r="DX113" s="1059"/>
      <c r="DY113" s="1059"/>
      <c r="DZ113" s="1060"/>
    </row>
    <row r="114" spans="1:130" s="248" customFormat="1" ht="26.25" customHeight="1" x14ac:dyDescent="0.2">
      <c r="A114" s="1050"/>
      <c r="B114" s="1051"/>
      <c r="C114" s="1046" t="s">
        <v>460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458</v>
      </c>
      <c r="AB114" s="1055"/>
      <c r="AC114" s="1055"/>
      <c r="AD114" s="1055"/>
      <c r="AE114" s="1056"/>
      <c r="AF114" s="1057" t="s">
        <v>461</v>
      </c>
      <c r="AG114" s="1055"/>
      <c r="AH114" s="1055"/>
      <c r="AI114" s="1055"/>
      <c r="AJ114" s="1056"/>
      <c r="AK114" s="1057" t="s">
        <v>462</v>
      </c>
      <c r="AL114" s="1055"/>
      <c r="AM114" s="1055"/>
      <c r="AN114" s="1055"/>
      <c r="AO114" s="1056"/>
      <c r="AP114" s="1058" t="s">
        <v>416</v>
      </c>
      <c r="AQ114" s="1059"/>
      <c r="AR114" s="1059"/>
      <c r="AS114" s="1059"/>
      <c r="AT114" s="1060"/>
      <c r="AU114" s="996"/>
      <c r="AV114" s="997"/>
      <c r="AW114" s="997"/>
      <c r="AX114" s="997"/>
      <c r="AY114" s="997"/>
      <c r="AZ114" s="1045" t="s">
        <v>463</v>
      </c>
      <c r="BA114" s="1046"/>
      <c r="BB114" s="1046"/>
      <c r="BC114" s="1046"/>
      <c r="BD114" s="1046"/>
      <c r="BE114" s="1046"/>
      <c r="BF114" s="1046"/>
      <c r="BG114" s="1046"/>
      <c r="BH114" s="1046"/>
      <c r="BI114" s="1046"/>
      <c r="BJ114" s="1046"/>
      <c r="BK114" s="1046"/>
      <c r="BL114" s="1046"/>
      <c r="BM114" s="1046"/>
      <c r="BN114" s="1046"/>
      <c r="BO114" s="1046"/>
      <c r="BP114" s="1047"/>
      <c r="BQ114" s="1015">
        <v>1970691</v>
      </c>
      <c r="BR114" s="1016"/>
      <c r="BS114" s="1016"/>
      <c r="BT114" s="1016"/>
      <c r="BU114" s="1016"/>
      <c r="BV114" s="1016">
        <v>1554344</v>
      </c>
      <c r="BW114" s="1016"/>
      <c r="BX114" s="1016"/>
      <c r="BY114" s="1016"/>
      <c r="BZ114" s="1016"/>
      <c r="CA114" s="1016">
        <v>1413839</v>
      </c>
      <c r="CB114" s="1016"/>
      <c r="CC114" s="1016"/>
      <c r="CD114" s="1016"/>
      <c r="CE114" s="1016"/>
      <c r="CF114" s="1010">
        <v>8.6999999999999993</v>
      </c>
      <c r="CG114" s="1011"/>
      <c r="CH114" s="1011"/>
      <c r="CI114" s="1011"/>
      <c r="CJ114" s="1011"/>
      <c r="CK114" s="1041"/>
      <c r="CL114" s="1042"/>
      <c r="CM114" s="1012" t="s">
        <v>464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458</v>
      </c>
      <c r="DH114" s="1055"/>
      <c r="DI114" s="1055"/>
      <c r="DJ114" s="1055"/>
      <c r="DK114" s="1056"/>
      <c r="DL114" s="1057" t="s">
        <v>461</v>
      </c>
      <c r="DM114" s="1055"/>
      <c r="DN114" s="1055"/>
      <c r="DO114" s="1055"/>
      <c r="DP114" s="1056"/>
      <c r="DQ114" s="1057" t="s">
        <v>416</v>
      </c>
      <c r="DR114" s="1055"/>
      <c r="DS114" s="1055"/>
      <c r="DT114" s="1055"/>
      <c r="DU114" s="1056"/>
      <c r="DV114" s="1058" t="s">
        <v>461</v>
      </c>
      <c r="DW114" s="1059"/>
      <c r="DX114" s="1059"/>
      <c r="DY114" s="1059"/>
      <c r="DZ114" s="1060"/>
    </row>
    <row r="115" spans="1:130" s="248" customFormat="1" ht="26.25" customHeight="1" x14ac:dyDescent="0.2">
      <c r="A115" s="1050"/>
      <c r="B115" s="1051"/>
      <c r="C115" s="1046" t="s">
        <v>465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480</v>
      </c>
      <c r="AB115" s="1030"/>
      <c r="AC115" s="1030"/>
      <c r="AD115" s="1030"/>
      <c r="AE115" s="1031"/>
      <c r="AF115" s="1032" t="s">
        <v>462</v>
      </c>
      <c r="AG115" s="1030"/>
      <c r="AH115" s="1030"/>
      <c r="AI115" s="1030"/>
      <c r="AJ115" s="1031"/>
      <c r="AK115" s="1032" t="s">
        <v>419</v>
      </c>
      <c r="AL115" s="1030"/>
      <c r="AM115" s="1030"/>
      <c r="AN115" s="1030"/>
      <c r="AO115" s="1031"/>
      <c r="AP115" s="1033" t="s">
        <v>462</v>
      </c>
      <c r="AQ115" s="1034"/>
      <c r="AR115" s="1034"/>
      <c r="AS115" s="1034"/>
      <c r="AT115" s="1035"/>
      <c r="AU115" s="996"/>
      <c r="AV115" s="997"/>
      <c r="AW115" s="997"/>
      <c r="AX115" s="997"/>
      <c r="AY115" s="997"/>
      <c r="AZ115" s="1045" t="s">
        <v>466</v>
      </c>
      <c r="BA115" s="1046"/>
      <c r="BB115" s="1046"/>
      <c r="BC115" s="1046"/>
      <c r="BD115" s="1046"/>
      <c r="BE115" s="1046"/>
      <c r="BF115" s="1046"/>
      <c r="BG115" s="1046"/>
      <c r="BH115" s="1046"/>
      <c r="BI115" s="1046"/>
      <c r="BJ115" s="1046"/>
      <c r="BK115" s="1046"/>
      <c r="BL115" s="1046"/>
      <c r="BM115" s="1046"/>
      <c r="BN115" s="1046"/>
      <c r="BO115" s="1046"/>
      <c r="BP115" s="1047"/>
      <c r="BQ115" s="1015">
        <v>2693</v>
      </c>
      <c r="BR115" s="1016"/>
      <c r="BS115" s="1016"/>
      <c r="BT115" s="1016"/>
      <c r="BU115" s="1016"/>
      <c r="BV115" s="1016">
        <v>1346</v>
      </c>
      <c r="BW115" s="1016"/>
      <c r="BX115" s="1016"/>
      <c r="BY115" s="1016"/>
      <c r="BZ115" s="1016"/>
      <c r="CA115" s="1016" t="s">
        <v>455</v>
      </c>
      <c r="CB115" s="1016"/>
      <c r="CC115" s="1016"/>
      <c r="CD115" s="1016"/>
      <c r="CE115" s="1016"/>
      <c r="CF115" s="1010" t="s">
        <v>416</v>
      </c>
      <c r="CG115" s="1011"/>
      <c r="CH115" s="1011"/>
      <c r="CI115" s="1011"/>
      <c r="CJ115" s="1011"/>
      <c r="CK115" s="1041"/>
      <c r="CL115" s="1042"/>
      <c r="CM115" s="1045" t="s">
        <v>467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458</v>
      </c>
      <c r="DH115" s="1055"/>
      <c r="DI115" s="1055"/>
      <c r="DJ115" s="1055"/>
      <c r="DK115" s="1056"/>
      <c r="DL115" s="1057" t="s">
        <v>419</v>
      </c>
      <c r="DM115" s="1055"/>
      <c r="DN115" s="1055"/>
      <c r="DO115" s="1055"/>
      <c r="DP115" s="1056"/>
      <c r="DQ115" s="1057" t="s">
        <v>416</v>
      </c>
      <c r="DR115" s="1055"/>
      <c r="DS115" s="1055"/>
      <c r="DT115" s="1055"/>
      <c r="DU115" s="1056"/>
      <c r="DV115" s="1058" t="s">
        <v>461</v>
      </c>
      <c r="DW115" s="1059"/>
      <c r="DX115" s="1059"/>
      <c r="DY115" s="1059"/>
      <c r="DZ115" s="1060"/>
    </row>
    <row r="116" spans="1:130" s="248" customFormat="1" ht="26.25" customHeight="1" x14ac:dyDescent="0.2">
      <c r="A116" s="1052"/>
      <c r="B116" s="1053"/>
      <c r="C116" s="1061" t="s">
        <v>468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455</v>
      </c>
      <c r="AB116" s="1055"/>
      <c r="AC116" s="1055"/>
      <c r="AD116" s="1055"/>
      <c r="AE116" s="1056"/>
      <c r="AF116" s="1057" t="s">
        <v>452</v>
      </c>
      <c r="AG116" s="1055"/>
      <c r="AH116" s="1055"/>
      <c r="AI116" s="1055"/>
      <c r="AJ116" s="1056"/>
      <c r="AK116" s="1057" t="s">
        <v>416</v>
      </c>
      <c r="AL116" s="1055"/>
      <c r="AM116" s="1055"/>
      <c r="AN116" s="1055"/>
      <c r="AO116" s="1056"/>
      <c r="AP116" s="1058" t="s">
        <v>419</v>
      </c>
      <c r="AQ116" s="1059"/>
      <c r="AR116" s="1059"/>
      <c r="AS116" s="1059"/>
      <c r="AT116" s="1060"/>
      <c r="AU116" s="996"/>
      <c r="AV116" s="997"/>
      <c r="AW116" s="997"/>
      <c r="AX116" s="997"/>
      <c r="AY116" s="997"/>
      <c r="AZ116" s="1063" t="s">
        <v>469</v>
      </c>
      <c r="BA116" s="1064"/>
      <c r="BB116" s="1064"/>
      <c r="BC116" s="1064"/>
      <c r="BD116" s="1064"/>
      <c r="BE116" s="1064"/>
      <c r="BF116" s="1064"/>
      <c r="BG116" s="1064"/>
      <c r="BH116" s="1064"/>
      <c r="BI116" s="1064"/>
      <c r="BJ116" s="1064"/>
      <c r="BK116" s="1064"/>
      <c r="BL116" s="1064"/>
      <c r="BM116" s="1064"/>
      <c r="BN116" s="1064"/>
      <c r="BO116" s="1064"/>
      <c r="BP116" s="1065"/>
      <c r="BQ116" s="1015" t="s">
        <v>419</v>
      </c>
      <c r="BR116" s="1016"/>
      <c r="BS116" s="1016"/>
      <c r="BT116" s="1016"/>
      <c r="BU116" s="1016"/>
      <c r="BV116" s="1016" t="s">
        <v>470</v>
      </c>
      <c r="BW116" s="1016"/>
      <c r="BX116" s="1016"/>
      <c r="BY116" s="1016"/>
      <c r="BZ116" s="1016"/>
      <c r="CA116" s="1016" t="s">
        <v>455</v>
      </c>
      <c r="CB116" s="1016"/>
      <c r="CC116" s="1016"/>
      <c r="CD116" s="1016"/>
      <c r="CE116" s="1016"/>
      <c r="CF116" s="1010" t="s">
        <v>455</v>
      </c>
      <c r="CG116" s="1011"/>
      <c r="CH116" s="1011"/>
      <c r="CI116" s="1011"/>
      <c r="CJ116" s="1011"/>
      <c r="CK116" s="1041"/>
      <c r="CL116" s="1042"/>
      <c r="CM116" s="1012" t="s">
        <v>471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458</v>
      </c>
      <c r="DH116" s="1055"/>
      <c r="DI116" s="1055"/>
      <c r="DJ116" s="1055"/>
      <c r="DK116" s="1056"/>
      <c r="DL116" s="1057" t="s">
        <v>461</v>
      </c>
      <c r="DM116" s="1055"/>
      <c r="DN116" s="1055"/>
      <c r="DO116" s="1055"/>
      <c r="DP116" s="1056"/>
      <c r="DQ116" s="1057" t="s">
        <v>452</v>
      </c>
      <c r="DR116" s="1055"/>
      <c r="DS116" s="1055"/>
      <c r="DT116" s="1055"/>
      <c r="DU116" s="1056"/>
      <c r="DV116" s="1058" t="s">
        <v>416</v>
      </c>
      <c r="DW116" s="1059"/>
      <c r="DX116" s="1059"/>
      <c r="DY116" s="1059"/>
      <c r="DZ116" s="1060"/>
    </row>
    <row r="117" spans="1:130" s="248" customFormat="1" ht="26.25" customHeight="1" x14ac:dyDescent="0.2">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472</v>
      </c>
      <c r="Z117" s="982"/>
      <c r="AA117" s="1072">
        <v>3825516</v>
      </c>
      <c r="AB117" s="1073"/>
      <c r="AC117" s="1073"/>
      <c r="AD117" s="1073"/>
      <c r="AE117" s="1074"/>
      <c r="AF117" s="1075">
        <v>4038597</v>
      </c>
      <c r="AG117" s="1073"/>
      <c r="AH117" s="1073"/>
      <c r="AI117" s="1073"/>
      <c r="AJ117" s="1074"/>
      <c r="AK117" s="1075">
        <v>4173331</v>
      </c>
      <c r="AL117" s="1073"/>
      <c r="AM117" s="1073"/>
      <c r="AN117" s="1073"/>
      <c r="AO117" s="1074"/>
      <c r="AP117" s="1076"/>
      <c r="AQ117" s="1077"/>
      <c r="AR117" s="1077"/>
      <c r="AS117" s="1077"/>
      <c r="AT117" s="1078"/>
      <c r="AU117" s="996"/>
      <c r="AV117" s="997"/>
      <c r="AW117" s="997"/>
      <c r="AX117" s="997"/>
      <c r="AY117" s="997"/>
      <c r="AZ117" s="1063" t="s">
        <v>473</v>
      </c>
      <c r="BA117" s="1064"/>
      <c r="BB117" s="1064"/>
      <c r="BC117" s="1064"/>
      <c r="BD117" s="1064"/>
      <c r="BE117" s="1064"/>
      <c r="BF117" s="1064"/>
      <c r="BG117" s="1064"/>
      <c r="BH117" s="1064"/>
      <c r="BI117" s="1064"/>
      <c r="BJ117" s="1064"/>
      <c r="BK117" s="1064"/>
      <c r="BL117" s="1064"/>
      <c r="BM117" s="1064"/>
      <c r="BN117" s="1064"/>
      <c r="BO117" s="1064"/>
      <c r="BP117" s="1065"/>
      <c r="BQ117" s="1015" t="s">
        <v>458</v>
      </c>
      <c r="BR117" s="1016"/>
      <c r="BS117" s="1016"/>
      <c r="BT117" s="1016"/>
      <c r="BU117" s="1016"/>
      <c r="BV117" s="1016" t="s">
        <v>452</v>
      </c>
      <c r="BW117" s="1016"/>
      <c r="BX117" s="1016"/>
      <c r="BY117" s="1016"/>
      <c r="BZ117" s="1016"/>
      <c r="CA117" s="1016" t="s">
        <v>455</v>
      </c>
      <c r="CB117" s="1016"/>
      <c r="CC117" s="1016"/>
      <c r="CD117" s="1016"/>
      <c r="CE117" s="1016"/>
      <c r="CF117" s="1010" t="s">
        <v>419</v>
      </c>
      <c r="CG117" s="1011"/>
      <c r="CH117" s="1011"/>
      <c r="CI117" s="1011"/>
      <c r="CJ117" s="1011"/>
      <c r="CK117" s="1041"/>
      <c r="CL117" s="1042"/>
      <c r="CM117" s="1012" t="s">
        <v>474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470</v>
      </c>
      <c r="DH117" s="1055"/>
      <c r="DI117" s="1055"/>
      <c r="DJ117" s="1055"/>
      <c r="DK117" s="1056"/>
      <c r="DL117" s="1057" t="s">
        <v>416</v>
      </c>
      <c r="DM117" s="1055"/>
      <c r="DN117" s="1055"/>
      <c r="DO117" s="1055"/>
      <c r="DP117" s="1056"/>
      <c r="DQ117" s="1057" t="s">
        <v>416</v>
      </c>
      <c r="DR117" s="1055"/>
      <c r="DS117" s="1055"/>
      <c r="DT117" s="1055"/>
      <c r="DU117" s="1056"/>
      <c r="DV117" s="1058" t="s">
        <v>419</v>
      </c>
      <c r="DW117" s="1059"/>
      <c r="DX117" s="1059"/>
      <c r="DY117" s="1059"/>
      <c r="DZ117" s="1060"/>
    </row>
    <row r="118" spans="1:130" s="248" customFormat="1" ht="26.25" customHeight="1" x14ac:dyDescent="0.2">
      <c r="A118" s="1000" t="s">
        <v>441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438</v>
      </c>
      <c r="AB118" s="981"/>
      <c r="AC118" s="981"/>
      <c r="AD118" s="981"/>
      <c r="AE118" s="982"/>
      <c r="AF118" s="980" t="s">
        <v>439</v>
      </c>
      <c r="AG118" s="981"/>
      <c r="AH118" s="981"/>
      <c r="AI118" s="981"/>
      <c r="AJ118" s="982"/>
      <c r="AK118" s="980" t="s">
        <v>307</v>
      </c>
      <c r="AL118" s="981"/>
      <c r="AM118" s="981"/>
      <c r="AN118" s="981"/>
      <c r="AO118" s="982"/>
      <c r="AP118" s="1067" t="s">
        <v>440</v>
      </c>
      <c r="AQ118" s="1068"/>
      <c r="AR118" s="1068"/>
      <c r="AS118" s="1068"/>
      <c r="AT118" s="1069"/>
      <c r="AU118" s="996"/>
      <c r="AV118" s="997"/>
      <c r="AW118" s="997"/>
      <c r="AX118" s="997"/>
      <c r="AY118" s="997"/>
      <c r="AZ118" s="1070" t="s">
        <v>475</v>
      </c>
      <c r="BA118" s="1061"/>
      <c r="BB118" s="1061"/>
      <c r="BC118" s="1061"/>
      <c r="BD118" s="1061"/>
      <c r="BE118" s="1061"/>
      <c r="BF118" s="1061"/>
      <c r="BG118" s="1061"/>
      <c r="BH118" s="1061"/>
      <c r="BI118" s="1061"/>
      <c r="BJ118" s="1061"/>
      <c r="BK118" s="1061"/>
      <c r="BL118" s="1061"/>
      <c r="BM118" s="1061"/>
      <c r="BN118" s="1061"/>
      <c r="BO118" s="1061"/>
      <c r="BP118" s="1062"/>
      <c r="BQ118" s="1093" t="s">
        <v>416</v>
      </c>
      <c r="BR118" s="1094"/>
      <c r="BS118" s="1094"/>
      <c r="BT118" s="1094"/>
      <c r="BU118" s="1094"/>
      <c r="BV118" s="1094" t="s">
        <v>470</v>
      </c>
      <c r="BW118" s="1094"/>
      <c r="BX118" s="1094"/>
      <c r="BY118" s="1094"/>
      <c r="BZ118" s="1094"/>
      <c r="CA118" s="1094" t="s">
        <v>416</v>
      </c>
      <c r="CB118" s="1094"/>
      <c r="CC118" s="1094"/>
      <c r="CD118" s="1094"/>
      <c r="CE118" s="1094"/>
      <c r="CF118" s="1010" t="s">
        <v>455</v>
      </c>
      <c r="CG118" s="1011"/>
      <c r="CH118" s="1011"/>
      <c r="CI118" s="1011"/>
      <c r="CJ118" s="1011"/>
      <c r="CK118" s="1041"/>
      <c r="CL118" s="1042"/>
      <c r="CM118" s="1012" t="s">
        <v>476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452</v>
      </c>
      <c r="DH118" s="1055"/>
      <c r="DI118" s="1055"/>
      <c r="DJ118" s="1055"/>
      <c r="DK118" s="1056"/>
      <c r="DL118" s="1057" t="s">
        <v>416</v>
      </c>
      <c r="DM118" s="1055"/>
      <c r="DN118" s="1055"/>
      <c r="DO118" s="1055"/>
      <c r="DP118" s="1056"/>
      <c r="DQ118" s="1057" t="s">
        <v>416</v>
      </c>
      <c r="DR118" s="1055"/>
      <c r="DS118" s="1055"/>
      <c r="DT118" s="1055"/>
      <c r="DU118" s="1056"/>
      <c r="DV118" s="1058" t="s">
        <v>452</v>
      </c>
      <c r="DW118" s="1059"/>
      <c r="DX118" s="1059"/>
      <c r="DY118" s="1059"/>
      <c r="DZ118" s="1060"/>
    </row>
    <row r="119" spans="1:130" s="248" customFormat="1" ht="26.25" customHeight="1" x14ac:dyDescent="0.2">
      <c r="A119" s="1154" t="s">
        <v>444</v>
      </c>
      <c r="B119" s="1040"/>
      <c r="C119" s="1019" t="s">
        <v>445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455</v>
      </c>
      <c r="AB119" s="988"/>
      <c r="AC119" s="988"/>
      <c r="AD119" s="988"/>
      <c r="AE119" s="989"/>
      <c r="AF119" s="990" t="s">
        <v>419</v>
      </c>
      <c r="AG119" s="988"/>
      <c r="AH119" s="988"/>
      <c r="AI119" s="988"/>
      <c r="AJ119" s="989"/>
      <c r="AK119" s="990" t="s">
        <v>455</v>
      </c>
      <c r="AL119" s="988"/>
      <c r="AM119" s="988"/>
      <c r="AN119" s="988"/>
      <c r="AO119" s="989"/>
      <c r="AP119" s="991" t="s">
        <v>419</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477</v>
      </c>
      <c r="BP119" s="1102"/>
      <c r="BQ119" s="1093">
        <v>43655897</v>
      </c>
      <c r="BR119" s="1094"/>
      <c r="BS119" s="1094"/>
      <c r="BT119" s="1094"/>
      <c r="BU119" s="1094"/>
      <c r="BV119" s="1094">
        <v>45376257</v>
      </c>
      <c r="BW119" s="1094"/>
      <c r="BX119" s="1094"/>
      <c r="BY119" s="1094"/>
      <c r="BZ119" s="1094"/>
      <c r="CA119" s="1094">
        <v>48628217</v>
      </c>
      <c r="CB119" s="1094"/>
      <c r="CC119" s="1094"/>
      <c r="CD119" s="1094"/>
      <c r="CE119" s="1094"/>
      <c r="CF119" s="1095"/>
      <c r="CG119" s="1096"/>
      <c r="CH119" s="1096"/>
      <c r="CI119" s="1096"/>
      <c r="CJ119" s="1097"/>
      <c r="CK119" s="1043"/>
      <c r="CL119" s="1044"/>
      <c r="CM119" s="1098" t="s">
        <v>478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1100</v>
      </c>
      <c r="DH119" s="1080"/>
      <c r="DI119" s="1080"/>
      <c r="DJ119" s="1080"/>
      <c r="DK119" s="1081"/>
      <c r="DL119" s="1079" t="s">
        <v>419</v>
      </c>
      <c r="DM119" s="1080"/>
      <c r="DN119" s="1080"/>
      <c r="DO119" s="1080"/>
      <c r="DP119" s="1081"/>
      <c r="DQ119" s="1079" t="s">
        <v>461</v>
      </c>
      <c r="DR119" s="1080"/>
      <c r="DS119" s="1080"/>
      <c r="DT119" s="1080"/>
      <c r="DU119" s="1081"/>
      <c r="DV119" s="1082" t="s">
        <v>416</v>
      </c>
      <c r="DW119" s="1083"/>
      <c r="DX119" s="1083"/>
      <c r="DY119" s="1083"/>
      <c r="DZ119" s="1084"/>
    </row>
    <row r="120" spans="1:130" s="248" customFormat="1" ht="26.25" customHeight="1" x14ac:dyDescent="0.2">
      <c r="A120" s="1155"/>
      <c r="B120" s="1042"/>
      <c r="C120" s="1012" t="s">
        <v>449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452</v>
      </c>
      <c r="AB120" s="1055"/>
      <c r="AC120" s="1055"/>
      <c r="AD120" s="1055"/>
      <c r="AE120" s="1056"/>
      <c r="AF120" s="1057" t="s">
        <v>416</v>
      </c>
      <c r="AG120" s="1055"/>
      <c r="AH120" s="1055"/>
      <c r="AI120" s="1055"/>
      <c r="AJ120" s="1056"/>
      <c r="AK120" s="1057" t="s">
        <v>455</v>
      </c>
      <c r="AL120" s="1055"/>
      <c r="AM120" s="1055"/>
      <c r="AN120" s="1055"/>
      <c r="AO120" s="1056"/>
      <c r="AP120" s="1058" t="s">
        <v>452</v>
      </c>
      <c r="AQ120" s="1059"/>
      <c r="AR120" s="1059"/>
      <c r="AS120" s="1059"/>
      <c r="AT120" s="1060"/>
      <c r="AU120" s="1085" t="s">
        <v>479</v>
      </c>
      <c r="AV120" s="1086"/>
      <c r="AW120" s="1086"/>
      <c r="AX120" s="1086"/>
      <c r="AY120" s="1087"/>
      <c r="AZ120" s="1036" t="s">
        <v>480</v>
      </c>
      <c r="BA120" s="985"/>
      <c r="BB120" s="985"/>
      <c r="BC120" s="985"/>
      <c r="BD120" s="985"/>
      <c r="BE120" s="985"/>
      <c r="BF120" s="985"/>
      <c r="BG120" s="985"/>
      <c r="BH120" s="985"/>
      <c r="BI120" s="985"/>
      <c r="BJ120" s="985"/>
      <c r="BK120" s="985"/>
      <c r="BL120" s="985"/>
      <c r="BM120" s="985"/>
      <c r="BN120" s="985"/>
      <c r="BO120" s="985"/>
      <c r="BP120" s="986"/>
      <c r="BQ120" s="1022">
        <v>11263213</v>
      </c>
      <c r="BR120" s="1023"/>
      <c r="BS120" s="1023"/>
      <c r="BT120" s="1023"/>
      <c r="BU120" s="1023"/>
      <c r="BV120" s="1023">
        <v>10396420</v>
      </c>
      <c r="BW120" s="1023"/>
      <c r="BX120" s="1023"/>
      <c r="BY120" s="1023"/>
      <c r="BZ120" s="1023"/>
      <c r="CA120" s="1023">
        <v>9699080</v>
      </c>
      <c r="CB120" s="1023"/>
      <c r="CC120" s="1023"/>
      <c r="CD120" s="1023"/>
      <c r="CE120" s="1023"/>
      <c r="CF120" s="1037">
        <v>60</v>
      </c>
      <c r="CG120" s="1038"/>
      <c r="CH120" s="1038"/>
      <c r="CI120" s="1038"/>
      <c r="CJ120" s="1038"/>
      <c r="CK120" s="1103" t="s">
        <v>481</v>
      </c>
      <c r="CL120" s="1104"/>
      <c r="CM120" s="1104"/>
      <c r="CN120" s="1104"/>
      <c r="CO120" s="1105"/>
      <c r="CP120" s="1111" t="s">
        <v>482</v>
      </c>
      <c r="CQ120" s="1112"/>
      <c r="CR120" s="1112"/>
      <c r="CS120" s="1112"/>
      <c r="CT120" s="1112"/>
      <c r="CU120" s="1112"/>
      <c r="CV120" s="1112"/>
      <c r="CW120" s="1112"/>
      <c r="CX120" s="1112"/>
      <c r="CY120" s="1112"/>
      <c r="CZ120" s="1112"/>
      <c r="DA120" s="1112"/>
      <c r="DB120" s="1112"/>
      <c r="DC120" s="1112"/>
      <c r="DD120" s="1112"/>
      <c r="DE120" s="1112"/>
      <c r="DF120" s="1113"/>
      <c r="DG120" s="1022">
        <v>2319034</v>
      </c>
      <c r="DH120" s="1023"/>
      <c r="DI120" s="1023"/>
      <c r="DJ120" s="1023"/>
      <c r="DK120" s="1023"/>
      <c r="DL120" s="1023">
        <v>2301722</v>
      </c>
      <c r="DM120" s="1023"/>
      <c r="DN120" s="1023"/>
      <c r="DO120" s="1023"/>
      <c r="DP120" s="1023"/>
      <c r="DQ120" s="1023">
        <v>1970567</v>
      </c>
      <c r="DR120" s="1023"/>
      <c r="DS120" s="1023"/>
      <c r="DT120" s="1023"/>
      <c r="DU120" s="1023"/>
      <c r="DV120" s="1024">
        <v>12.2</v>
      </c>
      <c r="DW120" s="1024"/>
      <c r="DX120" s="1024"/>
      <c r="DY120" s="1024"/>
      <c r="DZ120" s="1025"/>
    </row>
    <row r="121" spans="1:130" s="248" customFormat="1" ht="26.25" customHeight="1" x14ac:dyDescent="0.2">
      <c r="A121" s="1155"/>
      <c r="B121" s="1042"/>
      <c r="C121" s="1063" t="s">
        <v>483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416</v>
      </c>
      <c r="AB121" s="1055"/>
      <c r="AC121" s="1055"/>
      <c r="AD121" s="1055"/>
      <c r="AE121" s="1056"/>
      <c r="AF121" s="1057" t="s">
        <v>416</v>
      </c>
      <c r="AG121" s="1055"/>
      <c r="AH121" s="1055"/>
      <c r="AI121" s="1055"/>
      <c r="AJ121" s="1056"/>
      <c r="AK121" s="1057" t="s">
        <v>458</v>
      </c>
      <c r="AL121" s="1055"/>
      <c r="AM121" s="1055"/>
      <c r="AN121" s="1055"/>
      <c r="AO121" s="1056"/>
      <c r="AP121" s="1058" t="s">
        <v>416</v>
      </c>
      <c r="AQ121" s="1059"/>
      <c r="AR121" s="1059"/>
      <c r="AS121" s="1059"/>
      <c r="AT121" s="1060"/>
      <c r="AU121" s="1088"/>
      <c r="AV121" s="1089"/>
      <c r="AW121" s="1089"/>
      <c r="AX121" s="1089"/>
      <c r="AY121" s="1090"/>
      <c r="AZ121" s="1045" t="s">
        <v>484</v>
      </c>
      <c r="BA121" s="1046"/>
      <c r="BB121" s="1046"/>
      <c r="BC121" s="1046"/>
      <c r="BD121" s="1046"/>
      <c r="BE121" s="1046"/>
      <c r="BF121" s="1046"/>
      <c r="BG121" s="1046"/>
      <c r="BH121" s="1046"/>
      <c r="BI121" s="1046"/>
      <c r="BJ121" s="1046"/>
      <c r="BK121" s="1046"/>
      <c r="BL121" s="1046"/>
      <c r="BM121" s="1046"/>
      <c r="BN121" s="1046"/>
      <c r="BO121" s="1046"/>
      <c r="BP121" s="1047"/>
      <c r="BQ121" s="1015">
        <v>1047156</v>
      </c>
      <c r="BR121" s="1016"/>
      <c r="BS121" s="1016"/>
      <c r="BT121" s="1016"/>
      <c r="BU121" s="1016"/>
      <c r="BV121" s="1016">
        <v>1146177</v>
      </c>
      <c r="BW121" s="1016"/>
      <c r="BX121" s="1016"/>
      <c r="BY121" s="1016"/>
      <c r="BZ121" s="1016"/>
      <c r="CA121" s="1016">
        <v>987785</v>
      </c>
      <c r="CB121" s="1016"/>
      <c r="CC121" s="1016"/>
      <c r="CD121" s="1016"/>
      <c r="CE121" s="1016"/>
      <c r="CF121" s="1010">
        <v>6.1</v>
      </c>
      <c r="CG121" s="1011"/>
      <c r="CH121" s="1011"/>
      <c r="CI121" s="1011"/>
      <c r="CJ121" s="1011"/>
      <c r="CK121" s="1106"/>
      <c r="CL121" s="1107"/>
      <c r="CM121" s="1107"/>
      <c r="CN121" s="1107"/>
      <c r="CO121" s="1108"/>
      <c r="CP121" s="1116" t="s">
        <v>408</v>
      </c>
      <c r="CQ121" s="1117"/>
      <c r="CR121" s="1117"/>
      <c r="CS121" s="1117"/>
      <c r="CT121" s="1117"/>
      <c r="CU121" s="1117"/>
      <c r="CV121" s="1117"/>
      <c r="CW121" s="1117"/>
      <c r="CX121" s="1117"/>
      <c r="CY121" s="1117"/>
      <c r="CZ121" s="1117"/>
      <c r="DA121" s="1117"/>
      <c r="DB121" s="1117"/>
      <c r="DC121" s="1117"/>
      <c r="DD121" s="1117"/>
      <c r="DE121" s="1117"/>
      <c r="DF121" s="1118"/>
      <c r="DG121" s="1015">
        <v>114803</v>
      </c>
      <c r="DH121" s="1016"/>
      <c r="DI121" s="1016"/>
      <c r="DJ121" s="1016"/>
      <c r="DK121" s="1016"/>
      <c r="DL121" s="1016">
        <v>151405</v>
      </c>
      <c r="DM121" s="1016"/>
      <c r="DN121" s="1016"/>
      <c r="DO121" s="1016"/>
      <c r="DP121" s="1016"/>
      <c r="DQ121" s="1016">
        <v>141187</v>
      </c>
      <c r="DR121" s="1016"/>
      <c r="DS121" s="1016"/>
      <c r="DT121" s="1016"/>
      <c r="DU121" s="1016"/>
      <c r="DV121" s="1017">
        <v>0.9</v>
      </c>
      <c r="DW121" s="1017"/>
      <c r="DX121" s="1017"/>
      <c r="DY121" s="1017"/>
      <c r="DZ121" s="1018"/>
    </row>
    <row r="122" spans="1:130" s="248" customFormat="1" ht="26.25" customHeight="1" x14ac:dyDescent="0.2">
      <c r="A122" s="1155"/>
      <c r="B122" s="1042"/>
      <c r="C122" s="1012" t="s">
        <v>464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455</v>
      </c>
      <c r="AB122" s="1055"/>
      <c r="AC122" s="1055"/>
      <c r="AD122" s="1055"/>
      <c r="AE122" s="1056"/>
      <c r="AF122" s="1057" t="s">
        <v>419</v>
      </c>
      <c r="AG122" s="1055"/>
      <c r="AH122" s="1055"/>
      <c r="AI122" s="1055"/>
      <c r="AJ122" s="1056"/>
      <c r="AK122" s="1057" t="s">
        <v>416</v>
      </c>
      <c r="AL122" s="1055"/>
      <c r="AM122" s="1055"/>
      <c r="AN122" s="1055"/>
      <c r="AO122" s="1056"/>
      <c r="AP122" s="1058" t="s">
        <v>452</v>
      </c>
      <c r="AQ122" s="1059"/>
      <c r="AR122" s="1059"/>
      <c r="AS122" s="1059"/>
      <c r="AT122" s="1060"/>
      <c r="AU122" s="1088"/>
      <c r="AV122" s="1089"/>
      <c r="AW122" s="1089"/>
      <c r="AX122" s="1089"/>
      <c r="AY122" s="1090"/>
      <c r="AZ122" s="1070" t="s">
        <v>485</v>
      </c>
      <c r="BA122" s="1061"/>
      <c r="BB122" s="1061"/>
      <c r="BC122" s="1061"/>
      <c r="BD122" s="1061"/>
      <c r="BE122" s="1061"/>
      <c r="BF122" s="1061"/>
      <c r="BG122" s="1061"/>
      <c r="BH122" s="1061"/>
      <c r="BI122" s="1061"/>
      <c r="BJ122" s="1061"/>
      <c r="BK122" s="1061"/>
      <c r="BL122" s="1061"/>
      <c r="BM122" s="1061"/>
      <c r="BN122" s="1061"/>
      <c r="BO122" s="1061"/>
      <c r="BP122" s="1062"/>
      <c r="BQ122" s="1093">
        <v>28764504</v>
      </c>
      <c r="BR122" s="1094"/>
      <c r="BS122" s="1094"/>
      <c r="BT122" s="1094"/>
      <c r="BU122" s="1094"/>
      <c r="BV122" s="1094">
        <v>30532097</v>
      </c>
      <c r="BW122" s="1094"/>
      <c r="BX122" s="1094"/>
      <c r="BY122" s="1094"/>
      <c r="BZ122" s="1094"/>
      <c r="CA122" s="1094">
        <v>29933389</v>
      </c>
      <c r="CB122" s="1094"/>
      <c r="CC122" s="1094"/>
      <c r="CD122" s="1094"/>
      <c r="CE122" s="1094"/>
      <c r="CF122" s="1114">
        <v>185.1</v>
      </c>
      <c r="CG122" s="1115"/>
      <c r="CH122" s="1115"/>
      <c r="CI122" s="1115"/>
      <c r="CJ122" s="1115"/>
      <c r="CK122" s="1106"/>
      <c r="CL122" s="1107"/>
      <c r="CM122" s="1107"/>
      <c r="CN122" s="1107"/>
      <c r="CO122" s="1108"/>
      <c r="CP122" s="1116" t="s">
        <v>486</v>
      </c>
      <c r="CQ122" s="1117"/>
      <c r="CR122" s="1117"/>
      <c r="CS122" s="1117"/>
      <c r="CT122" s="1117"/>
      <c r="CU122" s="1117"/>
      <c r="CV122" s="1117"/>
      <c r="CW122" s="1117"/>
      <c r="CX122" s="1117"/>
      <c r="CY122" s="1117"/>
      <c r="CZ122" s="1117"/>
      <c r="DA122" s="1117"/>
      <c r="DB122" s="1117"/>
      <c r="DC122" s="1117"/>
      <c r="DD122" s="1117"/>
      <c r="DE122" s="1117"/>
      <c r="DF122" s="1118"/>
      <c r="DG122" s="1015" t="s">
        <v>458</v>
      </c>
      <c r="DH122" s="1016"/>
      <c r="DI122" s="1016"/>
      <c r="DJ122" s="1016"/>
      <c r="DK122" s="1016"/>
      <c r="DL122" s="1016" t="s">
        <v>416</v>
      </c>
      <c r="DM122" s="1016"/>
      <c r="DN122" s="1016"/>
      <c r="DO122" s="1016"/>
      <c r="DP122" s="1016"/>
      <c r="DQ122" s="1016" t="s">
        <v>416</v>
      </c>
      <c r="DR122" s="1016"/>
      <c r="DS122" s="1016"/>
      <c r="DT122" s="1016"/>
      <c r="DU122" s="1016"/>
      <c r="DV122" s="1017" t="s">
        <v>419</v>
      </c>
      <c r="DW122" s="1017"/>
      <c r="DX122" s="1017"/>
      <c r="DY122" s="1017"/>
      <c r="DZ122" s="1018"/>
    </row>
    <row r="123" spans="1:130" s="248" customFormat="1" ht="26.25" customHeight="1" x14ac:dyDescent="0.2">
      <c r="A123" s="1155"/>
      <c r="B123" s="1042"/>
      <c r="C123" s="1012" t="s">
        <v>471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455</v>
      </c>
      <c r="AB123" s="1055"/>
      <c r="AC123" s="1055"/>
      <c r="AD123" s="1055"/>
      <c r="AE123" s="1056"/>
      <c r="AF123" s="1057" t="s">
        <v>419</v>
      </c>
      <c r="AG123" s="1055"/>
      <c r="AH123" s="1055"/>
      <c r="AI123" s="1055"/>
      <c r="AJ123" s="1056"/>
      <c r="AK123" s="1057" t="s">
        <v>416</v>
      </c>
      <c r="AL123" s="1055"/>
      <c r="AM123" s="1055"/>
      <c r="AN123" s="1055"/>
      <c r="AO123" s="1056"/>
      <c r="AP123" s="1058" t="s">
        <v>452</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487</v>
      </c>
      <c r="BP123" s="1102"/>
      <c r="BQ123" s="1161">
        <v>41074873</v>
      </c>
      <c r="BR123" s="1162"/>
      <c r="BS123" s="1162"/>
      <c r="BT123" s="1162"/>
      <c r="BU123" s="1162"/>
      <c r="BV123" s="1162">
        <v>42074694</v>
      </c>
      <c r="BW123" s="1162"/>
      <c r="BX123" s="1162"/>
      <c r="BY123" s="1162"/>
      <c r="BZ123" s="1162"/>
      <c r="CA123" s="1162">
        <v>40620254</v>
      </c>
      <c r="CB123" s="1162"/>
      <c r="CC123" s="1162"/>
      <c r="CD123" s="1162"/>
      <c r="CE123" s="1162"/>
      <c r="CF123" s="1095"/>
      <c r="CG123" s="1096"/>
      <c r="CH123" s="1096"/>
      <c r="CI123" s="1096"/>
      <c r="CJ123" s="1097"/>
      <c r="CK123" s="1106"/>
      <c r="CL123" s="1107"/>
      <c r="CM123" s="1107"/>
      <c r="CN123" s="1107"/>
      <c r="CO123" s="1108"/>
      <c r="CP123" s="1116" t="s">
        <v>414</v>
      </c>
      <c r="CQ123" s="1117"/>
      <c r="CR123" s="1117"/>
      <c r="CS123" s="1117"/>
      <c r="CT123" s="1117"/>
      <c r="CU123" s="1117"/>
      <c r="CV123" s="1117"/>
      <c r="CW123" s="1117"/>
      <c r="CX123" s="1117"/>
      <c r="CY123" s="1117"/>
      <c r="CZ123" s="1117"/>
      <c r="DA123" s="1117"/>
      <c r="DB123" s="1117"/>
      <c r="DC123" s="1117"/>
      <c r="DD123" s="1117"/>
      <c r="DE123" s="1117"/>
      <c r="DF123" s="1118"/>
      <c r="DG123" s="1054" t="s">
        <v>416</v>
      </c>
      <c r="DH123" s="1055"/>
      <c r="DI123" s="1055"/>
      <c r="DJ123" s="1055"/>
      <c r="DK123" s="1056"/>
      <c r="DL123" s="1057" t="s">
        <v>419</v>
      </c>
      <c r="DM123" s="1055"/>
      <c r="DN123" s="1055"/>
      <c r="DO123" s="1055"/>
      <c r="DP123" s="1056"/>
      <c r="DQ123" s="1057" t="s">
        <v>452</v>
      </c>
      <c r="DR123" s="1055"/>
      <c r="DS123" s="1055"/>
      <c r="DT123" s="1055"/>
      <c r="DU123" s="1056"/>
      <c r="DV123" s="1058" t="s">
        <v>452</v>
      </c>
      <c r="DW123" s="1059"/>
      <c r="DX123" s="1059"/>
      <c r="DY123" s="1059"/>
      <c r="DZ123" s="1060"/>
    </row>
    <row r="124" spans="1:130" s="248" customFormat="1" ht="26.25" customHeight="1" thickBot="1" x14ac:dyDescent="0.25">
      <c r="A124" s="1155"/>
      <c r="B124" s="1042"/>
      <c r="C124" s="1012" t="s">
        <v>474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452</v>
      </c>
      <c r="AB124" s="1055"/>
      <c r="AC124" s="1055"/>
      <c r="AD124" s="1055"/>
      <c r="AE124" s="1056"/>
      <c r="AF124" s="1057" t="s">
        <v>452</v>
      </c>
      <c r="AG124" s="1055"/>
      <c r="AH124" s="1055"/>
      <c r="AI124" s="1055"/>
      <c r="AJ124" s="1056"/>
      <c r="AK124" s="1057" t="s">
        <v>419</v>
      </c>
      <c r="AL124" s="1055"/>
      <c r="AM124" s="1055"/>
      <c r="AN124" s="1055"/>
      <c r="AO124" s="1056"/>
      <c r="AP124" s="1058" t="s">
        <v>419</v>
      </c>
      <c r="AQ124" s="1059"/>
      <c r="AR124" s="1059"/>
      <c r="AS124" s="1059"/>
      <c r="AT124" s="1060"/>
      <c r="AU124" s="1157" t="s">
        <v>488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15.5</v>
      </c>
      <c r="BR124" s="1124"/>
      <c r="BS124" s="1124"/>
      <c r="BT124" s="1124"/>
      <c r="BU124" s="1124"/>
      <c r="BV124" s="1124">
        <v>20.6</v>
      </c>
      <c r="BW124" s="1124"/>
      <c r="BX124" s="1124"/>
      <c r="BY124" s="1124"/>
      <c r="BZ124" s="1124"/>
      <c r="CA124" s="1124">
        <v>49.5</v>
      </c>
      <c r="CB124" s="1124"/>
      <c r="CC124" s="1124"/>
      <c r="CD124" s="1124"/>
      <c r="CE124" s="1124"/>
      <c r="CF124" s="1125"/>
      <c r="CG124" s="1126"/>
      <c r="CH124" s="1126"/>
      <c r="CI124" s="1126"/>
      <c r="CJ124" s="1127"/>
      <c r="CK124" s="1109"/>
      <c r="CL124" s="1109"/>
      <c r="CM124" s="1109"/>
      <c r="CN124" s="1109"/>
      <c r="CO124" s="1110"/>
      <c r="CP124" s="1116" t="s">
        <v>489</v>
      </c>
      <c r="CQ124" s="1117"/>
      <c r="CR124" s="1117"/>
      <c r="CS124" s="1117"/>
      <c r="CT124" s="1117"/>
      <c r="CU124" s="1117"/>
      <c r="CV124" s="1117"/>
      <c r="CW124" s="1117"/>
      <c r="CX124" s="1117"/>
      <c r="CY124" s="1117"/>
      <c r="CZ124" s="1117"/>
      <c r="DA124" s="1117"/>
      <c r="DB124" s="1117"/>
      <c r="DC124" s="1117"/>
      <c r="DD124" s="1117"/>
      <c r="DE124" s="1117"/>
      <c r="DF124" s="1118"/>
      <c r="DG124" s="1101">
        <v>669150</v>
      </c>
      <c r="DH124" s="1080"/>
      <c r="DI124" s="1080"/>
      <c r="DJ124" s="1080"/>
      <c r="DK124" s="1081"/>
      <c r="DL124" s="1079">
        <v>654900</v>
      </c>
      <c r="DM124" s="1080"/>
      <c r="DN124" s="1080"/>
      <c r="DO124" s="1080"/>
      <c r="DP124" s="1081"/>
      <c r="DQ124" s="1079" t="s">
        <v>416</v>
      </c>
      <c r="DR124" s="1080"/>
      <c r="DS124" s="1080"/>
      <c r="DT124" s="1080"/>
      <c r="DU124" s="1081"/>
      <c r="DV124" s="1082" t="s">
        <v>458</v>
      </c>
      <c r="DW124" s="1083"/>
      <c r="DX124" s="1083"/>
      <c r="DY124" s="1083"/>
      <c r="DZ124" s="1084"/>
    </row>
    <row r="125" spans="1:130" s="248" customFormat="1" ht="26.25" customHeight="1" x14ac:dyDescent="0.2">
      <c r="A125" s="1155"/>
      <c r="B125" s="1042"/>
      <c r="C125" s="1012" t="s">
        <v>476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416</v>
      </c>
      <c r="AB125" s="1055"/>
      <c r="AC125" s="1055"/>
      <c r="AD125" s="1055"/>
      <c r="AE125" s="1056"/>
      <c r="AF125" s="1057" t="s">
        <v>458</v>
      </c>
      <c r="AG125" s="1055"/>
      <c r="AH125" s="1055"/>
      <c r="AI125" s="1055"/>
      <c r="AJ125" s="1056"/>
      <c r="AK125" s="1057" t="s">
        <v>419</v>
      </c>
      <c r="AL125" s="1055"/>
      <c r="AM125" s="1055"/>
      <c r="AN125" s="1055"/>
      <c r="AO125" s="1056"/>
      <c r="AP125" s="1058" t="s">
        <v>452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461</v>
      </c>
      <c r="DH125" s="1023"/>
      <c r="DI125" s="1023"/>
      <c r="DJ125" s="1023"/>
      <c r="DK125" s="1023"/>
      <c r="DL125" s="1023" t="s">
        <v>419</v>
      </c>
      <c r="DM125" s="1023"/>
      <c r="DN125" s="1023"/>
      <c r="DO125" s="1023"/>
      <c r="DP125" s="1023"/>
      <c r="DQ125" s="1023" t="s">
        <v>419</v>
      </c>
      <c r="DR125" s="1023"/>
      <c r="DS125" s="1023"/>
      <c r="DT125" s="1023"/>
      <c r="DU125" s="1023"/>
      <c r="DV125" s="1024" t="s">
        <v>458</v>
      </c>
      <c r="DW125" s="1024"/>
      <c r="DX125" s="1024"/>
      <c r="DY125" s="1024"/>
      <c r="DZ125" s="1025"/>
    </row>
    <row r="126" spans="1:130" s="248" customFormat="1" ht="26.25" customHeight="1" thickBot="1" x14ac:dyDescent="0.25">
      <c r="A126" s="1155"/>
      <c r="B126" s="1042"/>
      <c r="C126" s="1012" t="s">
        <v>478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480</v>
      </c>
      <c r="AB126" s="1055"/>
      <c r="AC126" s="1055"/>
      <c r="AD126" s="1055"/>
      <c r="AE126" s="1056"/>
      <c r="AF126" s="1057" t="s">
        <v>455</v>
      </c>
      <c r="AG126" s="1055"/>
      <c r="AH126" s="1055"/>
      <c r="AI126" s="1055"/>
      <c r="AJ126" s="1056"/>
      <c r="AK126" s="1057" t="s">
        <v>416</v>
      </c>
      <c r="AL126" s="1055"/>
      <c r="AM126" s="1055"/>
      <c r="AN126" s="1055"/>
      <c r="AO126" s="1056"/>
      <c r="AP126" s="1058" t="s">
        <v>455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492</v>
      </c>
      <c r="CQ126" s="1046"/>
      <c r="CR126" s="1046"/>
      <c r="CS126" s="1046"/>
      <c r="CT126" s="1046"/>
      <c r="CU126" s="1046"/>
      <c r="CV126" s="1046"/>
      <c r="CW126" s="1046"/>
      <c r="CX126" s="1046"/>
      <c r="CY126" s="1046"/>
      <c r="CZ126" s="1046"/>
      <c r="DA126" s="1046"/>
      <c r="DB126" s="1046"/>
      <c r="DC126" s="1046"/>
      <c r="DD126" s="1046"/>
      <c r="DE126" s="1046"/>
      <c r="DF126" s="1047"/>
      <c r="DG126" s="1015" t="s">
        <v>452</v>
      </c>
      <c r="DH126" s="1016"/>
      <c r="DI126" s="1016"/>
      <c r="DJ126" s="1016"/>
      <c r="DK126" s="1016"/>
      <c r="DL126" s="1016" t="s">
        <v>419</v>
      </c>
      <c r="DM126" s="1016"/>
      <c r="DN126" s="1016"/>
      <c r="DO126" s="1016"/>
      <c r="DP126" s="1016"/>
      <c r="DQ126" s="1016" t="s">
        <v>452</v>
      </c>
      <c r="DR126" s="1016"/>
      <c r="DS126" s="1016"/>
      <c r="DT126" s="1016"/>
      <c r="DU126" s="1016"/>
      <c r="DV126" s="1017" t="s">
        <v>419</v>
      </c>
      <c r="DW126" s="1017"/>
      <c r="DX126" s="1017"/>
      <c r="DY126" s="1017"/>
      <c r="DZ126" s="1018"/>
    </row>
    <row r="127" spans="1:130" s="248" customFormat="1" ht="26.25" customHeight="1" x14ac:dyDescent="0.2">
      <c r="A127" s="1156"/>
      <c r="B127" s="1044"/>
      <c r="C127" s="1098" t="s">
        <v>493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461</v>
      </c>
      <c r="AB127" s="1055"/>
      <c r="AC127" s="1055"/>
      <c r="AD127" s="1055"/>
      <c r="AE127" s="1056"/>
      <c r="AF127" s="1057" t="s">
        <v>419</v>
      </c>
      <c r="AG127" s="1055"/>
      <c r="AH127" s="1055"/>
      <c r="AI127" s="1055"/>
      <c r="AJ127" s="1056"/>
      <c r="AK127" s="1057" t="s">
        <v>419</v>
      </c>
      <c r="AL127" s="1055"/>
      <c r="AM127" s="1055"/>
      <c r="AN127" s="1055"/>
      <c r="AO127" s="1056"/>
      <c r="AP127" s="1058" t="s">
        <v>458</v>
      </c>
      <c r="AQ127" s="1059"/>
      <c r="AR127" s="1059"/>
      <c r="AS127" s="1059"/>
      <c r="AT127" s="1060"/>
      <c r="AU127" s="284"/>
      <c r="AV127" s="284"/>
      <c r="AW127" s="284"/>
      <c r="AX127" s="1128" t="s">
        <v>494</v>
      </c>
      <c r="AY127" s="1129"/>
      <c r="AZ127" s="1129"/>
      <c r="BA127" s="1129"/>
      <c r="BB127" s="1129"/>
      <c r="BC127" s="1129"/>
      <c r="BD127" s="1129"/>
      <c r="BE127" s="1130"/>
      <c r="BF127" s="1131" t="s">
        <v>495</v>
      </c>
      <c r="BG127" s="1129"/>
      <c r="BH127" s="1129"/>
      <c r="BI127" s="1129"/>
      <c r="BJ127" s="1129"/>
      <c r="BK127" s="1129"/>
      <c r="BL127" s="1130"/>
      <c r="BM127" s="1131" t="s">
        <v>496</v>
      </c>
      <c r="BN127" s="1129"/>
      <c r="BO127" s="1129"/>
      <c r="BP127" s="1129"/>
      <c r="BQ127" s="1129"/>
      <c r="BR127" s="1129"/>
      <c r="BS127" s="1130"/>
      <c r="BT127" s="1131" t="s">
        <v>497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498</v>
      </c>
      <c r="CQ127" s="1046"/>
      <c r="CR127" s="1046"/>
      <c r="CS127" s="1046"/>
      <c r="CT127" s="1046"/>
      <c r="CU127" s="1046"/>
      <c r="CV127" s="1046"/>
      <c r="CW127" s="1046"/>
      <c r="CX127" s="1046"/>
      <c r="CY127" s="1046"/>
      <c r="CZ127" s="1046"/>
      <c r="DA127" s="1046"/>
      <c r="DB127" s="1046"/>
      <c r="DC127" s="1046"/>
      <c r="DD127" s="1046"/>
      <c r="DE127" s="1046"/>
      <c r="DF127" s="1047"/>
      <c r="DG127" s="1015" t="s">
        <v>416</v>
      </c>
      <c r="DH127" s="1016"/>
      <c r="DI127" s="1016"/>
      <c r="DJ127" s="1016"/>
      <c r="DK127" s="1016"/>
      <c r="DL127" s="1016" t="s">
        <v>416</v>
      </c>
      <c r="DM127" s="1016"/>
      <c r="DN127" s="1016"/>
      <c r="DO127" s="1016"/>
      <c r="DP127" s="1016"/>
      <c r="DQ127" s="1016" t="s">
        <v>416</v>
      </c>
      <c r="DR127" s="1016"/>
      <c r="DS127" s="1016"/>
      <c r="DT127" s="1016"/>
      <c r="DU127" s="1016"/>
      <c r="DV127" s="1017" t="s">
        <v>452</v>
      </c>
      <c r="DW127" s="1017"/>
      <c r="DX127" s="1017"/>
      <c r="DY127" s="1017"/>
      <c r="DZ127" s="1018"/>
    </row>
    <row r="128" spans="1:130" s="248" customFormat="1" ht="26.25" customHeight="1" thickBot="1" x14ac:dyDescent="0.25">
      <c r="A128" s="1139" t="s">
        <v>499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500</v>
      </c>
      <c r="X128" s="1141"/>
      <c r="Y128" s="1141"/>
      <c r="Z128" s="1142"/>
      <c r="AA128" s="1143">
        <v>198394</v>
      </c>
      <c r="AB128" s="1144"/>
      <c r="AC128" s="1144"/>
      <c r="AD128" s="1144"/>
      <c r="AE128" s="1145"/>
      <c r="AF128" s="1146">
        <v>178553</v>
      </c>
      <c r="AG128" s="1144"/>
      <c r="AH128" s="1144"/>
      <c r="AI128" s="1144"/>
      <c r="AJ128" s="1145"/>
      <c r="AK128" s="1146">
        <v>157788</v>
      </c>
      <c r="AL128" s="1144"/>
      <c r="AM128" s="1144"/>
      <c r="AN128" s="1144"/>
      <c r="AO128" s="1145"/>
      <c r="AP128" s="1147"/>
      <c r="AQ128" s="1148"/>
      <c r="AR128" s="1148"/>
      <c r="AS128" s="1148"/>
      <c r="AT128" s="1149"/>
      <c r="AU128" s="284"/>
      <c r="AV128" s="284"/>
      <c r="AW128" s="284"/>
      <c r="AX128" s="984" t="s">
        <v>501</v>
      </c>
      <c r="AY128" s="985"/>
      <c r="AZ128" s="985"/>
      <c r="BA128" s="985"/>
      <c r="BB128" s="985"/>
      <c r="BC128" s="985"/>
      <c r="BD128" s="985"/>
      <c r="BE128" s="986"/>
      <c r="BF128" s="1150" t="s">
        <v>452</v>
      </c>
      <c r="BG128" s="1151"/>
      <c r="BH128" s="1151"/>
      <c r="BI128" s="1151"/>
      <c r="BJ128" s="1151"/>
      <c r="BK128" s="1151"/>
      <c r="BL128" s="1152"/>
      <c r="BM128" s="1150">
        <v>12.55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502</v>
      </c>
      <c r="CQ128" s="1133"/>
      <c r="CR128" s="1133"/>
      <c r="CS128" s="1133"/>
      <c r="CT128" s="1133"/>
      <c r="CU128" s="1133"/>
      <c r="CV128" s="1133"/>
      <c r="CW128" s="1133"/>
      <c r="CX128" s="1133"/>
      <c r="CY128" s="1133"/>
      <c r="CZ128" s="1133"/>
      <c r="DA128" s="1133"/>
      <c r="DB128" s="1133"/>
      <c r="DC128" s="1133"/>
      <c r="DD128" s="1133"/>
      <c r="DE128" s="1133"/>
      <c r="DF128" s="1134"/>
      <c r="DG128" s="1135">
        <v>2693</v>
      </c>
      <c r="DH128" s="1136"/>
      <c r="DI128" s="1136"/>
      <c r="DJ128" s="1136"/>
      <c r="DK128" s="1136"/>
      <c r="DL128" s="1136">
        <v>1346</v>
      </c>
      <c r="DM128" s="1136"/>
      <c r="DN128" s="1136"/>
      <c r="DO128" s="1136"/>
      <c r="DP128" s="1136"/>
      <c r="DQ128" s="1136" t="s">
        <v>419</v>
      </c>
      <c r="DR128" s="1136"/>
      <c r="DS128" s="1136"/>
      <c r="DT128" s="1136"/>
      <c r="DU128" s="1136"/>
      <c r="DV128" s="1137" t="s">
        <v>452</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503</v>
      </c>
      <c r="X129" s="1170"/>
      <c r="Y129" s="1170"/>
      <c r="Z129" s="1171"/>
      <c r="AA129" s="1054">
        <v>19017894</v>
      </c>
      <c r="AB129" s="1055"/>
      <c r="AC129" s="1055"/>
      <c r="AD129" s="1055"/>
      <c r="AE129" s="1056"/>
      <c r="AF129" s="1057">
        <v>18625004</v>
      </c>
      <c r="AG129" s="1055"/>
      <c r="AH129" s="1055"/>
      <c r="AI129" s="1055"/>
      <c r="AJ129" s="1056"/>
      <c r="AK129" s="1057">
        <v>18903790</v>
      </c>
      <c r="AL129" s="1055"/>
      <c r="AM129" s="1055"/>
      <c r="AN129" s="1055"/>
      <c r="AO129" s="1056"/>
      <c r="AP129" s="1172"/>
      <c r="AQ129" s="1173"/>
      <c r="AR129" s="1173"/>
      <c r="AS129" s="1173"/>
      <c r="AT129" s="1174"/>
      <c r="AU129" s="286"/>
      <c r="AV129" s="286"/>
      <c r="AW129" s="286"/>
      <c r="AX129" s="1163" t="s">
        <v>504</v>
      </c>
      <c r="AY129" s="1046"/>
      <c r="AZ129" s="1046"/>
      <c r="BA129" s="1046"/>
      <c r="BB129" s="1046"/>
      <c r="BC129" s="1046"/>
      <c r="BD129" s="1046"/>
      <c r="BE129" s="1047"/>
      <c r="BF129" s="1164" t="s">
        <v>419</v>
      </c>
      <c r="BG129" s="1165"/>
      <c r="BH129" s="1165"/>
      <c r="BI129" s="1165"/>
      <c r="BJ129" s="1165"/>
      <c r="BK129" s="1165"/>
      <c r="BL129" s="1166"/>
      <c r="BM129" s="1164">
        <v>17.55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506</v>
      </c>
      <c r="X130" s="1170"/>
      <c r="Y130" s="1170"/>
      <c r="Z130" s="1171"/>
      <c r="AA130" s="1054">
        <v>2437278</v>
      </c>
      <c r="AB130" s="1055"/>
      <c r="AC130" s="1055"/>
      <c r="AD130" s="1055"/>
      <c r="AE130" s="1056"/>
      <c r="AF130" s="1057">
        <v>2645107</v>
      </c>
      <c r="AG130" s="1055"/>
      <c r="AH130" s="1055"/>
      <c r="AI130" s="1055"/>
      <c r="AJ130" s="1056"/>
      <c r="AK130" s="1057">
        <v>2730959</v>
      </c>
      <c r="AL130" s="1055"/>
      <c r="AM130" s="1055"/>
      <c r="AN130" s="1055"/>
      <c r="AO130" s="1056"/>
      <c r="AP130" s="1172"/>
      <c r="AQ130" s="1173"/>
      <c r="AR130" s="1173"/>
      <c r="AS130" s="1173"/>
      <c r="AT130" s="1174"/>
      <c r="AU130" s="286"/>
      <c r="AV130" s="286"/>
      <c r="AW130" s="286"/>
      <c r="AX130" s="1163" t="s">
        <v>507</v>
      </c>
      <c r="AY130" s="1046"/>
      <c r="AZ130" s="1046"/>
      <c r="BA130" s="1046"/>
      <c r="BB130" s="1046"/>
      <c r="BC130" s="1046"/>
      <c r="BD130" s="1046"/>
      <c r="BE130" s="1047"/>
      <c r="BF130" s="1200">
        <v>7.5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508</v>
      </c>
      <c r="X131" s="1208"/>
      <c r="Y131" s="1208"/>
      <c r="Z131" s="1209"/>
      <c r="AA131" s="1101">
        <v>16580616</v>
      </c>
      <c r="AB131" s="1080"/>
      <c r="AC131" s="1080"/>
      <c r="AD131" s="1080"/>
      <c r="AE131" s="1081"/>
      <c r="AF131" s="1079">
        <v>15979897</v>
      </c>
      <c r="AG131" s="1080"/>
      <c r="AH131" s="1080"/>
      <c r="AI131" s="1080"/>
      <c r="AJ131" s="1081"/>
      <c r="AK131" s="1079">
        <v>16172831</v>
      </c>
      <c r="AL131" s="1080"/>
      <c r="AM131" s="1080"/>
      <c r="AN131" s="1080"/>
      <c r="AO131" s="1081"/>
      <c r="AP131" s="1210"/>
      <c r="AQ131" s="1211"/>
      <c r="AR131" s="1211"/>
      <c r="AS131" s="1211"/>
      <c r="AT131" s="1212"/>
      <c r="AU131" s="286"/>
      <c r="AV131" s="286"/>
      <c r="AW131" s="286"/>
      <c r="AX131" s="1182" t="s">
        <v>509</v>
      </c>
      <c r="AY131" s="1133"/>
      <c r="AZ131" s="1133"/>
      <c r="BA131" s="1133"/>
      <c r="BB131" s="1133"/>
      <c r="BC131" s="1133"/>
      <c r="BD131" s="1133"/>
      <c r="BE131" s="1134"/>
      <c r="BF131" s="1183">
        <v>49.5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510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511</v>
      </c>
      <c r="W132" s="1193"/>
      <c r="X132" s="1193"/>
      <c r="Y132" s="1193"/>
      <c r="Z132" s="1194"/>
      <c r="AA132" s="1195">
        <v>7.1761145669999999</v>
      </c>
      <c r="AB132" s="1196"/>
      <c r="AC132" s="1196"/>
      <c r="AD132" s="1196"/>
      <c r="AE132" s="1197"/>
      <c r="AF132" s="1198">
        <v>7.6029088299999996</v>
      </c>
      <c r="AG132" s="1196"/>
      <c r="AH132" s="1196"/>
      <c r="AI132" s="1196"/>
      <c r="AJ132" s="1197"/>
      <c r="AK132" s="1198">
        <v>7.9428518109999997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512</v>
      </c>
      <c r="W133" s="1176"/>
      <c r="X133" s="1176"/>
      <c r="Y133" s="1176"/>
      <c r="Z133" s="1177"/>
      <c r="AA133" s="1178">
        <v>7.1</v>
      </c>
      <c r="AB133" s="1179"/>
      <c r="AC133" s="1179"/>
      <c r="AD133" s="1179"/>
      <c r="AE133" s="1180"/>
      <c r="AF133" s="1178">
        <v>7.2</v>
      </c>
      <c r="AG133" s="1179"/>
      <c r="AH133" s="1179"/>
      <c r="AI133" s="1179"/>
      <c r="AJ133" s="1180"/>
      <c r="AK133" s="1178">
        <v>7.5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hj0HOxHo2TPAIB8mMA/L5HYSlp4uandVRuAnd2AQ9JFx5NIVhENVfNQHxFfG9tIBFUNK2U+1AMMQlTmKX8Pow==" saltValue="A8WKQyJJYdWkYRDnWTO+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2" zoomScale="90" zoomScaleNormal="85" zoomScaleSheetLayoutView="9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513</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wO7J6az2lFsjzxLDrtjLPZOveNNAt5Fv1MuA8jEefIX+QGA6q0N1gtY4PhuZiOGrJfFSk2yax6Qqek/ZmgM9Ww==" saltValue="eJKEQSpmsFTS1fNphyzg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mzqwi0Vrs3m8kPHyb2lQwPbMySxKH6ETeIxJYQP+KUnKWN9kSFRTpA2t80DGDxWlKsHILG9CddLV73pS/Wn3Q==" saltValue="ifhwvjpCzAfBHyf0qBwVD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516</v>
      </c>
      <c r="AP7" s="305"/>
      <c r="AQ7" s="306" t="s">
        <v>517</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518</v>
      </c>
      <c r="AQ8" s="312" t="s">
        <v>519</v>
      </c>
      <c r="AR8" s="313" t="s">
        <v>520</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521</v>
      </c>
      <c r="AL9" s="1216"/>
      <c r="AM9" s="1216"/>
      <c r="AN9" s="1217"/>
      <c r="AO9" s="314">
        <v>6242561</v>
      </c>
      <c r="AP9" s="314">
        <v>112323</v>
      </c>
      <c r="AQ9" s="315">
        <v>81198</v>
      </c>
      <c r="AR9" s="316">
        <v>38.299999999999997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522</v>
      </c>
      <c r="AL10" s="1216"/>
      <c r="AM10" s="1216"/>
      <c r="AN10" s="1217"/>
      <c r="AO10" s="317">
        <v>5831</v>
      </c>
      <c r="AP10" s="317">
        <v>105</v>
      </c>
      <c r="AQ10" s="318">
        <v>5531</v>
      </c>
      <c r="AR10" s="319">
        <v>-98.1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523</v>
      </c>
      <c r="AL11" s="1216"/>
      <c r="AM11" s="1216"/>
      <c r="AN11" s="1217"/>
      <c r="AO11" s="317">
        <v>65725</v>
      </c>
      <c r="AP11" s="317">
        <v>1183</v>
      </c>
      <c r="AQ11" s="318">
        <v>1383</v>
      </c>
      <c r="AR11" s="319">
        <v>-14.5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524</v>
      </c>
      <c r="AL12" s="1216"/>
      <c r="AM12" s="1216"/>
      <c r="AN12" s="1217"/>
      <c r="AO12" s="317" t="s">
        <v>525</v>
      </c>
      <c r="AP12" s="317" t="s">
        <v>525</v>
      </c>
      <c r="AQ12" s="318">
        <v>8</v>
      </c>
      <c r="AR12" s="319" t="s">
        <v>525</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526</v>
      </c>
      <c r="AL13" s="1216"/>
      <c r="AM13" s="1216"/>
      <c r="AN13" s="1217"/>
      <c r="AO13" s="317">
        <v>298703</v>
      </c>
      <c r="AP13" s="317">
        <v>5375</v>
      </c>
      <c r="AQ13" s="318">
        <v>2870</v>
      </c>
      <c r="AR13" s="319">
        <v>87.3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527</v>
      </c>
      <c r="AL14" s="1216"/>
      <c r="AM14" s="1216"/>
      <c r="AN14" s="1217"/>
      <c r="AO14" s="317">
        <v>355</v>
      </c>
      <c r="AP14" s="317">
        <v>6</v>
      </c>
      <c r="AQ14" s="318">
        <v>1754</v>
      </c>
      <c r="AR14" s="319">
        <v>-99.7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528</v>
      </c>
      <c r="AL15" s="1222"/>
      <c r="AM15" s="1222"/>
      <c r="AN15" s="1223"/>
      <c r="AO15" s="317">
        <v>-518835</v>
      </c>
      <c r="AP15" s="317">
        <v>-9335</v>
      </c>
      <c r="AQ15" s="318">
        <v>-6387</v>
      </c>
      <c r="AR15" s="319">
        <v>46.2</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6094340</v>
      </c>
      <c r="AP16" s="317">
        <v>109656</v>
      </c>
      <c r="AQ16" s="318">
        <v>86357</v>
      </c>
      <c r="AR16" s="319">
        <v>27</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533</v>
      </c>
      <c r="AL21" s="1225"/>
      <c r="AM21" s="1225"/>
      <c r="AN21" s="1226"/>
      <c r="AO21" s="330">
        <v>11.07</v>
      </c>
      <c r="AP21" s="331">
        <v>8.1999999999999993</v>
      </c>
      <c r="AQ21" s="332">
        <v>2.87</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534</v>
      </c>
      <c r="AL22" s="1225"/>
      <c r="AM22" s="1225"/>
      <c r="AN22" s="1226"/>
      <c r="AO22" s="335">
        <v>94.6</v>
      </c>
      <c r="AP22" s="336">
        <v>98</v>
      </c>
      <c r="AQ22" s="337">
        <v>-3.4</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516</v>
      </c>
      <c r="AP30" s="305"/>
      <c r="AQ30" s="306" t="s">
        <v>517</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518</v>
      </c>
      <c r="AQ31" s="312" t="s">
        <v>519</v>
      </c>
      <c r="AR31" s="313" t="s">
        <v>520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538</v>
      </c>
      <c r="AL32" s="1219"/>
      <c r="AM32" s="1219"/>
      <c r="AN32" s="1220"/>
      <c r="AO32" s="345">
        <v>3965238</v>
      </c>
      <c r="AP32" s="345">
        <v>71347</v>
      </c>
      <c r="AQ32" s="346">
        <v>54377</v>
      </c>
      <c r="AR32" s="347">
        <v>31.2</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539</v>
      </c>
      <c r="AL33" s="1219"/>
      <c r="AM33" s="1219"/>
      <c r="AN33" s="1220"/>
      <c r="AO33" s="345" t="s">
        <v>525</v>
      </c>
      <c r="AP33" s="345" t="s">
        <v>525</v>
      </c>
      <c r="AQ33" s="346" t="s">
        <v>525</v>
      </c>
      <c r="AR33" s="347" t="s">
        <v>525</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540</v>
      </c>
      <c r="AL34" s="1219"/>
      <c r="AM34" s="1219"/>
      <c r="AN34" s="1220"/>
      <c r="AO34" s="345" t="s">
        <v>525</v>
      </c>
      <c r="AP34" s="345" t="s">
        <v>525</v>
      </c>
      <c r="AQ34" s="346">
        <v>3</v>
      </c>
      <c r="AR34" s="347" t="s">
        <v>525</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541</v>
      </c>
      <c r="AL35" s="1219"/>
      <c r="AM35" s="1219"/>
      <c r="AN35" s="1220"/>
      <c r="AO35" s="345">
        <v>208093</v>
      </c>
      <c r="AP35" s="345">
        <v>3744</v>
      </c>
      <c r="AQ35" s="346">
        <v>13654</v>
      </c>
      <c r="AR35" s="347">
        <v>-72.599999999999994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542</v>
      </c>
      <c r="AL36" s="1219"/>
      <c r="AM36" s="1219"/>
      <c r="AN36" s="1220"/>
      <c r="AO36" s="345" t="s">
        <v>525</v>
      </c>
      <c r="AP36" s="345" t="s">
        <v>525</v>
      </c>
      <c r="AQ36" s="346">
        <v>1462</v>
      </c>
      <c r="AR36" s="347" t="s">
        <v>525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543</v>
      </c>
      <c r="AL37" s="1219"/>
      <c r="AM37" s="1219"/>
      <c r="AN37" s="1220"/>
      <c r="AO37" s="345" t="s">
        <v>525</v>
      </c>
      <c r="AP37" s="345" t="s">
        <v>525</v>
      </c>
      <c r="AQ37" s="346">
        <v>670</v>
      </c>
      <c r="AR37" s="347" t="s">
        <v>525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544</v>
      </c>
      <c r="AL38" s="1228"/>
      <c r="AM38" s="1228"/>
      <c r="AN38" s="1229"/>
      <c r="AO38" s="348" t="s">
        <v>525</v>
      </c>
      <c r="AP38" s="348" t="s">
        <v>525</v>
      </c>
      <c r="AQ38" s="349">
        <v>1</v>
      </c>
      <c r="AR38" s="337" t="s">
        <v>525</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545</v>
      </c>
      <c r="AL39" s="1228"/>
      <c r="AM39" s="1228"/>
      <c r="AN39" s="1229"/>
      <c r="AO39" s="345">
        <v>-157788</v>
      </c>
      <c r="AP39" s="345">
        <v>-2839</v>
      </c>
      <c r="AQ39" s="346">
        <v>-4140</v>
      </c>
      <c r="AR39" s="347">
        <v>-31.4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546</v>
      </c>
      <c r="AL40" s="1219"/>
      <c r="AM40" s="1219"/>
      <c r="AN40" s="1220"/>
      <c r="AO40" s="345">
        <v>-2730959</v>
      </c>
      <c r="AP40" s="345">
        <v>-49138</v>
      </c>
      <c r="AQ40" s="346">
        <v>-48517</v>
      </c>
      <c r="AR40" s="347">
        <v>1.3</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1284584</v>
      </c>
      <c r="AP41" s="345">
        <v>23114</v>
      </c>
      <c r="AQ41" s="346">
        <v>17509</v>
      </c>
      <c r="AR41" s="347">
        <v>32</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516</v>
      </c>
      <c r="AN49" s="1235" t="s">
        <v>550</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551</v>
      </c>
      <c r="AO50" s="362" t="s">
        <v>552</v>
      </c>
      <c r="AP50" s="363" t="s">
        <v>553</v>
      </c>
      <c r="AQ50" s="364" t="s">
        <v>554</v>
      </c>
      <c r="AR50" s="365" t="s">
        <v>555</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10306058</v>
      </c>
      <c r="AN51" s="367">
        <v>189659</v>
      </c>
      <c r="AO51" s="368">
        <v>-8.1</v>
      </c>
      <c r="AP51" s="369">
        <v>67319</v>
      </c>
      <c r="AQ51" s="370">
        <v>-27</v>
      </c>
      <c r="AR51" s="371">
        <v>18.899999999999999</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1893555</v>
      </c>
      <c r="AN52" s="375">
        <v>34846</v>
      </c>
      <c r="AO52" s="376">
        <v>53.6</v>
      </c>
      <c r="AP52" s="377">
        <v>38101</v>
      </c>
      <c r="AQ52" s="378">
        <v>2.4</v>
      </c>
      <c r="AR52" s="379">
        <v>51.2</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8649669</v>
      </c>
      <c r="AN53" s="367">
        <v>158879</v>
      </c>
      <c r="AO53" s="368">
        <v>-16.2</v>
      </c>
      <c r="AP53" s="369">
        <v>70615</v>
      </c>
      <c r="AQ53" s="370">
        <v>4.9000000000000004</v>
      </c>
      <c r="AR53" s="371">
        <v>-21.1</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1174101</v>
      </c>
      <c r="AN54" s="375">
        <v>21566</v>
      </c>
      <c r="AO54" s="376">
        <v>-38.1</v>
      </c>
      <c r="AP54" s="377">
        <v>37382</v>
      </c>
      <c r="AQ54" s="378">
        <v>-1.9</v>
      </c>
      <c r="AR54" s="379">
        <v>-36.200000000000003</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8994891</v>
      </c>
      <c r="AN55" s="367">
        <v>164666</v>
      </c>
      <c r="AO55" s="368">
        <v>3.6</v>
      </c>
      <c r="AP55" s="369">
        <v>69185</v>
      </c>
      <c r="AQ55" s="370">
        <v>-2</v>
      </c>
      <c r="AR55" s="371">
        <v>5.6</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3114138</v>
      </c>
      <c r="AN56" s="375">
        <v>57009</v>
      </c>
      <c r="AO56" s="376">
        <v>164.3</v>
      </c>
      <c r="AP56" s="377">
        <v>38519</v>
      </c>
      <c r="AQ56" s="378">
        <v>3</v>
      </c>
      <c r="AR56" s="379">
        <v>161.30000000000001</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12471099</v>
      </c>
      <c r="AN57" s="367">
        <v>224972</v>
      </c>
      <c r="AO57" s="368">
        <v>36.6</v>
      </c>
      <c r="AP57" s="369">
        <v>70166</v>
      </c>
      <c r="AQ57" s="370">
        <v>1.4</v>
      </c>
      <c r="AR57" s="371">
        <v>35.200000000000003</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5316921</v>
      </c>
      <c r="AN58" s="375">
        <v>95914</v>
      </c>
      <c r="AO58" s="376">
        <v>68.2</v>
      </c>
      <c r="AP58" s="377">
        <v>36115</v>
      </c>
      <c r="AQ58" s="378">
        <v>-6.2</v>
      </c>
      <c r="AR58" s="379">
        <v>74.400000000000006</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14987018</v>
      </c>
      <c r="AN59" s="367">
        <v>269662</v>
      </c>
      <c r="AO59" s="368">
        <v>19.899999999999999</v>
      </c>
      <c r="AP59" s="369">
        <v>70329</v>
      </c>
      <c r="AQ59" s="370">
        <v>0.2</v>
      </c>
      <c r="AR59" s="371">
        <v>19.7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9111436</v>
      </c>
      <c r="AN60" s="375">
        <v>163943</v>
      </c>
      <c r="AO60" s="376">
        <v>70.900000000000006</v>
      </c>
      <c r="AP60" s="377">
        <v>39403</v>
      </c>
      <c r="AQ60" s="378">
        <v>9.1</v>
      </c>
      <c r="AR60" s="379">
        <v>61.8</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11081747</v>
      </c>
      <c r="AN61" s="382">
        <v>201568</v>
      </c>
      <c r="AO61" s="383">
        <v>7.2</v>
      </c>
      <c r="AP61" s="384">
        <v>69523</v>
      </c>
      <c r="AQ61" s="385">
        <v>-4.5</v>
      </c>
      <c r="AR61" s="371">
        <v>11.7</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4122030</v>
      </c>
      <c r="AN62" s="375">
        <v>74656</v>
      </c>
      <c r="AO62" s="376">
        <v>63.8</v>
      </c>
      <c r="AP62" s="377">
        <v>37904</v>
      </c>
      <c r="AQ62" s="378">
        <v>1.3</v>
      </c>
      <c r="AR62" s="379">
        <v>62.5</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qFsOd8PNOeKb4Sbz3b8CK6Otd5M7g7JWoTmFzF6BJHnKP0l/GDd5O60Iv85rV/+3jQJ23/v4YsKuIZEkY2GC9g==" saltValue="BTVfTVmawWE0j3Vuk9VYA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564</v>
      </c>
    </row>
    <row r="120" spans="125:125" ht="13.5" hidden="1" customHeight="1" x14ac:dyDescent="0.2"/>
    <row r="121" spans="125:125" ht="13.5" hidden="1" customHeight="1" x14ac:dyDescent="0.2">
      <c r="DU121" s="292"/>
    </row>
  </sheetData>
  <sheetProtection algorithmName="SHA-512" hashValue="9minrDilai8RqWDk8bxALJtMjrsolINYHnJvW33Not7acdThF7WLmxJsdeu3P9kEwNtrKshegqZqm3qsSp9EIA==" saltValue="iabpzOYIJ5cLdLPSZd9I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565</v>
      </c>
    </row>
  </sheetData>
  <sheetProtection algorithmName="SHA-512" hashValue="O1X3qv+T6UVCHSb3you2Aqb5z+bFrsL41Edkx0h9E/94MlYP4B8rkgWH4AMg+seo5/sy2VentV9B2xbDbo32MQ==" saltValue="x5HDPJQY+I+lGRDDJX3g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238" t="s">
        <v>3</v>
      </c>
      <c r="D47" s="1238"/>
      <c r="E47" s="1239"/>
      <c r="F47" s="11">
        <v>41.48</v>
      </c>
      <c r="G47" s="12">
        <v>47.35</v>
      </c>
      <c r="H47" s="12">
        <v>53.86</v>
      </c>
      <c r="I47" s="12">
        <v>53.43</v>
      </c>
      <c r="J47" s="13">
        <v>48.43</v>
      </c>
    </row>
    <row r="48" spans="2:10" ht="57.75" customHeight="1" x14ac:dyDescent="0.2">
      <c r="B48" s="14"/>
      <c r="C48" s="1240" t="s">
        <v>4</v>
      </c>
      <c r="D48" s="1240"/>
      <c r="E48" s="1241"/>
      <c r="F48" s="15">
        <v>10.6</v>
      </c>
      <c r="G48" s="16">
        <v>11.1</v>
      </c>
      <c r="H48" s="16">
        <v>8.6199999999999992</v>
      </c>
      <c r="I48" s="16">
        <v>9.83</v>
      </c>
      <c r="J48" s="17">
        <v>10.79</v>
      </c>
    </row>
    <row r="49" spans="2:10" ht="57.75" customHeight="1" thickBot="1" x14ac:dyDescent="0.25">
      <c r="B49" s="18"/>
      <c r="C49" s="1242" t="s">
        <v>5</v>
      </c>
      <c r="D49" s="1242"/>
      <c r="E49" s="1243"/>
      <c r="F49" s="19">
        <v>8.73</v>
      </c>
      <c r="G49" s="20">
        <v>5.76</v>
      </c>
      <c r="H49" s="20">
        <v>3.03</v>
      </c>
      <c r="I49" s="20">
        <v>4.5199999999999996</v>
      </c>
      <c r="J49" s="21" t="s">
        <v>571</v>
      </c>
    </row>
    <row r="50" spans="2:10" ht="13.5" customHeight="1" x14ac:dyDescent="0.2"/>
  </sheetData>
  <sheetProtection algorithmName="SHA-512" hashValue="IanjJt7mbIVYOUvxDKsLPrYQdJOVjkIhggtQpwxiEqFohM/J8YW6SJ3j0W/tCt9hB7Gr3WkaU49exbTu3jGYwA==" saltValue="HREGdKqH+YXOecqJufS9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2022-09-08T02:15:01Z</cp:lastPrinted>
  <dcterms:created xsi:type="dcterms:W3CDTF">2022-02-02T07:46:01Z</dcterms:created>
  <dcterms:modified xsi:type="dcterms:W3CDTF">2022-09-08T03:44:40Z</dcterms:modified>
  <cp:category/>
</cp:coreProperties>
</file>