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3.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60" windowHeight="7395" tabRatio="649" activeTab="0"/>
  </bookViews>
  <sheets>
    <sheet name="申請書" sheetId="1" r:id="rId1"/>
    <sheet name="申請書 (記入例)" sheetId="2" r:id="rId2"/>
    <sheet name="事業計画書" sheetId="3" r:id="rId3"/>
    <sheet name="事業計画書 (記入例)" sheetId="4" r:id="rId4"/>
    <sheet name="製品情報（共通）" sheetId="5" r:id="rId5"/>
    <sheet name="製品情報（共通） (記入例)" sheetId="6" r:id="rId6"/>
    <sheet name="使用原料配合調書(食品)" sheetId="7" r:id="rId7"/>
    <sheet name="マスタ" sheetId="8" state="hidden" r:id="rId8"/>
    <sheet name="使用原料配合調書(食品)（記入例）" sheetId="9" r:id="rId9"/>
    <sheet name="使用材料調書(非食品)" sheetId="10" r:id="rId10"/>
    <sheet name="使用材料調書(非食品)（記入例）" sheetId="11" r:id="rId11"/>
    <sheet name="製造工程表（食品）" sheetId="12" r:id="rId12"/>
    <sheet name="製造工程表 (記入例)食品" sheetId="13" r:id="rId13"/>
    <sheet name="製造工程表（非食品）" sheetId="14" r:id="rId14"/>
    <sheet name="製造工程表 (記入例) 非食品" sheetId="15" r:id="rId15"/>
  </sheets>
  <definedNames>
    <definedName name="_xlnm.Print_Area" localSheetId="6">'使用原料配合調書(食品)'!$A$1:$Q$55</definedName>
    <definedName name="_xlnm.Print_Area" localSheetId="8">'使用原料配合調書(食品)（記入例）'!$A$1:$Q$54</definedName>
    <definedName name="_xlnm.Print_Area" localSheetId="9">'使用材料調書(非食品)'!$A$1:$K$47</definedName>
    <definedName name="_xlnm.Print_Area" localSheetId="10">'使用材料調書(非食品)（記入例）'!$A$1:$K$47</definedName>
    <definedName name="_xlnm.Print_Area" localSheetId="2">'事業計画書'!$A$1:$J$35</definedName>
    <definedName name="_xlnm.Print_Area" localSheetId="3">'事業計画書 (記入例)'!$A$1:$J$35</definedName>
    <definedName name="_xlnm.Print_Area" localSheetId="12">'製造工程表 (記入例)食品'!$A$1:$O$39</definedName>
    <definedName name="_xlnm.Print_Titles" localSheetId="6">'使用原料配合調書(食品)'!$3:$4</definedName>
    <definedName name="_xlnm.Print_Titles" localSheetId="8">'使用原料配合調書(食品)（記入例）'!$3:$4</definedName>
  </definedNames>
  <calcPr fullCalcOnLoad="1"/>
</workbook>
</file>

<file path=xl/comments1.xml><?xml version="1.0" encoding="utf-8"?>
<comments xmlns="http://schemas.openxmlformats.org/spreadsheetml/2006/main">
  <authors>
    <author>新垣 賢宏</author>
  </authors>
  <commentList>
    <comment ref="T7" authorId="0">
      <text>
        <r>
          <rPr>
            <b/>
            <sz val="9"/>
            <rFont val="MS P ゴシック"/>
            <family val="3"/>
          </rPr>
          <t>（法人にあっては、その主たる事務所の所在地）</t>
        </r>
      </text>
    </comment>
    <comment ref="T9" authorId="0">
      <text>
        <r>
          <rPr>
            <b/>
            <sz val="9"/>
            <rFont val="MS P ゴシック"/>
            <family val="3"/>
          </rPr>
          <t>（法人にあっては、その名称及び代表者の氏名）</t>
        </r>
      </text>
    </comment>
    <comment ref="K38" authorId="0">
      <text>
        <r>
          <rPr>
            <b/>
            <sz val="9"/>
            <rFont val="MS P ゴシック"/>
            <family val="3"/>
          </rPr>
          <t>申請対象製品の企画者が22歳以下の場合、「○」を選択してください。</t>
        </r>
      </text>
    </comment>
    <comment ref="U38" authorId="0">
      <text>
        <r>
          <rPr>
            <b/>
            <sz val="9"/>
            <rFont val="MS P ゴシック"/>
            <family val="3"/>
          </rPr>
          <t>U-22枠での申請で「○」を選択した場合、企画者の氏名を入力してください。</t>
        </r>
      </text>
    </comment>
    <comment ref="AD38" authorId="0">
      <text>
        <r>
          <rPr>
            <b/>
            <sz val="9"/>
            <rFont val="MS P ゴシック"/>
            <family val="3"/>
          </rPr>
          <t>U-22枠での申請の際に企画者の年齢を記入ください</t>
        </r>
        <r>
          <rPr>
            <sz val="9"/>
            <rFont val="MS P ゴシック"/>
            <family val="3"/>
          </rPr>
          <t xml:space="preserve">
</t>
        </r>
      </text>
    </comment>
  </commentList>
</comments>
</file>

<file path=xl/comments12.xml><?xml version="1.0" encoding="utf-8"?>
<comments xmlns="http://schemas.openxmlformats.org/spreadsheetml/2006/main">
  <authors>
    <author>新垣 賢宏</author>
  </authors>
  <commentList>
    <comment ref="C6" authorId="0">
      <text>
        <r>
          <rPr>
            <b/>
            <sz val="9"/>
            <rFont val="MS P ゴシック"/>
            <family val="3"/>
          </rPr>
          <t>厚生労働省にて公開されている手引書等
例：
・清涼飲料水の製造における衛生管理計画手引書
・HACCPの考え方を取り入れた菓子製造業における衛生管理計画作成の手引書
・</t>
        </r>
      </text>
    </comment>
  </commentList>
</comments>
</file>

<file path=xl/comments13.xml><?xml version="1.0" encoding="utf-8"?>
<comments xmlns="http://schemas.openxmlformats.org/spreadsheetml/2006/main">
  <authors>
    <author>新垣 賢宏</author>
  </authors>
  <commentList>
    <comment ref="C6" authorId="0">
      <text>
        <r>
          <rPr>
            <b/>
            <sz val="9"/>
            <rFont val="MS P ゴシック"/>
            <family val="3"/>
          </rPr>
          <t>厚生労働省にて公開されている手引書等
例：
・清涼飲料水の製造における衛生管理計画手引書
・HACCPの考え方を取り入れた菓子製造業における衛生管理計画作成の手引書
・</t>
        </r>
      </text>
    </comment>
  </commentList>
</comments>
</file>

<file path=xl/comments2.xml><?xml version="1.0" encoding="utf-8"?>
<comments xmlns="http://schemas.openxmlformats.org/spreadsheetml/2006/main">
  <authors>
    <author>新垣 賢宏</author>
  </authors>
  <commentList>
    <comment ref="T7" authorId="0">
      <text>
        <r>
          <rPr>
            <b/>
            <sz val="9"/>
            <rFont val="MS P ゴシック"/>
            <family val="3"/>
          </rPr>
          <t>（法人にあっては、その主たる事務所の所在地）</t>
        </r>
      </text>
    </comment>
    <comment ref="T9" authorId="0">
      <text>
        <r>
          <rPr>
            <b/>
            <sz val="9"/>
            <rFont val="MS P ゴシック"/>
            <family val="3"/>
          </rPr>
          <t>（法人にあっては、その名称及び代表者の氏名）</t>
        </r>
      </text>
    </comment>
    <comment ref="K38" authorId="0">
      <text>
        <r>
          <rPr>
            <b/>
            <sz val="9"/>
            <rFont val="MS P ゴシック"/>
            <family val="3"/>
          </rPr>
          <t>申請対象製品の企画者が22歳以下の場合、「○」を選択してください。</t>
        </r>
      </text>
    </comment>
    <comment ref="U38" authorId="0">
      <text>
        <r>
          <rPr>
            <b/>
            <sz val="9"/>
            <rFont val="MS P ゴシック"/>
            <family val="3"/>
          </rPr>
          <t>U-22枠での申請で「○」を選択した場合、企画者の氏名を入力してください。</t>
        </r>
      </text>
    </comment>
    <comment ref="AD38" authorId="0">
      <text>
        <r>
          <rPr>
            <b/>
            <sz val="9"/>
            <rFont val="MS P ゴシック"/>
            <family val="3"/>
          </rPr>
          <t>U-22枠での申請の際に企画者の年齢を記入ください</t>
        </r>
        <r>
          <rPr>
            <sz val="9"/>
            <rFont val="MS P ゴシック"/>
            <family val="3"/>
          </rPr>
          <t xml:space="preserve">
</t>
        </r>
      </text>
    </comment>
  </commentList>
</comments>
</file>

<file path=xl/comments3.xml><?xml version="1.0" encoding="utf-8"?>
<comments xmlns="http://schemas.openxmlformats.org/spreadsheetml/2006/main">
  <authors>
    <author>新垣 賢宏</author>
  </authors>
  <commentList>
    <comment ref="I9" authorId="0">
      <text>
        <r>
          <rPr>
            <b/>
            <sz val="9"/>
            <rFont val="MS P ゴシック"/>
            <family val="3"/>
          </rPr>
          <t>販売開始日、もしくは製造開始日を入力してください。</t>
        </r>
      </text>
    </comment>
  </commentList>
</comments>
</file>

<file path=xl/comments4.xml><?xml version="1.0" encoding="utf-8"?>
<comments xmlns="http://schemas.openxmlformats.org/spreadsheetml/2006/main">
  <authors>
    <author>新垣 賢宏</author>
  </authors>
  <commentList>
    <comment ref="I9" authorId="0">
      <text>
        <r>
          <rPr>
            <b/>
            <sz val="9"/>
            <rFont val="MS P ゴシック"/>
            <family val="3"/>
          </rPr>
          <t>販売開始日、もしくは製造開始日を入力してください。</t>
        </r>
      </text>
    </comment>
  </commentList>
</comments>
</file>

<file path=xl/comments5.xml><?xml version="1.0" encoding="utf-8"?>
<comments xmlns="http://schemas.openxmlformats.org/spreadsheetml/2006/main">
  <authors>
    <author>新垣 賢宏</author>
  </authors>
  <commentList>
    <comment ref="AB7" authorId="0">
      <text>
        <r>
          <rPr>
            <b/>
            <sz val="9"/>
            <rFont val="MS P ゴシック"/>
            <family val="3"/>
          </rPr>
          <t>単位を入力してください。</t>
        </r>
      </text>
    </comment>
    <comment ref="AB8" authorId="0">
      <text>
        <r>
          <rPr>
            <b/>
            <sz val="9"/>
            <rFont val="MS P ゴシック"/>
            <family val="3"/>
          </rPr>
          <t>単位を入力してください。</t>
        </r>
      </text>
    </comment>
    <comment ref="G10" authorId="0">
      <text>
        <r>
          <rPr>
            <b/>
            <sz val="9"/>
            <rFont val="MS P ゴシック"/>
            <family val="3"/>
          </rPr>
          <t>単位はmmで入力してください。</t>
        </r>
      </text>
    </comment>
    <comment ref="J10" authorId="0">
      <text>
        <r>
          <rPr>
            <b/>
            <sz val="9"/>
            <rFont val="MS P ゴシック"/>
            <family val="3"/>
          </rPr>
          <t>単位はmmで入力してください。</t>
        </r>
      </text>
    </comment>
    <comment ref="M10" authorId="0">
      <text>
        <r>
          <rPr>
            <b/>
            <sz val="9"/>
            <rFont val="MS P ゴシック"/>
            <family val="3"/>
          </rPr>
          <t>単位はmmで入力してください。</t>
        </r>
      </text>
    </comment>
    <comment ref="P10" authorId="0">
      <text>
        <r>
          <rPr>
            <b/>
            <sz val="9"/>
            <rFont val="MS P ゴシック"/>
            <family val="3"/>
          </rPr>
          <t>単位は「g」もしくは「ml」で入力してください。</t>
        </r>
      </text>
    </comment>
    <comment ref="U10" authorId="0">
      <text>
        <r>
          <rPr>
            <b/>
            <sz val="9"/>
            <rFont val="MS P ゴシック"/>
            <family val="3"/>
          </rPr>
          <t>単位を入力してください。</t>
        </r>
      </text>
    </comment>
    <comment ref="AF11" authorId="0">
      <text>
        <r>
          <rPr>
            <b/>
            <sz val="9"/>
            <rFont val="MS P ゴシック"/>
            <family val="3"/>
          </rPr>
          <t>1日あたりの生産数を入力してください。</t>
        </r>
      </text>
    </comment>
    <comment ref="J20" authorId="0">
      <text>
        <r>
          <rPr>
            <b/>
            <sz val="9"/>
            <rFont val="MS P ゴシック"/>
            <family val="3"/>
          </rPr>
          <t>アレルギー物質が微量混入してしまう場合の表示内容を入力してください。</t>
        </r>
      </text>
    </comment>
    <comment ref="I34" authorId="0">
      <text>
        <r>
          <rPr>
            <b/>
            <sz val="9"/>
            <rFont val="MS P ゴシック"/>
            <family val="3"/>
          </rPr>
          <t>自主表示事項があれば入力してください。</t>
        </r>
      </text>
    </comment>
    <comment ref="AD39" authorId="0">
      <text>
        <r>
          <rPr>
            <b/>
            <sz val="9"/>
            <rFont val="MS P ゴシック"/>
            <family val="3"/>
          </rPr>
          <t>単位を含めて入力してください。
例：100gあたり</t>
        </r>
      </text>
    </comment>
    <comment ref="L46" authorId="0">
      <text>
        <r>
          <rPr>
            <b/>
            <sz val="9"/>
            <rFont val="MS P ゴシック"/>
            <family val="3"/>
          </rPr>
          <t>単位を入力してください。</t>
        </r>
      </text>
    </comment>
    <comment ref="W41" authorId="0">
      <text>
        <r>
          <rPr>
            <b/>
            <sz val="9"/>
            <rFont val="MS P ゴシック"/>
            <family val="3"/>
          </rPr>
          <t>単位を入力してください。</t>
        </r>
      </text>
    </comment>
    <comment ref="C46" authorId="0">
      <text>
        <r>
          <rPr>
            <b/>
            <sz val="9"/>
            <rFont val="MS P ゴシック"/>
            <family val="3"/>
          </rPr>
          <t>五大栄養成分以外の栄養成分表示がある場合、入力してください。</t>
        </r>
      </text>
    </comment>
    <comment ref="N41" authorId="0">
      <text>
        <r>
          <rPr>
            <b/>
            <sz val="9"/>
            <rFont val="MS P ゴシック"/>
            <family val="3"/>
          </rPr>
          <t>五大栄養成分以外の栄養成分表示がある場合、入力してください。</t>
        </r>
      </text>
    </comment>
  </commentList>
</comments>
</file>

<file path=xl/comments6.xml><?xml version="1.0" encoding="utf-8"?>
<comments xmlns="http://schemas.openxmlformats.org/spreadsheetml/2006/main">
  <authors>
    <author>新垣 賢宏</author>
  </authors>
  <commentList>
    <comment ref="AB7" authorId="0">
      <text>
        <r>
          <rPr>
            <b/>
            <sz val="9"/>
            <rFont val="MS P ゴシック"/>
            <family val="3"/>
          </rPr>
          <t>単位を入力してください。</t>
        </r>
      </text>
    </comment>
    <comment ref="AB8" authorId="0">
      <text>
        <r>
          <rPr>
            <b/>
            <sz val="9"/>
            <rFont val="MS P ゴシック"/>
            <family val="3"/>
          </rPr>
          <t>単位を入力してください。</t>
        </r>
      </text>
    </comment>
    <comment ref="G10" authorId="0">
      <text>
        <r>
          <rPr>
            <b/>
            <sz val="9"/>
            <rFont val="MS P ゴシック"/>
            <family val="3"/>
          </rPr>
          <t>単位はmmで入力してください。</t>
        </r>
      </text>
    </comment>
    <comment ref="J10" authorId="0">
      <text>
        <r>
          <rPr>
            <b/>
            <sz val="9"/>
            <rFont val="MS P ゴシック"/>
            <family val="3"/>
          </rPr>
          <t>単位はmmで入力してください。</t>
        </r>
      </text>
    </comment>
    <comment ref="M10" authorId="0">
      <text>
        <r>
          <rPr>
            <b/>
            <sz val="9"/>
            <rFont val="MS P ゴシック"/>
            <family val="3"/>
          </rPr>
          <t>単位はmmで入力してください。</t>
        </r>
      </text>
    </comment>
    <comment ref="P10" authorId="0">
      <text>
        <r>
          <rPr>
            <b/>
            <sz val="9"/>
            <rFont val="MS P ゴシック"/>
            <family val="3"/>
          </rPr>
          <t>単位は「g」もしくは「ml」で入力してください。</t>
        </r>
      </text>
    </comment>
    <comment ref="U10" authorId="0">
      <text>
        <r>
          <rPr>
            <b/>
            <sz val="9"/>
            <rFont val="MS P ゴシック"/>
            <family val="3"/>
          </rPr>
          <t>単位を入力してください。</t>
        </r>
      </text>
    </comment>
    <comment ref="AF11" authorId="0">
      <text>
        <r>
          <rPr>
            <b/>
            <sz val="9"/>
            <rFont val="MS P ゴシック"/>
            <family val="3"/>
          </rPr>
          <t>1日あたりの生産数を入力してください。</t>
        </r>
      </text>
    </comment>
    <comment ref="J20" authorId="0">
      <text>
        <r>
          <rPr>
            <b/>
            <sz val="9"/>
            <rFont val="MS P ゴシック"/>
            <family val="3"/>
          </rPr>
          <t>アレルギー物質が微量混入してしまう場合の表示内容を入力してください。</t>
        </r>
      </text>
    </comment>
    <comment ref="I34" authorId="0">
      <text>
        <r>
          <rPr>
            <b/>
            <sz val="9"/>
            <rFont val="MS P ゴシック"/>
            <family val="3"/>
          </rPr>
          <t>自主表示事項があれば入力してください。</t>
        </r>
      </text>
    </comment>
    <comment ref="AD39" authorId="0">
      <text>
        <r>
          <rPr>
            <b/>
            <sz val="9"/>
            <rFont val="MS P ゴシック"/>
            <family val="3"/>
          </rPr>
          <t>単位を含めて入力してください。
例：100gあたり</t>
        </r>
      </text>
    </comment>
    <comment ref="N41" authorId="0">
      <text>
        <r>
          <rPr>
            <b/>
            <sz val="9"/>
            <rFont val="MS P ゴシック"/>
            <family val="3"/>
          </rPr>
          <t>五大栄養成分以外の栄養成分表示がある場合、入力してください。</t>
        </r>
      </text>
    </comment>
    <comment ref="W41" authorId="0">
      <text>
        <r>
          <rPr>
            <b/>
            <sz val="9"/>
            <rFont val="MS P ゴシック"/>
            <family val="3"/>
          </rPr>
          <t>単位を入力してください。</t>
        </r>
      </text>
    </comment>
    <comment ref="C46" authorId="0">
      <text>
        <r>
          <rPr>
            <b/>
            <sz val="9"/>
            <rFont val="MS P ゴシック"/>
            <family val="3"/>
          </rPr>
          <t>五大栄養成分以外の栄養成分表示がある場合、入力してください。</t>
        </r>
      </text>
    </comment>
    <comment ref="L46" authorId="0">
      <text>
        <r>
          <rPr>
            <b/>
            <sz val="9"/>
            <rFont val="MS P ゴシック"/>
            <family val="3"/>
          </rPr>
          <t>単位を入力してください。</t>
        </r>
      </text>
    </comment>
  </commentList>
</comments>
</file>

<file path=xl/sharedStrings.xml><?xml version="1.0" encoding="utf-8"?>
<sst xmlns="http://schemas.openxmlformats.org/spreadsheetml/2006/main" count="881" uniqueCount="483">
  <si>
    <t>製造価格</t>
  </si>
  <si>
    <t>品　　名</t>
  </si>
  <si>
    <t>製　　造　　工　　程　　表</t>
  </si>
  <si>
    <t>製造所名</t>
  </si>
  <si>
    <t>所在住所</t>
  </si>
  <si>
    <t>単位</t>
  </si>
  <si>
    <t>規格：</t>
  </si>
  <si>
    <t>製品名：</t>
  </si>
  <si>
    <t>①基本的な製造過程を詳細に記入すること（機械を用いている場合は、その「機械名」を記入し、手作業で行っている場合は「手作業」と記入すること。）。
　　例：ジャムを容器に詰める工程では「充てん（充填機）」もしくは「充てん（手作業）」と具体的に記入すること。
②原材料及び添加物については、通常一回の工程で使用される量を記入すること。
③製造所が複数にまたがる場合は、工程表の各段階で製造所名を記入すること。</t>
  </si>
  <si>
    <t>性別</t>
  </si>
  <si>
    <t>操業開始年月</t>
  </si>
  <si>
    <t>製品名：</t>
  </si>
  <si>
    <t>年齢層</t>
  </si>
  <si>
    <t>製　　造　　工　　程　　表（記入例）</t>
  </si>
  <si>
    <t>○○ウィンナー</t>
  </si>
  <si>
    <t>○○g(○g×□本）</t>
  </si>
  <si>
    <t>AA工場</t>
  </si>
  <si>
    <t>○○市△町××－□</t>
  </si>
  <si>
    <t>ＢＢ製造場</t>
  </si>
  <si>
    <t>△△県○○市□□－×－×</t>
  </si>
  <si>
    <t>製造所名</t>
  </si>
  <si>
    <t>Ｃ会社</t>
  </si>
  <si>
    <t>□□市○○－×－△</t>
  </si>
  <si>
    <t>希望小売価格</t>
  </si>
  <si>
    <t>製造工程の一部を県外で行った場合の理由</t>
  </si>
  <si>
    <t>製造工程の一部である○○○は、○○○○のため県外の○○○○製造所で行った。</t>
  </si>
  <si>
    <t>①基本的な製造過程を詳細に記入すること（特に機械を用いている場合は、その「機械名」を記入し、手作業で行っている場合は「手作業」と記入すること。）。
 　例：ジャムを容器に詰める工程では「充てん（充填機）」もしくは「充てん（手作業）」と具体的に記入すること。
②原料及び添加物については、通常一回の工程で使用される量を記入すること。
③製造所が複数にまたがる場合は、工程表の各段階で製造所名を記入すること。</t>
  </si>
  <si>
    <t>　　使 用 材 料 調 書</t>
  </si>
  <si>
    <t>主　材　料</t>
  </si>
  <si>
    <t>副　材　料</t>
  </si>
  <si>
    <t>特許又は
伝産指定
の有無</t>
  </si>
  <si>
    <t>JIS規格
の有無</t>
  </si>
  <si>
    <t>○○ウェアー</t>
  </si>
  <si>
    <t>メンズ　L</t>
  </si>
  <si>
    <t>ＡＡ工場</t>
  </si>
  <si>
    <t>沖縄県○○市○○</t>
  </si>
  <si>
    <t>ＢＢ製造所</t>
  </si>
  <si>
    <t>○○県○○町○○○○</t>
  </si>
  <si>
    <t>沖縄　品夫</t>
  </si>
  <si>
    <t>沖縄県○○村○○○○</t>
  </si>
  <si>
    <t>裏地</t>
  </si>
  <si>
    <t>顔料　　○○</t>
  </si>
  <si>
    <t>原材料</t>
  </si>
  <si>
    <t>裁断</t>
  </si>
  <si>
    <t>染色</t>
  </si>
  <si>
    <t>乾燥</t>
  </si>
  <si>
    <t>洗浄</t>
  </si>
  <si>
    <t>表地・裏地を型紙</t>
  </si>
  <si>
    <t>表地に型やノリをのせ</t>
  </si>
  <si>
    <t>日干し乾燥</t>
  </si>
  <si>
    <t>（洗浄機）</t>
  </si>
  <si>
    <t>に合わせて裁断する</t>
  </si>
  <si>
    <t>顔料で着色する</t>
  </si>
  <si>
    <t>（手作業）</t>
  </si>
  <si>
    <t>製品</t>
  </si>
  <si>
    <t>包装</t>
  </si>
  <si>
    <t>仕上げ</t>
  </si>
  <si>
    <t>縫製</t>
  </si>
  <si>
    <t>（包装機）</t>
  </si>
  <si>
    <t>（アイロンがけ）</t>
  </si>
  <si>
    <t>①基本的な製造過程を詳細に記入すること。
②使用材料調書に記入された主材料及び副材料が工程のどの段階で使用されるか明示すること。
③製造所が複数にまたがる場合は、工程表の各段階で製造所名を記入すること。</t>
  </si>
  <si>
    <t>常用雇用労働者数</t>
  </si>
  <si>
    <t>資本金</t>
  </si>
  <si>
    <t>規格
(内容量等）</t>
  </si>
  <si>
    <t>卸売価格</t>
  </si>
  <si>
    <t>利益率</t>
  </si>
  <si>
    <t>販売年月日</t>
  </si>
  <si>
    <t>年間売上高</t>
  </si>
  <si>
    <t>販売先(想定・希望)</t>
  </si>
  <si>
    <t>ターゲット</t>
  </si>
  <si>
    <t>その他
特筆事項</t>
  </si>
  <si>
    <t>商標取得の有無
（または取得予定の有無）</t>
  </si>
  <si>
    <t>JANコード</t>
  </si>
  <si>
    <t>製品名(カナ)</t>
  </si>
  <si>
    <t>製品名</t>
  </si>
  <si>
    <t>商品番号</t>
  </si>
  <si>
    <t>総重量</t>
  </si>
  <si>
    <t>ITFコード</t>
  </si>
  <si>
    <t>メーカー・ブランド</t>
  </si>
  <si>
    <t>商品サイズ</t>
  </si>
  <si>
    <t>荷姿名</t>
  </si>
  <si>
    <t>縦（奥行）</t>
  </si>
  <si>
    <t>横（幅）</t>
  </si>
  <si>
    <t>高さ</t>
  </si>
  <si>
    <t>納品リードタイム[日]</t>
  </si>
  <si>
    <t>税率</t>
  </si>
  <si>
    <t>販売者</t>
  </si>
  <si>
    <t>製造日表示の有無</t>
  </si>
  <si>
    <t>コンタミネーション表示の有無</t>
  </si>
  <si>
    <t>表示単位</t>
  </si>
  <si>
    <t>項目</t>
  </si>
  <si>
    <t>エネルギー</t>
  </si>
  <si>
    <t>たんぱく質</t>
  </si>
  <si>
    <t>脂質</t>
  </si>
  <si>
    <t>炭水化物</t>
  </si>
  <si>
    <t>食塩相当量</t>
  </si>
  <si>
    <t>成分値</t>
  </si>
  <si>
    <t>kcal</t>
  </si>
  <si>
    <t>g</t>
  </si>
  <si>
    <t>あたり</t>
  </si>
  <si>
    <t>栄養成分表示の有無</t>
  </si>
  <si>
    <t>品質保持剤名</t>
  </si>
  <si>
    <t>名称</t>
  </si>
  <si>
    <t>住所</t>
  </si>
  <si>
    <t>内容量</t>
  </si>
  <si>
    <t>内容量（1個あたり）</t>
  </si>
  <si>
    <t>コンタミネーション表示内容</t>
  </si>
  <si>
    <t>自主表示</t>
  </si>
  <si>
    <t>一括表示以外の
自主表示事項</t>
  </si>
  <si>
    <t>栄養成分規格</t>
  </si>
  <si>
    <t>栄養成分強調表示の有無</t>
  </si>
  <si>
    <t>品質保持剤の有無</t>
  </si>
  <si>
    <t>沖縄県知事　殿</t>
  </si>
  <si>
    <t>電話番号</t>
  </si>
  <si>
    <t>沖縄県優良県産品推奨申請書</t>
  </si>
  <si>
    <t>製品の名称</t>
  </si>
  <si>
    <t>規格
（内容量）</t>
  </si>
  <si>
    <t>営業の種類</t>
  </si>
  <si>
    <t>製造所
所在地</t>
  </si>
  <si>
    <t>／月</t>
  </si>
  <si>
    <t>申請品の
供給能力</t>
  </si>
  <si>
    <t>製造所の
名称</t>
  </si>
  <si>
    <t>創業年月日</t>
  </si>
  <si>
    <t>標準小売価格</t>
  </si>
  <si>
    <t>出荷額</t>
  </si>
  <si>
    <t>全体</t>
  </si>
  <si>
    <t>うち申請品</t>
  </si>
  <si>
    <t>出荷先</t>
  </si>
  <si>
    <t>万円</t>
  </si>
  <si>
    <t>県内</t>
  </si>
  <si>
    <t>県外</t>
  </si>
  <si>
    <t>%</t>
  </si>
  <si>
    <t>製品の特徴</t>
  </si>
  <si>
    <t>今後の展開</t>
  </si>
  <si>
    <t>県内消費者</t>
  </si>
  <si>
    <t>観光客</t>
  </si>
  <si>
    <t>規定第4条に
基づく関係書類</t>
  </si>
  <si>
    <t>人</t>
  </si>
  <si>
    <t>円</t>
  </si>
  <si>
    <t>U-22枠での申請</t>
  </si>
  <si>
    <t>企画者の
年齢</t>
  </si>
  <si>
    <t>U-22
企画者名</t>
  </si>
  <si>
    <t>歳</t>
  </si>
  <si>
    <t>注意事項</t>
  </si>
  <si>
    <t>製造日を含めて</t>
  </si>
  <si>
    <t>ピース</t>
  </si>
  <si>
    <t>ボール</t>
  </si>
  <si>
    <t>ケース</t>
  </si>
  <si>
    <t>入り数</t>
  </si>
  <si>
    <t>流通温度帯</t>
  </si>
  <si>
    <t>表示内容（文字）が確認できるサイズで貼り付けてください。
表示内容（文字）が確認できないサイズの場合は、画像を別途ご提出をお願いいたします。</t>
  </si>
  <si>
    <t>発注単位</t>
  </si>
  <si>
    <t>原材料情報</t>
  </si>
  <si>
    <t>複合原材料</t>
  </si>
  <si>
    <t>由来原料</t>
  </si>
  <si>
    <t>食品添加物</t>
  </si>
  <si>
    <t>原材料</t>
  </si>
  <si>
    <t>一般名称</t>
  </si>
  <si>
    <t>配合量
（ｇ）</t>
  </si>
  <si>
    <t>メーカー名</t>
  </si>
  <si>
    <t>副原材料
※は食品添加物</t>
  </si>
  <si>
    <t>配合比</t>
  </si>
  <si>
    <t>原産地</t>
  </si>
  <si>
    <t>添加物
分類</t>
  </si>
  <si>
    <t>添加
目的</t>
  </si>
  <si>
    <t>添加物
配合比</t>
  </si>
  <si>
    <t>アレルギー
物質</t>
  </si>
  <si>
    <t>遺伝子組み換えの有無</t>
  </si>
  <si>
    <t>製品に対する配合比</t>
  </si>
  <si>
    <t>備考</t>
  </si>
  <si>
    <t>使用原料配合調書</t>
  </si>
  <si>
    <t>原産地／
最終加工地</t>
  </si>
  <si>
    <t>添加物分類</t>
  </si>
  <si>
    <t>添加目的</t>
  </si>
  <si>
    <t>食品</t>
  </si>
  <si>
    <t>アレルゲン</t>
  </si>
  <si>
    <t>遺伝子組み換えの有無</t>
  </si>
  <si>
    <t>一括</t>
  </si>
  <si>
    <t>甘味料</t>
  </si>
  <si>
    <t>乳</t>
  </si>
  <si>
    <t>乳成分</t>
  </si>
  <si>
    <t>対象外</t>
  </si>
  <si>
    <t>用途名</t>
  </si>
  <si>
    <t>着色料</t>
  </si>
  <si>
    <t>生乳</t>
  </si>
  <si>
    <t>使用</t>
  </si>
  <si>
    <t>物質名</t>
  </si>
  <si>
    <t>保存料</t>
  </si>
  <si>
    <t>牛乳</t>
  </si>
  <si>
    <t>不使用</t>
  </si>
  <si>
    <t>副剤</t>
  </si>
  <si>
    <t>増粘剤</t>
  </si>
  <si>
    <t>卵</t>
  </si>
  <si>
    <t>卵</t>
  </si>
  <si>
    <t>分別</t>
  </si>
  <si>
    <t>安定剤</t>
  </si>
  <si>
    <t>卵白</t>
  </si>
  <si>
    <t>不分別</t>
  </si>
  <si>
    <t>ゲル化剤</t>
  </si>
  <si>
    <t>卵黄</t>
  </si>
  <si>
    <t>糊料</t>
  </si>
  <si>
    <t>鶏卵</t>
  </si>
  <si>
    <t>酸化防止剤</t>
  </si>
  <si>
    <t>小麦</t>
  </si>
  <si>
    <t>小麦</t>
  </si>
  <si>
    <t>発色剤</t>
  </si>
  <si>
    <t>小麦粉</t>
  </si>
  <si>
    <t>漂白剤</t>
  </si>
  <si>
    <t>かに</t>
  </si>
  <si>
    <t>かに</t>
  </si>
  <si>
    <t>防かび剤</t>
  </si>
  <si>
    <t>カニ</t>
  </si>
  <si>
    <t>イーストフード</t>
  </si>
  <si>
    <t>蟹</t>
  </si>
  <si>
    <t>ガムベース</t>
  </si>
  <si>
    <t>えび</t>
  </si>
  <si>
    <t>えび</t>
  </si>
  <si>
    <t>かんすい</t>
  </si>
  <si>
    <t>さくらえび</t>
  </si>
  <si>
    <t>香料</t>
  </si>
  <si>
    <t>サクラエビ</t>
  </si>
  <si>
    <t>酸味料</t>
  </si>
  <si>
    <t>エビ</t>
  </si>
  <si>
    <t>乳化剤</t>
  </si>
  <si>
    <t>海老</t>
  </si>
  <si>
    <t>pH調整剤</t>
  </si>
  <si>
    <t>落花生</t>
  </si>
  <si>
    <t>落花生</t>
  </si>
  <si>
    <t>調味料（アミノ酸）</t>
  </si>
  <si>
    <t>ピーナッツ</t>
  </si>
  <si>
    <t>調味料（アミノ酸等）</t>
  </si>
  <si>
    <t>蕎麦</t>
  </si>
  <si>
    <t>そば</t>
  </si>
  <si>
    <t>調味料（核酸）</t>
  </si>
  <si>
    <t>そば</t>
  </si>
  <si>
    <t>調味料（核酸等）</t>
  </si>
  <si>
    <t>大豆</t>
  </si>
  <si>
    <t>大豆</t>
  </si>
  <si>
    <t>調味料（有機酸）</t>
  </si>
  <si>
    <t>豆乳</t>
  </si>
  <si>
    <t>調味料（有機酸等）</t>
  </si>
  <si>
    <t>鶏肉</t>
  </si>
  <si>
    <t>鶏肉</t>
  </si>
  <si>
    <t>膨張剤</t>
  </si>
  <si>
    <t>鶏レバー</t>
  </si>
  <si>
    <t>ベーキングパウダー</t>
  </si>
  <si>
    <t>鶏</t>
  </si>
  <si>
    <t>豆腐用凝固剤</t>
  </si>
  <si>
    <t>バナナ</t>
  </si>
  <si>
    <t>バナナ</t>
  </si>
  <si>
    <t>凝固剤</t>
  </si>
  <si>
    <t>豚肉</t>
  </si>
  <si>
    <t>豚肉</t>
  </si>
  <si>
    <t>苦味料</t>
  </si>
  <si>
    <t>豚もつ</t>
  </si>
  <si>
    <t>酵素</t>
  </si>
  <si>
    <t>豚レバー</t>
  </si>
  <si>
    <t>光沢剤</t>
  </si>
  <si>
    <t>豚</t>
  </si>
  <si>
    <t>軟化剤</t>
  </si>
  <si>
    <t>ラード</t>
  </si>
  <si>
    <t>まつたけ</t>
  </si>
  <si>
    <t>まつたけ</t>
  </si>
  <si>
    <t>松茸</t>
  </si>
  <si>
    <t>もも</t>
  </si>
  <si>
    <t>もも</t>
  </si>
  <si>
    <t>モモ</t>
  </si>
  <si>
    <t>桃</t>
  </si>
  <si>
    <t>白桃</t>
  </si>
  <si>
    <t>黄桃</t>
  </si>
  <si>
    <t>もも果汁</t>
  </si>
  <si>
    <t>やまいも</t>
  </si>
  <si>
    <t>やまいも</t>
  </si>
  <si>
    <t>山芋</t>
  </si>
  <si>
    <t>リンゴ</t>
  </si>
  <si>
    <t>りんご</t>
  </si>
  <si>
    <t>りんご</t>
  </si>
  <si>
    <t>林檎</t>
  </si>
  <si>
    <t>ゼラチン</t>
  </si>
  <si>
    <t>ゼラチン</t>
  </si>
  <si>
    <t>魚介類</t>
  </si>
  <si>
    <t>魚介類</t>
  </si>
  <si>
    <t>たん白加水分解物</t>
  </si>
  <si>
    <t>魚醤</t>
  </si>
  <si>
    <t>ナンプラー</t>
  </si>
  <si>
    <t>魚醤パウダー</t>
  </si>
  <si>
    <t>魚肉すり身</t>
  </si>
  <si>
    <t>魚油</t>
  </si>
  <si>
    <t>魚介エキス</t>
  </si>
  <si>
    <t>あわび</t>
  </si>
  <si>
    <t>あわび</t>
  </si>
  <si>
    <t>アワビ</t>
  </si>
  <si>
    <t>イカ</t>
  </si>
  <si>
    <t>いか</t>
  </si>
  <si>
    <t>いか</t>
  </si>
  <si>
    <t>いくら</t>
  </si>
  <si>
    <t>いくら</t>
  </si>
  <si>
    <t>すじこ</t>
  </si>
  <si>
    <t>筋子</t>
  </si>
  <si>
    <t>イクラ</t>
  </si>
  <si>
    <t>スジコ</t>
  </si>
  <si>
    <t>オレンジ</t>
  </si>
  <si>
    <t>オレンジ</t>
  </si>
  <si>
    <t>カシューナッツ</t>
  </si>
  <si>
    <t>カシューナッツ</t>
  </si>
  <si>
    <t>キウイ</t>
  </si>
  <si>
    <t>キウイフルーツ</t>
  </si>
  <si>
    <t>キウイフルーツ</t>
  </si>
  <si>
    <t>牛肉</t>
  </si>
  <si>
    <t>牛肉</t>
  </si>
  <si>
    <t>牛もつ</t>
  </si>
  <si>
    <t>牛レバー</t>
  </si>
  <si>
    <t>牛脂</t>
  </si>
  <si>
    <t>牛</t>
  </si>
  <si>
    <t>牛すじ</t>
  </si>
  <si>
    <t>牛筋</t>
  </si>
  <si>
    <t>クルミ</t>
  </si>
  <si>
    <t>くるみ</t>
  </si>
  <si>
    <t>胡桃</t>
  </si>
  <si>
    <t>くるみ</t>
  </si>
  <si>
    <t>ごま</t>
  </si>
  <si>
    <t>ごま</t>
  </si>
  <si>
    <t>胡麻</t>
  </si>
  <si>
    <t>ゴマ</t>
  </si>
  <si>
    <t>ごま油</t>
  </si>
  <si>
    <t>ゴマ油</t>
  </si>
  <si>
    <t>胡麻油</t>
  </si>
  <si>
    <t>練りごま</t>
  </si>
  <si>
    <t>練り胡麻</t>
  </si>
  <si>
    <t>練りゴマ</t>
  </si>
  <si>
    <t>すりごま</t>
  </si>
  <si>
    <t>すりゴマ</t>
  </si>
  <si>
    <t>さけ</t>
  </si>
  <si>
    <t>さけ</t>
  </si>
  <si>
    <t>鮭</t>
  </si>
  <si>
    <t>サーモン</t>
  </si>
  <si>
    <t>サケ</t>
  </si>
  <si>
    <t>シャケ</t>
  </si>
  <si>
    <t>しゃけ</t>
  </si>
  <si>
    <t>焼鮭</t>
  </si>
  <si>
    <t>鯖</t>
  </si>
  <si>
    <t>さば</t>
  </si>
  <si>
    <t>サバ</t>
  </si>
  <si>
    <t>さば</t>
  </si>
  <si>
    <t>豚脂</t>
  </si>
  <si>
    <t>豚肉</t>
  </si>
  <si>
    <t>乳成分</t>
  </si>
  <si>
    <t>食品のみ</t>
  </si>
  <si>
    <t>生産数（日産）</t>
  </si>
  <si>
    <t>受注可能数量</t>
  </si>
  <si>
    <t>日</t>
  </si>
  <si>
    <t>HACCPの取組状況</t>
  </si>
  <si>
    <t>HACCPの手引き</t>
  </si>
  <si>
    <t>HACCPの考え方を取り入れた衛生管理</t>
  </si>
  <si>
    <t>小規模なハム・ソーセージ・ベーコン製造事業者向け</t>
  </si>
  <si>
    <t>連絡担当者</t>
  </si>
  <si>
    <t>申請区分</t>
  </si>
  <si>
    <t>メールアドレス</t>
  </si>
  <si>
    <t>①基本的な製造過程を詳細に記入すること。
②使用材料調書に記入された主材料及び副材料が工程のどの段階で使用されるか明示すること。
③製造所が複数にまたがる場合は、工程表の各段階で製造所名を記入すること。</t>
  </si>
  <si>
    <t>県外消費者</t>
  </si>
  <si>
    <t>株式会社○○</t>
  </si>
  <si>
    <t>沖縄県○○市○○　1-2-3</t>
  </si>
  <si>
    <t>098-111-1111</t>
  </si>
  <si>
    <t>個</t>
  </si>
  <si>
    <t>無</t>
  </si>
  <si>
    <t>50ケース</t>
  </si>
  <si>
    <t>有</t>
  </si>
  <si>
    <t>常温</t>
  </si>
  <si>
    <t>布</t>
  </si>
  <si>
    <t>綿・レーヨン混合</t>
  </si>
  <si>
    <t>棒</t>
  </si>
  <si>
    <t>杉材</t>
  </si>
  <si>
    <t>樹脂顔料</t>
  </si>
  <si>
    <t>顔料</t>
  </si>
  <si>
    <t>添加剤</t>
  </si>
  <si>
    <t>小麦粉</t>
  </si>
  <si>
    <t>砂糖</t>
  </si>
  <si>
    <t>日本</t>
  </si>
  <si>
    <t>卵</t>
  </si>
  <si>
    <t>鶏卵</t>
  </si>
  <si>
    <t>バター</t>
  </si>
  <si>
    <t>アーモンドパウダー</t>
  </si>
  <si>
    <t>チョコレート</t>
  </si>
  <si>
    <t>ベーキングパウダー</t>
  </si>
  <si>
    <t>シークワーサー果汁</t>
  </si>
  <si>
    <t>グラニュー糖</t>
  </si>
  <si>
    <t>アーモンドプードル</t>
  </si>
  <si>
    <t>▲▲製糖</t>
  </si>
  <si>
    <t>〇〇鶏卵</t>
  </si>
  <si>
    <t>□□食品</t>
  </si>
  <si>
    <t>●●食品</t>
  </si>
  <si>
    <t>●●食品</t>
  </si>
  <si>
    <t>▲▲製油</t>
  </si>
  <si>
    <t>沖縄</t>
  </si>
  <si>
    <t>北海道</t>
  </si>
  <si>
    <t>アメリカ</t>
  </si>
  <si>
    <t>東京都</t>
  </si>
  <si>
    <t>岡山県</t>
  </si>
  <si>
    <t>沖縄県</t>
  </si>
  <si>
    <t>アーモンド</t>
  </si>
  <si>
    <t>大豆・乳成分</t>
  </si>
  <si>
    <t>事業者名</t>
  </si>
  <si>
    <t>　沖縄県優良県産品推奨規程第４条により、下記製品について推奨品の認定を受けたいので、申請いたします。</t>
  </si>
  <si>
    <t>主な販売店</t>
  </si>
  <si>
    <t>販売市場</t>
  </si>
  <si>
    <t>キャリー
オーバー
加工助剤</t>
  </si>
  <si>
    <r>
      <t xml:space="preserve">＊製造工程が複数にまたがる場合は、工程表中にも、
</t>
    </r>
    <r>
      <rPr>
        <sz val="11"/>
        <rFont val="Meiryo UI"/>
        <family val="3"/>
      </rPr>
      <t xml:space="preserve">   </t>
    </r>
    <r>
      <rPr>
        <u val="single"/>
        <sz val="11"/>
        <rFont val="Meiryo UI"/>
        <family val="3"/>
      </rPr>
      <t>製造所名を記入すること。</t>
    </r>
  </si>
  <si>
    <r>
      <rPr>
        <u val="single"/>
        <sz val="11"/>
        <rFont val="Meiryo UI"/>
        <family val="3"/>
      </rPr>
      <t>＊製造工程が複数にまたがる場合は、工程表中にも、</t>
    </r>
    <r>
      <rPr>
        <sz val="11"/>
        <rFont val="Meiryo UI"/>
        <family val="3"/>
      </rPr>
      <t xml:space="preserve">
   </t>
    </r>
    <r>
      <rPr>
        <u val="single"/>
        <sz val="11"/>
        <rFont val="Meiryo UI"/>
        <family val="3"/>
      </rPr>
      <t>製造所名を記入すること。</t>
    </r>
  </si>
  <si>
    <r>
      <t>＊</t>
    </r>
    <r>
      <rPr>
        <u val="single"/>
        <sz val="11"/>
        <rFont val="Meiryo UI"/>
        <family val="3"/>
      </rPr>
      <t>製造工程が複数にまたがる場合は、工程表中にも、</t>
    </r>
    <r>
      <rPr>
        <sz val="11"/>
        <rFont val="Meiryo UI"/>
        <family val="3"/>
      </rPr>
      <t xml:space="preserve">
   </t>
    </r>
    <r>
      <rPr>
        <u val="single"/>
        <sz val="11"/>
        <rFont val="Meiryo UI"/>
        <family val="3"/>
      </rPr>
      <t>製造所名を記入すること。</t>
    </r>
  </si>
  <si>
    <r>
      <t>表地　　</t>
    </r>
    <r>
      <rPr>
        <sz val="9"/>
        <rFont val="Meiryo UI"/>
        <family val="3"/>
      </rPr>
      <t>　綿　　％</t>
    </r>
  </si>
  <si>
    <t>営業許可
番号</t>
  </si>
  <si>
    <t>常用
労働者数</t>
  </si>
  <si>
    <t>申請品の製造開始年月日</t>
  </si>
  <si>
    <t>高価格帯商品</t>
  </si>
  <si>
    <t>申請する
部門に〇</t>
  </si>
  <si>
    <t>定番商品</t>
  </si>
  <si>
    <t>③工業系部門</t>
  </si>
  <si>
    <t>④NEXT部門</t>
  </si>
  <si>
    <t>①一般部門</t>
  </si>
  <si>
    <t>②一般部門</t>
  </si>
  <si>
    <t>新規　・　更新</t>
  </si>
  <si>
    <t>マドレーヌ</t>
  </si>
  <si>
    <t>○○@○○.co.jp</t>
  </si>
  <si>
    <t>見本株式会社</t>
  </si>
  <si>
    <t>住　　所</t>
  </si>
  <si>
    <t>代 表 者</t>
  </si>
  <si>
    <t>県内　・　県外　・　観光客　・　海外　・　その他</t>
  </si>
  <si>
    <t>１年目の目標値</t>
  </si>
  <si>
    <t>２年目の目標値</t>
  </si>
  <si>
    <t>３年目の目標値</t>
  </si>
  <si>
    <t>４年目の目標値</t>
  </si>
  <si>
    <t>５年目の目標値</t>
  </si>
  <si>
    <t>全体
売上高</t>
  </si>
  <si>
    <t>1.事業概要</t>
  </si>
  <si>
    <t>2.申請製品情報</t>
  </si>
  <si>
    <t>3.販売計画及び事業計画</t>
  </si>
  <si>
    <t>4.優良県産品推奨の活用計画：優良県産品推奨を御社事業にどのように活用されるのかをご記入下さい。</t>
  </si>
  <si>
    <t>「沖縄県優良県産品」事業計画書</t>
  </si>
  <si>
    <t>事　業　概　要</t>
  </si>
  <si>
    <t>販売数量</t>
  </si>
  <si>
    <t>販売額</t>
  </si>
  <si>
    <t>生産可能
数量</t>
  </si>
  <si>
    <t>①.申請製品について</t>
  </si>
  <si>
    <t>②.申請製品も含めた会社全体の売上高（目標値）を記入</t>
  </si>
  <si>
    <t>5.製品情報詳細</t>
  </si>
  <si>
    <t>食品・工業製品共通</t>
  </si>
  <si>
    <t>「沖縄県優良県産品」製品情報</t>
  </si>
  <si>
    <t>賞 味 期 限</t>
  </si>
  <si>
    <t>保 存 方 法</t>
  </si>
  <si>
    <t>一 括 表 示</t>
  </si>
  <si>
    <t>１.使用原料等配合調書　２.製造工程表（詳細に記入すること）　３.製品全体の写真
４.カタログ等　５.包装材の表示部分の写し　６.その他関係法令に基づく許可書等の写し
 7. HACCPの管理記録簿（直近3ヶ月分 ※食品のみ）</t>
  </si>
  <si>
    <t>5.SDGｓへの取組について：申請製品に関するSDGｓの取り組みがあればご記入下さい。</t>
  </si>
  <si>
    <t>沖縄県○○市〇〇　1-2-3</t>
  </si>
  <si>
    <t>○○ビル1階</t>
  </si>
  <si>
    <t>代表取締役　見本　太郎</t>
  </si>
  <si>
    <t>50g×10個</t>
  </si>
  <si>
    <t>菓子製造</t>
  </si>
  <si>
    <t>○○○○</t>
  </si>
  <si>
    <t>20,000個</t>
  </si>
  <si>
    <t>沖縄県○○市○○　1-2-3</t>
  </si>
  <si>
    <t>株式会社○○</t>
  </si>
  <si>
    <t>見本　花子</t>
  </si>
  <si>
    <t>1,000万円</t>
  </si>
  <si>
    <t>100万円</t>
  </si>
  <si>
    <t>マドレーヌ</t>
  </si>
  <si>
    <t>社外秘</t>
  </si>
  <si>
    <t>500円</t>
  </si>
  <si>
    <t>1,000円</t>
  </si>
  <si>
    <t>男女</t>
  </si>
  <si>
    <t>全年代</t>
  </si>
  <si>
    <t>県内おみやげ品店</t>
  </si>
  <si>
    <t>県内おみやげ品店・コンビニ</t>
  </si>
  <si>
    <t>県内おみやげ品店
コンビニ・空港</t>
  </si>
  <si>
    <t>1234567890123</t>
  </si>
  <si>
    <t>12345678901234</t>
  </si>
  <si>
    <t>○○○</t>
  </si>
  <si>
    <t>１ケース</t>
  </si>
  <si>
    <t>4日</t>
  </si>
  <si>
    <t>1,000個</t>
  </si>
  <si>
    <t>直射日光、高温多湿の場所を避けて常温で保存</t>
  </si>
  <si>
    <t>本品製造工場では、落花生、ごまを含む製品を生産しています。</t>
  </si>
  <si>
    <t>100g</t>
  </si>
  <si>
    <t>製品情報詳細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</si>
</sst>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0.0_ "/>
    <numFmt numFmtId="181" formatCode="#,##0_ "/>
    <numFmt numFmtId="182" formatCode="0_ "/>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yyyy&quot;年&quot;m&quot;月&quot;d&quot;日&quot;;@"/>
    <numFmt numFmtId="189" formatCode="[$]ggge&quot;年&quot;m&quot;月&quot;d&quot;日&quot;;@"/>
    <numFmt numFmtId="190" formatCode="[$]gge&quot;年&quot;m&quot;月&quot;d&quot;日&quot;;@"/>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MS P ゴシック"/>
      <family val="3"/>
    </font>
    <font>
      <sz val="9"/>
      <name val="MS P ゴシック"/>
      <family val="3"/>
    </font>
    <font>
      <sz val="12"/>
      <name val="Meiryo UI"/>
      <family val="3"/>
    </font>
    <font>
      <sz val="10"/>
      <name val="Meiryo UI"/>
      <family val="3"/>
    </font>
    <font>
      <sz val="11"/>
      <name val="Meiryo UI"/>
      <family val="3"/>
    </font>
    <font>
      <sz val="9"/>
      <name val="Meiryo UI"/>
      <family val="3"/>
    </font>
    <font>
      <sz val="16"/>
      <name val="Meiryo UI"/>
      <family val="3"/>
    </font>
    <font>
      <b/>
      <sz val="11"/>
      <name val="Meiryo UI"/>
      <family val="3"/>
    </font>
    <font>
      <sz val="18"/>
      <name val="Meiryo UI"/>
      <family val="3"/>
    </font>
    <font>
      <b/>
      <sz val="18"/>
      <name val="Meiryo UI"/>
      <family val="3"/>
    </font>
    <font>
      <u val="single"/>
      <sz val="11"/>
      <name val="Meiryo UI"/>
      <family val="3"/>
    </font>
    <font>
      <sz val="14"/>
      <name val="Meiryo UI"/>
      <family val="3"/>
    </font>
    <font>
      <sz val="10.5"/>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color indexed="8"/>
      <name val="Meiryo UI"/>
      <family val="3"/>
    </font>
    <font>
      <sz val="10"/>
      <color indexed="10"/>
      <name val="Meiryo UI"/>
      <family val="3"/>
    </font>
    <font>
      <sz val="11"/>
      <color indexed="10"/>
      <name val="Meiryo UI"/>
      <family val="3"/>
    </font>
    <font>
      <sz val="12"/>
      <color indexed="23"/>
      <name val="Meiryo UI"/>
      <family val="3"/>
    </font>
    <font>
      <sz val="11"/>
      <color indexed="23"/>
      <name val="Meiryo UI"/>
      <family val="3"/>
    </font>
    <font>
      <sz val="12"/>
      <color indexed="10"/>
      <name val="Meiryo UI"/>
      <family val="3"/>
    </font>
    <font>
      <sz val="12"/>
      <color indexed="8"/>
      <name val="ＭＳ Ｐゴシック"/>
      <family val="3"/>
    </font>
    <font>
      <sz val="10"/>
      <color indexed="8"/>
      <name val="ＭＳ Ｐ明朝"/>
      <family val="1"/>
    </font>
    <font>
      <sz val="9"/>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name val="Calibri"/>
      <family val="3"/>
    </font>
    <font>
      <sz val="8"/>
      <name val="Calibri"/>
      <family val="3"/>
    </font>
    <font>
      <sz val="10"/>
      <color theme="1"/>
      <name val="Meiryo UI"/>
      <family val="3"/>
    </font>
    <font>
      <sz val="10"/>
      <color rgb="FFFF0000"/>
      <name val="Meiryo UI"/>
      <family val="3"/>
    </font>
    <font>
      <sz val="11"/>
      <color rgb="FFFF0000"/>
      <name val="Meiryo UI"/>
      <family val="3"/>
    </font>
    <font>
      <sz val="12"/>
      <color theme="1" tint="0.49998000264167786"/>
      <name val="Meiryo UI"/>
      <family val="3"/>
    </font>
    <font>
      <sz val="11"/>
      <color theme="1" tint="0.49998000264167786"/>
      <name val="Meiryo UI"/>
      <family val="3"/>
    </font>
    <font>
      <sz val="12"/>
      <color rgb="FFFF0000"/>
      <name val="Meiryo U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theme="6" tint="0.799979984760284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style="double"/>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hair"/>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style="thin"/>
    </border>
    <border>
      <left style="hair"/>
      <right style="hair"/>
      <top style="hair"/>
      <bottom style="hair"/>
    </border>
    <border>
      <left style="thin"/>
      <right>
        <color indexed="63"/>
      </right>
      <top style="hair"/>
      <bottom style="hair"/>
    </border>
    <border>
      <left style="hair"/>
      <right style="thin"/>
      <top style="hair"/>
      <bottom style="hair"/>
    </border>
    <border>
      <left style="thin"/>
      <right>
        <color indexed="63"/>
      </right>
      <top>
        <color indexed="63"/>
      </top>
      <bottom style="thin"/>
    </border>
    <border>
      <left style="thin"/>
      <right>
        <color indexed="63"/>
      </right>
      <top style="hair"/>
      <bottom>
        <color indexed="63"/>
      </bottom>
    </border>
    <border>
      <left style="hair"/>
      <right style="thin"/>
      <top style="hair"/>
      <bottom>
        <color indexed="63"/>
      </bottom>
    </border>
    <border>
      <left style="hair"/>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hair"/>
      <top style="thin"/>
      <bottom style="thin"/>
    </border>
    <border>
      <left style="hair"/>
      <right style="thin"/>
      <top style="thin"/>
      <bottom>
        <color indexed="63"/>
      </bottom>
    </border>
    <border>
      <left style="hair"/>
      <right style="thin"/>
      <top style="hair"/>
      <bottom style="thin"/>
    </border>
    <border>
      <left style="thin"/>
      <right style="thin"/>
      <top style="hair"/>
      <bottom style="thin"/>
    </border>
    <border>
      <left>
        <color indexed="63"/>
      </left>
      <right style="thin"/>
      <top style="hair"/>
      <bottom style="thin"/>
    </border>
    <border>
      <left style="thin"/>
      <right style="hair"/>
      <top style="hair"/>
      <bottom style="thin"/>
    </border>
    <border>
      <left style="thin"/>
      <right style="hair"/>
      <top style="thin"/>
      <bottom>
        <color indexed="63"/>
      </bottom>
    </border>
    <border>
      <left>
        <color indexed="63"/>
      </left>
      <right style="hair"/>
      <top style="hair"/>
      <bottom>
        <color indexed="63"/>
      </bottom>
    </border>
    <border>
      <left>
        <color indexed="63"/>
      </left>
      <right style="hair"/>
      <top>
        <color indexed="63"/>
      </top>
      <bottom style="hair"/>
    </border>
    <border>
      <left style="thin"/>
      <right style="hair"/>
      <top>
        <color indexed="63"/>
      </top>
      <bottom style="hair"/>
    </border>
    <border>
      <left style="thin"/>
      <right style="thin"/>
      <top>
        <color indexed="63"/>
      </top>
      <bottom style="hair"/>
    </border>
    <border>
      <left style="hair"/>
      <right style="thin"/>
      <top>
        <color indexed="63"/>
      </top>
      <bottom style="hair"/>
    </border>
    <border>
      <left style="thin"/>
      <right style="hair"/>
      <top style="hair"/>
      <bottom style="hair"/>
    </border>
    <border>
      <left style="thin"/>
      <right style="thin"/>
      <top style="hair"/>
      <bottom style="hair"/>
    </border>
    <border>
      <left>
        <color indexed="63"/>
      </left>
      <right style="thin"/>
      <top style="hair"/>
      <bottom style="hair"/>
    </border>
    <border>
      <left>
        <color indexed="63"/>
      </left>
      <right style="hair"/>
      <top style="thin"/>
      <bottom style="thin"/>
    </border>
    <border>
      <left style="hair"/>
      <right style="hair"/>
      <top style="thin"/>
      <bottom style="hair"/>
    </border>
    <border>
      <left style="hair"/>
      <right style="thin"/>
      <top style="thin"/>
      <bottom style="hair"/>
    </border>
    <border>
      <left style="thin"/>
      <right style="thin"/>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lignment vertical="center"/>
      <protection/>
    </xf>
    <xf numFmtId="0" fontId="61" fillId="0" borderId="0">
      <alignment vertical="center"/>
      <protection/>
    </xf>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601">
    <xf numFmtId="0" fontId="0" fillId="0" borderId="0" xfId="0" applyAlignment="1">
      <alignment vertical="center"/>
    </xf>
    <xf numFmtId="0" fontId="0" fillId="0" borderId="0" xfId="0" applyAlignment="1">
      <alignment/>
    </xf>
    <xf numFmtId="0" fontId="0" fillId="33" borderId="10" xfId="0" applyFill="1" applyBorder="1" applyAlignment="1">
      <alignment horizontal="center"/>
    </xf>
    <xf numFmtId="0" fontId="0" fillId="0" borderId="10" xfId="0" applyBorder="1" applyAlignment="1">
      <alignment/>
    </xf>
    <xf numFmtId="0" fontId="63" fillId="0" borderId="10" xfId="62" applyFont="1" applyBorder="1" applyAlignment="1">
      <alignment horizontal="center" vertical="center"/>
      <protection/>
    </xf>
    <xf numFmtId="0" fontId="63" fillId="0" borderId="10" xfId="62" applyFont="1" applyBorder="1" applyAlignment="1">
      <alignment horizontal="center" vertical="center"/>
      <protection/>
    </xf>
    <xf numFmtId="0" fontId="63" fillId="0" borderId="10" xfId="62" applyFont="1" applyBorder="1" applyAlignment="1">
      <alignment horizontal="center" vertical="center" shrinkToFit="1"/>
      <protection/>
    </xf>
    <xf numFmtId="0" fontId="64" fillId="0" borderId="10" xfId="62" applyFont="1" applyBorder="1" applyAlignment="1">
      <alignment horizontal="center" vertical="center" wrapText="1" shrinkToFit="1"/>
      <protection/>
    </xf>
    <xf numFmtId="0" fontId="0" fillId="0" borderId="11" xfId="0" applyBorder="1" applyAlignment="1">
      <alignment/>
    </xf>
    <xf numFmtId="0" fontId="63" fillId="0" borderId="11" xfId="62" applyFont="1" applyBorder="1" applyAlignment="1">
      <alignment horizontal="center" vertical="center" shrinkToFit="1"/>
      <protection/>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top"/>
    </xf>
    <xf numFmtId="0" fontId="6" fillId="0" borderId="0" xfId="0" applyFont="1" applyAlignment="1">
      <alignment vertical="center"/>
    </xf>
    <xf numFmtId="0" fontId="8" fillId="0" borderId="0" xfId="0" applyFont="1" applyBorder="1" applyAlignment="1">
      <alignment vertical="center"/>
    </xf>
    <xf numFmtId="0" fontId="7" fillId="0" borderId="12" xfId="0" applyFont="1" applyFill="1" applyBorder="1" applyAlignment="1">
      <alignment horizontal="center" vertical="center" textRotation="255" shrinkToFit="1"/>
    </xf>
    <xf numFmtId="0" fontId="7" fillId="0" borderId="12" xfId="0" applyFont="1" applyFill="1" applyBorder="1" applyAlignment="1">
      <alignment horizontal="center" vertical="center" shrinkToFit="1"/>
    </xf>
    <xf numFmtId="0" fontId="7" fillId="0" borderId="12" xfId="0" applyFont="1" applyFill="1" applyBorder="1" applyAlignment="1">
      <alignment horizontal="center" vertical="center"/>
    </xf>
    <xf numFmtId="0" fontId="65" fillId="0" borderId="0" xfId="61" applyFont="1" applyAlignment="1">
      <alignment horizontal="left" vertical="center"/>
      <protection/>
    </xf>
    <xf numFmtId="0" fontId="65" fillId="0" borderId="0" xfId="61" applyFont="1">
      <alignment vertical="center"/>
      <protection/>
    </xf>
    <xf numFmtId="180" fontId="65" fillId="0" borderId="0" xfId="61" applyNumberFormat="1" applyFont="1">
      <alignment vertical="center"/>
      <protection/>
    </xf>
    <xf numFmtId="0" fontId="65" fillId="0" borderId="0" xfId="61" applyFont="1" applyAlignment="1">
      <alignment horizontal="center" vertical="center"/>
      <protection/>
    </xf>
    <xf numFmtId="0" fontId="65" fillId="34" borderId="13" xfId="61" applyFont="1" applyFill="1" applyBorder="1" applyAlignment="1">
      <alignment horizontal="center" vertical="center"/>
      <protection/>
    </xf>
    <xf numFmtId="0" fontId="65" fillId="34" borderId="13" xfId="61" applyFont="1" applyFill="1" applyBorder="1" applyAlignment="1">
      <alignment horizontal="center" vertical="center" wrapText="1"/>
      <protection/>
    </xf>
    <xf numFmtId="0" fontId="7" fillId="34" borderId="13" xfId="61" applyFont="1" applyFill="1" applyBorder="1" applyAlignment="1">
      <alignment horizontal="center" vertical="center" wrapText="1"/>
      <protection/>
    </xf>
    <xf numFmtId="0" fontId="7" fillId="0" borderId="14" xfId="0" applyFont="1" applyBorder="1" applyAlignment="1" applyProtection="1">
      <alignment shrinkToFit="1"/>
      <protection locked="0"/>
    </xf>
    <xf numFmtId="0" fontId="7" fillId="0" borderId="14" xfId="0" applyFont="1" applyFill="1" applyBorder="1" applyAlignment="1" applyProtection="1">
      <alignment horizontal="left" shrinkToFit="1"/>
      <protection locked="0"/>
    </xf>
    <xf numFmtId="10" fontId="7" fillId="0" borderId="14" xfId="42" applyNumberFormat="1" applyFont="1" applyFill="1" applyBorder="1" applyAlignment="1" applyProtection="1">
      <alignment shrinkToFit="1"/>
      <protection locked="0"/>
    </xf>
    <xf numFmtId="0" fontId="7" fillId="0" borderId="14" xfId="0" applyFont="1" applyFill="1" applyBorder="1" applyAlignment="1">
      <alignment wrapText="1" shrinkToFit="1"/>
    </xf>
    <xf numFmtId="10" fontId="7" fillId="0" borderId="14" xfId="42" applyNumberFormat="1" applyFont="1" applyFill="1" applyBorder="1" applyAlignment="1">
      <alignment shrinkToFit="1"/>
    </xf>
    <xf numFmtId="0" fontId="7" fillId="0" borderId="10" xfId="0" applyFont="1" applyBorder="1" applyAlignment="1" applyProtection="1">
      <alignment shrinkToFit="1"/>
      <protection locked="0"/>
    </xf>
    <xf numFmtId="0" fontId="7" fillId="0" borderId="10" xfId="0" applyFont="1" applyFill="1" applyBorder="1" applyAlignment="1" applyProtection="1">
      <alignment horizontal="left" shrinkToFit="1"/>
      <protection locked="0"/>
    </xf>
    <xf numFmtId="10" fontId="7" fillId="0" borderId="10" xfId="42" applyNumberFormat="1" applyFont="1" applyFill="1" applyBorder="1" applyAlignment="1" applyProtection="1">
      <alignment shrinkToFit="1"/>
      <protection locked="0"/>
    </xf>
    <xf numFmtId="0" fontId="7" fillId="0" borderId="10" xfId="0" applyFont="1" applyFill="1" applyBorder="1" applyAlignment="1">
      <alignment wrapText="1" shrinkToFit="1"/>
    </xf>
    <xf numFmtId="10" fontId="7" fillId="0" borderId="10" xfId="42" applyNumberFormat="1" applyFont="1" applyFill="1" applyBorder="1" applyAlignment="1">
      <alignment shrinkToFit="1"/>
    </xf>
    <xf numFmtId="0" fontId="66" fillId="0" borderId="14" xfId="0" applyFont="1" applyBorder="1" applyAlignment="1" applyProtection="1">
      <alignment shrinkToFit="1"/>
      <protection locked="0"/>
    </xf>
    <xf numFmtId="0" fontId="66" fillId="0" borderId="14" xfId="0" applyFont="1" applyFill="1" applyBorder="1" applyAlignment="1" applyProtection="1">
      <alignment horizontal="left" shrinkToFit="1"/>
      <protection locked="0"/>
    </xf>
    <xf numFmtId="10" fontId="66" fillId="0" borderId="14" xfId="42" applyNumberFormat="1" applyFont="1" applyFill="1" applyBorder="1" applyAlignment="1" applyProtection="1">
      <alignment shrinkToFit="1"/>
      <protection locked="0"/>
    </xf>
    <xf numFmtId="0" fontId="66" fillId="0" borderId="14" xfId="0" applyFont="1" applyFill="1" applyBorder="1" applyAlignment="1">
      <alignment wrapText="1" shrinkToFit="1"/>
    </xf>
    <xf numFmtId="0" fontId="66" fillId="0" borderId="10" xfId="0" applyFont="1" applyBorder="1" applyAlignment="1" applyProtection="1">
      <alignment shrinkToFit="1"/>
      <protection locked="0"/>
    </xf>
    <xf numFmtId="0" fontId="66" fillId="0" borderId="10" xfId="0" applyFont="1" applyFill="1" applyBorder="1" applyAlignment="1" applyProtection="1">
      <alignment horizontal="left" shrinkToFit="1"/>
      <protection locked="0"/>
    </xf>
    <xf numFmtId="10" fontId="66" fillId="0" borderId="10" xfId="42" applyNumberFormat="1" applyFont="1" applyFill="1" applyBorder="1" applyAlignment="1" applyProtection="1">
      <alignment shrinkToFit="1"/>
      <protection locked="0"/>
    </xf>
    <xf numFmtId="0" fontId="66" fillId="0" borderId="10" xfId="0" applyFont="1" applyFill="1" applyBorder="1" applyAlignment="1">
      <alignment wrapText="1" shrinkToFit="1"/>
    </xf>
    <xf numFmtId="0" fontId="6" fillId="0" borderId="0" xfId="0" applyFont="1" applyBorder="1" applyAlignment="1">
      <alignment vertical="center"/>
    </xf>
    <xf numFmtId="0" fontId="8" fillId="0" borderId="0" xfId="63" applyFont="1">
      <alignment/>
      <protection/>
    </xf>
    <xf numFmtId="0" fontId="13" fillId="0" borderId="0" xfId="63" applyFont="1" applyAlignment="1">
      <alignment horizontal="center" vertical="center"/>
      <protection/>
    </xf>
    <xf numFmtId="0" fontId="6" fillId="0" borderId="0" xfId="63" applyFont="1" applyAlignment="1" applyProtection="1">
      <alignment horizontal="center" vertical="center"/>
      <protection locked="0"/>
    </xf>
    <xf numFmtId="0" fontId="6" fillId="0" borderId="0" xfId="63" applyFont="1" applyAlignment="1" applyProtection="1">
      <alignment horizontal="right"/>
      <protection locked="0"/>
    </xf>
    <xf numFmtId="0" fontId="6" fillId="0" borderId="0" xfId="63" applyFont="1">
      <alignment/>
      <protection/>
    </xf>
    <xf numFmtId="0" fontId="8" fillId="0" borderId="10" xfId="63" applyFont="1" applyBorder="1" applyAlignment="1">
      <alignment horizontal="center" vertical="center" wrapText="1"/>
      <protection/>
    </xf>
    <xf numFmtId="0" fontId="8" fillId="0" borderId="15" xfId="63" applyFont="1" applyBorder="1" applyProtection="1">
      <alignment/>
      <protection locked="0"/>
    </xf>
    <xf numFmtId="0" fontId="8" fillId="0" borderId="16" xfId="63" applyFont="1" applyBorder="1" applyProtection="1">
      <alignment/>
      <protection locked="0"/>
    </xf>
    <xf numFmtId="0" fontId="8" fillId="0" borderId="17" xfId="63" applyFont="1" applyBorder="1" applyProtection="1">
      <alignment/>
      <protection locked="0"/>
    </xf>
    <xf numFmtId="10" fontId="8" fillId="0" borderId="11" xfId="63" applyNumberFormat="1" applyFont="1" applyBorder="1" applyProtection="1">
      <alignment/>
      <protection locked="0"/>
    </xf>
    <xf numFmtId="0" fontId="8" fillId="0" borderId="11" xfId="63" applyFont="1" applyBorder="1" applyProtection="1">
      <alignment/>
      <protection locked="0"/>
    </xf>
    <xf numFmtId="0" fontId="8" fillId="0" borderId="14" xfId="63" applyFont="1" applyBorder="1" applyProtection="1">
      <alignment/>
      <protection locked="0"/>
    </xf>
    <xf numFmtId="0" fontId="8" fillId="0" borderId="18" xfId="63" applyFont="1" applyBorder="1">
      <alignment/>
      <protection/>
    </xf>
    <xf numFmtId="0" fontId="8" fillId="0" borderId="19" xfId="63" applyFont="1" applyBorder="1">
      <alignment/>
      <protection/>
    </xf>
    <xf numFmtId="0" fontId="8" fillId="0" borderId="0" xfId="63" applyFont="1" applyAlignment="1">
      <alignment vertical="center"/>
      <protection/>
    </xf>
    <xf numFmtId="0" fontId="8" fillId="0" borderId="10" xfId="63" applyFont="1" applyBorder="1" applyAlignment="1">
      <alignment vertical="center"/>
      <protection/>
    </xf>
    <xf numFmtId="0" fontId="14" fillId="0" borderId="0" xfId="63" applyFont="1" applyBorder="1" applyAlignment="1">
      <alignment vertical="center" wrapText="1"/>
      <protection/>
    </xf>
    <xf numFmtId="0" fontId="8" fillId="0" borderId="19" xfId="63" applyFont="1" applyBorder="1" applyAlignment="1">
      <alignment vertical="center"/>
      <protection/>
    </xf>
    <xf numFmtId="0" fontId="8" fillId="0" borderId="0" xfId="63" applyFont="1" applyBorder="1" applyAlignment="1">
      <alignment vertical="center"/>
      <protection/>
    </xf>
    <xf numFmtId="0" fontId="8" fillId="0" borderId="20" xfId="63" applyFont="1" applyBorder="1" applyProtection="1">
      <alignment/>
      <protection locked="0"/>
    </xf>
    <xf numFmtId="0" fontId="8" fillId="0" borderId="19" xfId="63" applyFont="1" applyBorder="1" applyProtection="1">
      <alignment/>
      <protection locked="0"/>
    </xf>
    <xf numFmtId="0" fontId="8" fillId="0" borderId="18" xfId="63" applyFont="1" applyBorder="1" applyProtection="1">
      <alignment/>
      <protection locked="0"/>
    </xf>
    <xf numFmtId="0" fontId="8" fillId="0" borderId="0" xfId="63" applyFont="1" applyBorder="1" applyProtection="1">
      <alignment/>
      <protection locked="0"/>
    </xf>
    <xf numFmtId="0" fontId="8" fillId="0" borderId="21" xfId="63" applyFont="1" applyBorder="1" applyProtection="1">
      <alignment/>
      <protection locked="0"/>
    </xf>
    <xf numFmtId="0" fontId="8" fillId="0" borderId="22" xfId="63" applyFont="1" applyBorder="1" applyProtection="1">
      <alignment/>
      <protection locked="0"/>
    </xf>
    <xf numFmtId="0" fontId="8" fillId="0" borderId="20" xfId="63" applyFont="1" applyBorder="1">
      <alignment/>
      <protection/>
    </xf>
    <xf numFmtId="0" fontId="8" fillId="0" borderId="15" xfId="63" applyFont="1" applyBorder="1">
      <alignment/>
      <protection/>
    </xf>
    <xf numFmtId="0" fontId="8" fillId="0" borderId="0" xfId="63" applyFont="1" applyBorder="1">
      <alignment/>
      <protection/>
    </xf>
    <xf numFmtId="0" fontId="8" fillId="0" borderId="17" xfId="63" applyFont="1" applyBorder="1">
      <alignment/>
      <protection/>
    </xf>
    <xf numFmtId="0" fontId="8" fillId="0" borderId="12" xfId="63" applyFont="1" applyBorder="1" applyAlignment="1">
      <alignment vertical="center"/>
      <protection/>
    </xf>
    <xf numFmtId="0" fontId="8" fillId="0" borderId="23" xfId="63" applyFont="1" applyBorder="1" applyAlignment="1">
      <alignment vertical="center"/>
      <protection/>
    </xf>
    <xf numFmtId="0" fontId="8" fillId="0" borderId="12" xfId="63" applyFont="1" applyBorder="1">
      <alignment/>
      <protection/>
    </xf>
    <xf numFmtId="0" fontId="8" fillId="0" borderId="23" xfId="63" applyFont="1" applyBorder="1">
      <alignment/>
      <protection/>
    </xf>
    <xf numFmtId="0" fontId="8" fillId="0" borderId="0" xfId="63" applyFont="1" applyAlignment="1">
      <alignment horizontal="left"/>
      <protection/>
    </xf>
    <xf numFmtId="0" fontId="8" fillId="0" borderId="10" xfId="63" applyFont="1" applyBorder="1" applyAlignment="1">
      <alignment horizontal="center"/>
      <protection/>
    </xf>
    <xf numFmtId="0" fontId="8" fillId="0" borderId="0" xfId="63" applyFont="1" applyAlignment="1">
      <alignment horizontal="center"/>
      <protection/>
    </xf>
    <xf numFmtId="0" fontId="8" fillId="0" borderId="0" xfId="63" applyFont="1" applyAlignment="1">
      <alignment wrapText="1"/>
      <protection/>
    </xf>
    <xf numFmtId="0" fontId="8" fillId="0" borderId="0" xfId="63" applyFont="1" applyBorder="1" applyAlignment="1">
      <alignment wrapText="1"/>
      <protection/>
    </xf>
    <xf numFmtId="0" fontId="8" fillId="0" borderId="0" xfId="63" applyFont="1" applyBorder="1" applyAlignment="1" applyProtection="1">
      <alignment wrapText="1"/>
      <protection locked="0"/>
    </xf>
    <xf numFmtId="0" fontId="7" fillId="0" borderId="10" xfId="0" applyFont="1" applyBorder="1" applyAlignment="1" applyProtection="1">
      <alignment wrapText="1" shrinkToFit="1"/>
      <protection locked="0"/>
    </xf>
    <xf numFmtId="0" fontId="8" fillId="0" borderId="0" xfId="0" applyFont="1" applyAlignment="1">
      <alignment vertical="center" wrapText="1"/>
    </xf>
    <xf numFmtId="0" fontId="9" fillId="0" borderId="23" xfId="63" applyFont="1" applyBorder="1" applyAlignment="1">
      <alignment horizontal="center" vertical="center" wrapText="1"/>
      <protection/>
    </xf>
    <xf numFmtId="0" fontId="8" fillId="0" borderId="16" xfId="0" applyFont="1" applyBorder="1" applyAlignment="1">
      <alignment horizontal="center" vertical="center"/>
    </xf>
    <xf numFmtId="0" fontId="15" fillId="0" borderId="0" xfId="0" applyFont="1" applyAlignment="1">
      <alignment vertical="center"/>
    </xf>
    <xf numFmtId="0" fontId="10" fillId="0" borderId="0" xfId="0" applyFont="1" applyAlignment="1">
      <alignment vertical="center"/>
    </xf>
    <xf numFmtId="0" fontId="6" fillId="0" borderId="24" xfId="0" applyFont="1" applyBorder="1" applyAlignment="1">
      <alignment horizontal="center" vertical="center"/>
    </xf>
    <xf numFmtId="0" fontId="7" fillId="0" borderId="25" xfId="0" applyFont="1" applyBorder="1" applyAlignment="1" applyProtection="1">
      <alignment vertical="center"/>
      <protection locked="0"/>
    </xf>
    <xf numFmtId="0" fontId="8" fillId="0" borderId="0" xfId="0" applyFont="1" applyAlignment="1">
      <alignment vertical="top"/>
    </xf>
    <xf numFmtId="0" fontId="6" fillId="0" borderId="26" xfId="0" applyFont="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6" fillId="0" borderId="31" xfId="0" applyFont="1" applyBorder="1" applyAlignment="1">
      <alignment horizontal="center" vertical="center" wrapText="1"/>
    </xf>
    <xf numFmtId="181" fontId="8" fillId="0" borderId="32" xfId="0" applyNumberFormat="1" applyFont="1" applyBorder="1" applyAlignment="1" applyProtection="1">
      <alignment vertical="center"/>
      <protection locked="0"/>
    </xf>
    <xf numFmtId="181" fontId="8" fillId="0" borderId="33" xfId="0" applyNumberFormat="1" applyFont="1" applyBorder="1" applyAlignment="1" applyProtection="1">
      <alignment vertical="center"/>
      <protection locked="0"/>
    </xf>
    <xf numFmtId="181" fontId="8" fillId="0" borderId="30" xfId="0" applyNumberFormat="1" applyFont="1" applyBorder="1" applyAlignment="1" applyProtection="1">
      <alignment vertical="center"/>
      <protection locked="0"/>
    </xf>
    <xf numFmtId="181" fontId="67" fillId="0" borderId="32" xfId="0" applyNumberFormat="1" applyFont="1" applyBorder="1" applyAlignment="1" applyProtection="1">
      <alignment vertical="center"/>
      <protection locked="0"/>
    </xf>
    <xf numFmtId="181" fontId="67" fillId="0" borderId="33" xfId="0" applyNumberFormat="1" applyFont="1" applyBorder="1" applyAlignment="1" applyProtection="1">
      <alignment vertical="center"/>
      <protection locked="0"/>
    </xf>
    <xf numFmtId="181" fontId="67" fillId="0" borderId="30" xfId="0" applyNumberFormat="1" applyFont="1" applyBorder="1" applyAlignment="1" applyProtection="1">
      <alignment vertical="center"/>
      <protection locked="0"/>
    </xf>
    <xf numFmtId="181" fontId="8" fillId="0" borderId="34" xfId="0" applyNumberFormat="1" applyFont="1" applyBorder="1" applyAlignment="1" applyProtection="1">
      <alignment vertical="center"/>
      <protection locked="0"/>
    </xf>
    <xf numFmtId="0" fontId="16" fillId="0" borderId="21" xfId="0" applyFont="1" applyBorder="1" applyAlignment="1">
      <alignment horizontal="left" vertical="top"/>
    </xf>
    <xf numFmtId="0" fontId="8" fillId="0" borderId="28" xfId="0" applyFont="1" applyBorder="1" applyAlignment="1">
      <alignment horizontal="center" vertical="center"/>
    </xf>
    <xf numFmtId="0" fontId="7" fillId="0" borderId="3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41" xfId="0" applyFont="1" applyBorder="1" applyAlignment="1">
      <alignment horizontal="center"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9" fillId="0" borderId="27" xfId="0" applyFont="1" applyBorder="1" applyAlignment="1">
      <alignment horizontal="center" vertical="top"/>
    </xf>
    <xf numFmtId="188" fontId="8" fillId="0" borderId="42" xfId="0" applyNumberFormat="1" applyFont="1" applyBorder="1" applyAlignment="1">
      <alignment horizontal="center" vertical="center" wrapText="1"/>
    </xf>
    <xf numFmtId="188" fontId="8" fillId="0" borderId="12" xfId="0" applyNumberFormat="1" applyFont="1" applyBorder="1" applyAlignment="1">
      <alignment horizontal="center" vertical="center" wrapText="1"/>
    </xf>
    <xf numFmtId="188" fontId="8" fillId="0" borderId="23" xfId="0" applyNumberFormat="1" applyFont="1" applyBorder="1" applyAlignment="1">
      <alignment horizontal="center" vertical="center" wrapText="1"/>
    </xf>
    <xf numFmtId="0" fontId="7" fillId="0" borderId="41" xfId="0" applyFont="1" applyBorder="1" applyAlignment="1">
      <alignment horizontal="center" vertical="center" wrapText="1"/>
    </xf>
    <xf numFmtId="0" fontId="7" fillId="0" borderId="12" xfId="0" applyFont="1" applyBorder="1" applyAlignment="1">
      <alignment horizontal="center" vertical="center" wrapText="1"/>
    </xf>
    <xf numFmtId="181" fontId="8" fillId="0" borderId="43" xfId="0" applyNumberFormat="1" applyFont="1" applyBorder="1" applyAlignment="1">
      <alignment horizontal="center" vertical="center" wrapText="1"/>
    </xf>
    <xf numFmtId="181" fontId="8" fillId="0" borderId="10" xfId="0" applyNumberFormat="1" applyFont="1" applyBorder="1" applyAlignment="1">
      <alignment horizontal="center" vertical="center" wrapText="1"/>
    </xf>
    <xf numFmtId="181" fontId="8" fillId="0" borderId="41" xfId="0" applyNumberFormat="1" applyFont="1" applyBorder="1" applyAlignment="1">
      <alignment horizontal="center" vertical="center" wrapText="1"/>
    </xf>
    <xf numFmtId="0" fontId="68" fillId="0" borderId="26" xfId="0" applyFont="1" applyBorder="1" applyAlignment="1">
      <alignment horizontal="center"/>
    </xf>
    <xf numFmtId="0" fontId="68" fillId="0" borderId="19" xfId="0" applyFont="1" applyBorder="1" applyAlignment="1">
      <alignment horizontal="center" vertical="center"/>
    </xf>
    <xf numFmtId="0" fontId="68" fillId="0" borderId="15" xfId="0" applyFont="1" applyBorder="1" applyAlignment="1">
      <alignment horizontal="center" vertical="center"/>
    </xf>
    <xf numFmtId="0" fontId="68" fillId="0" borderId="21" xfId="0" applyFont="1" applyBorder="1" applyAlignment="1">
      <alignment horizontal="center" vertical="center"/>
    </xf>
    <xf numFmtId="0" fontId="68" fillId="0" borderId="22" xfId="0" applyFont="1" applyBorder="1" applyAlignment="1">
      <alignment horizontal="center" vertical="center"/>
    </xf>
    <xf numFmtId="0" fontId="8" fillId="0" borderId="12" xfId="0" applyFont="1" applyBorder="1" applyAlignment="1">
      <alignment horizontal="center" vertical="center"/>
    </xf>
    <xf numFmtId="0" fontId="8" fillId="0" borderId="23" xfId="0" applyFont="1" applyBorder="1" applyAlignment="1">
      <alignment horizontal="center" vertical="center"/>
    </xf>
    <xf numFmtId="0" fontId="7" fillId="0" borderId="44"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4" xfId="0" applyFont="1" applyBorder="1" applyAlignment="1">
      <alignment horizontal="center" vertical="center" wrapText="1"/>
    </xf>
    <xf numFmtId="0" fontId="7" fillId="0" borderId="19" xfId="0" applyFont="1" applyBorder="1" applyAlignment="1">
      <alignment horizontal="center" vertical="center"/>
    </xf>
    <xf numFmtId="0" fontId="7" fillId="0" borderId="46" xfId="0" applyFont="1" applyBorder="1" applyAlignment="1">
      <alignment horizontal="center" vertical="center"/>
    </xf>
    <xf numFmtId="0" fontId="7" fillId="0" borderId="45" xfId="0" applyFont="1" applyBorder="1" applyAlignment="1">
      <alignment horizontal="center" vertical="center"/>
    </xf>
    <xf numFmtId="0" fontId="7" fillId="0" borderId="21" xfId="0" applyFont="1" applyBorder="1" applyAlignment="1">
      <alignment horizontal="center" vertical="center"/>
    </xf>
    <xf numFmtId="0" fontId="7" fillId="0" borderId="47" xfId="0" applyFont="1" applyBorder="1" applyAlignment="1">
      <alignment horizontal="center" vertical="center"/>
    </xf>
    <xf numFmtId="181" fontId="7" fillId="0" borderId="43" xfId="0" applyNumberFormat="1" applyFont="1" applyBorder="1" applyAlignment="1" applyProtection="1">
      <alignment horizontal="center" vertical="center"/>
      <protection locked="0"/>
    </xf>
    <xf numFmtId="181" fontId="7" fillId="0" borderId="10" xfId="0" applyNumberFormat="1" applyFont="1" applyBorder="1" applyAlignment="1" applyProtection="1">
      <alignment horizontal="center" vertical="center"/>
      <protection locked="0"/>
    </xf>
    <xf numFmtId="181" fontId="7" fillId="0" borderId="41" xfId="0" applyNumberFormat="1" applyFont="1" applyBorder="1" applyAlignment="1" applyProtection="1">
      <alignment horizontal="center" vertical="center"/>
      <protection locked="0"/>
    </xf>
    <xf numFmtId="0" fontId="7" fillId="0" borderId="43" xfId="0" applyFont="1" applyBorder="1" applyAlignment="1">
      <alignment horizontal="center" vertical="center"/>
    </xf>
    <xf numFmtId="0" fontId="7" fillId="0" borderId="10" xfId="0" applyFont="1" applyBorder="1" applyAlignment="1">
      <alignment horizontal="center" vertical="center"/>
    </xf>
    <xf numFmtId="0" fontId="7" fillId="0" borderId="48" xfId="0" applyFont="1" applyBorder="1" applyAlignment="1">
      <alignment horizontal="center" vertical="center"/>
    </xf>
    <xf numFmtId="0" fontId="7" fillId="0" borderId="10" xfId="0" applyFont="1" applyBorder="1" applyAlignment="1">
      <alignment horizontal="center" vertical="center" wrapText="1"/>
    </xf>
    <xf numFmtId="0" fontId="7" fillId="0" borderId="43" xfId="0" applyFont="1" applyBorder="1" applyAlignment="1">
      <alignment horizontal="left" vertical="center" wrapText="1"/>
    </xf>
    <xf numFmtId="0" fontId="7" fillId="0" borderId="10" xfId="0" applyFont="1" applyBorder="1" applyAlignment="1">
      <alignment horizontal="left" vertical="center"/>
    </xf>
    <xf numFmtId="0" fontId="7" fillId="0" borderId="43" xfId="0" applyFont="1" applyBorder="1" applyAlignment="1">
      <alignment horizontal="left" vertical="center"/>
    </xf>
    <xf numFmtId="0" fontId="7" fillId="0" borderId="43"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1" xfId="0" applyFont="1" applyBorder="1" applyAlignment="1">
      <alignment horizontal="center" vertical="center" wrapText="1"/>
    </xf>
    <xf numFmtId="181" fontId="8" fillId="0" borderId="43" xfId="0" applyNumberFormat="1" applyFont="1" applyBorder="1" applyAlignment="1" applyProtection="1">
      <alignment horizontal="center" vertical="center"/>
      <protection locked="0"/>
    </xf>
    <xf numFmtId="181" fontId="8" fillId="0" borderId="10" xfId="0" applyNumberFormat="1" applyFont="1" applyBorder="1" applyAlignment="1" applyProtection="1">
      <alignment horizontal="center" vertical="center"/>
      <protection locked="0"/>
    </xf>
    <xf numFmtId="181" fontId="8" fillId="0" borderId="41"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6" xfId="0" applyNumberFormat="1" applyFont="1" applyBorder="1" applyAlignment="1" applyProtection="1">
      <alignment horizontal="center" vertical="center"/>
      <protection locked="0"/>
    </xf>
    <xf numFmtId="181" fontId="8" fillId="0" borderId="20" xfId="0" applyNumberFormat="1" applyFont="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6" xfId="0" applyFont="1" applyBorder="1" applyAlignment="1">
      <alignment horizontal="center" vertical="center"/>
    </xf>
    <xf numFmtId="181" fontId="7" fillId="0" borderId="50" xfId="0" applyNumberFormat="1" applyFont="1" applyBorder="1" applyAlignment="1" applyProtection="1">
      <alignment horizontal="center" vertical="center"/>
      <protection locked="0"/>
    </xf>
    <xf numFmtId="181" fontId="7" fillId="0" borderId="51" xfId="0" applyNumberFormat="1" applyFont="1" applyBorder="1" applyAlignment="1" applyProtection="1">
      <alignment horizontal="center" vertical="center"/>
      <protection locked="0"/>
    </xf>
    <xf numFmtId="181" fontId="7" fillId="0" borderId="24" xfId="0" applyNumberFormat="1" applyFont="1" applyBorder="1" applyAlignment="1" applyProtection="1">
      <alignment horizontal="center" vertical="center"/>
      <protection locked="0"/>
    </xf>
    <xf numFmtId="0" fontId="8" fillId="0" borderId="52" xfId="0" applyFont="1" applyBorder="1" applyAlignment="1">
      <alignment horizontal="center" vertical="center"/>
    </xf>
    <xf numFmtId="0" fontId="8" fillId="0" borderId="24" xfId="0" applyFont="1" applyBorder="1" applyAlignment="1">
      <alignment horizontal="center" vertical="center"/>
    </xf>
    <xf numFmtId="0" fontId="7" fillId="0" borderId="50" xfId="0" applyFont="1" applyBorder="1" applyAlignment="1">
      <alignment horizontal="center" vertical="center"/>
    </xf>
    <xf numFmtId="0" fontId="7" fillId="0" borderId="53" xfId="0" applyFont="1" applyBorder="1" applyAlignment="1">
      <alignment horizontal="center" vertical="center"/>
    </xf>
    <xf numFmtId="181" fontId="8" fillId="0" borderId="50" xfId="0" applyNumberFormat="1" applyFont="1" applyBorder="1" applyAlignment="1" applyProtection="1">
      <alignment horizontal="center" vertical="center"/>
      <protection locked="0"/>
    </xf>
    <xf numFmtId="181" fontId="8" fillId="0" borderId="51" xfId="0" applyNumberFormat="1" applyFont="1" applyBorder="1" applyAlignment="1" applyProtection="1">
      <alignment horizontal="center" vertical="center"/>
      <protection locked="0"/>
    </xf>
    <xf numFmtId="181" fontId="8" fillId="0" borderId="24" xfId="0" applyNumberFormat="1" applyFont="1" applyBorder="1" applyAlignment="1" applyProtection="1">
      <alignment horizontal="center" vertical="center"/>
      <protection locked="0"/>
    </xf>
    <xf numFmtId="0" fontId="8" fillId="0" borderId="51" xfId="0" applyFont="1" applyBorder="1" applyAlignment="1">
      <alignment horizontal="center" vertical="center"/>
    </xf>
    <xf numFmtId="181" fontId="7" fillId="0" borderId="49" xfId="0" applyNumberFormat="1" applyFont="1" applyBorder="1" applyAlignment="1" applyProtection="1">
      <alignment horizontal="center" vertical="center"/>
      <protection locked="0"/>
    </xf>
    <xf numFmtId="181" fontId="7" fillId="0" borderId="16" xfId="0" applyNumberFormat="1" applyFont="1" applyBorder="1" applyAlignment="1" applyProtection="1">
      <alignment horizontal="center" vertical="center"/>
      <protection locked="0"/>
    </xf>
    <xf numFmtId="181" fontId="7" fillId="0" borderId="20" xfId="0" applyNumberFormat="1"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8" fillId="0" borderId="41" xfId="0" applyFont="1" applyBorder="1" applyAlignment="1">
      <alignment horizontal="center" vertical="center" wrapText="1"/>
    </xf>
    <xf numFmtId="0" fontId="7" fillId="0" borderId="49" xfId="0" applyFont="1" applyBorder="1" applyAlignment="1">
      <alignment horizontal="center" vertical="center"/>
    </xf>
    <xf numFmtId="0" fontId="7" fillId="0" borderId="16" xfId="0" applyFont="1" applyBorder="1" applyAlignment="1">
      <alignment horizontal="center" vertical="center"/>
    </xf>
    <xf numFmtId="0" fontId="7" fillId="0" borderId="54" xfId="0" applyFont="1" applyBorder="1" applyAlignment="1">
      <alignment horizontal="center" vertical="center"/>
    </xf>
    <xf numFmtId="0" fontId="7" fillId="0" borderId="23" xfId="0" applyFont="1" applyBorder="1" applyAlignment="1">
      <alignment horizontal="center" vertical="center"/>
    </xf>
    <xf numFmtId="0" fontId="7" fillId="0" borderId="41"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8" fillId="0" borderId="10" xfId="0" applyFont="1" applyBorder="1" applyAlignment="1">
      <alignment horizontal="center" vertical="center" textRotation="255"/>
    </xf>
    <xf numFmtId="0" fontId="8" fillId="0" borderId="41" xfId="0" applyFont="1" applyBorder="1" applyAlignment="1">
      <alignment horizontal="center" vertical="center" textRotation="255"/>
    </xf>
    <xf numFmtId="0" fontId="7" fillId="0" borderId="42"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24" xfId="0" applyFont="1" applyBorder="1" applyAlignment="1">
      <alignment horizontal="center" vertical="center"/>
    </xf>
    <xf numFmtId="0" fontId="8" fillId="0" borderId="10" xfId="0" applyFont="1" applyBorder="1" applyAlignment="1">
      <alignment horizontal="center" vertical="center" shrinkToFit="1"/>
    </xf>
    <xf numFmtId="0" fontId="8" fillId="0" borderId="41" xfId="0" applyFont="1" applyBorder="1" applyAlignment="1">
      <alignment horizontal="center" vertical="center" shrinkToFit="1"/>
    </xf>
    <xf numFmtId="0" fontId="6" fillId="0" borderId="43"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8" fillId="0" borderId="20" xfId="0" applyFont="1" applyBorder="1" applyAlignment="1">
      <alignment horizontal="center" vertical="center"/>
    </xf>
    <xf numFmtId="14" fontId="7" fillId="0" borderId="43" xfId="0" applyNumberFormat="1" applyFont="1" applyBorder="1" applyAlignment="1" applyProtection="1">
      <alignment horizontal="center" vertical="center"/>
      <protection locked="0"/>
    </xf>
    <xf numFmtId="0" fontId="8" fillId="0" borderId="28" xfId="0" applyFont="1" applyBorder="1" applyAlignment="1">
      <alignment horizontal="distributed" vertical="center"/>
    </xf>
    <xf numFmtId="0" fontId="10" fillId="0" borderId="0" xfId="0" applyFont="1" applyAlignment="1">
      <alignment horizontal="center" vertical="center"/>
    </xf>
    <xf numFmtId="0" fontId="68" fillId="0" borderId="44" xfId="0" applyFont="1" applyBorder="1" applyAlignment="1">
      <alignment horizontal="center" vertical="center"/>
    </xf>
    <xf numFmtId="0" fontId="68" fillId="0" borderId="45" xfId="0" applyFont="1" applyBorder="1" applyAlignment="1">
      <alignment horizontal="center" vertical="center"/>
    </xf>
    <xf numFmtId="188" fontId="17" fillId="0" borderId="44" xfId="0" applyNumberFormat="1" applyFont="1" applyBorder="1" applyAlignment="1" applyProtection="1">
      <alignment horizontal="center" vertical="center"/>
      <protection locked="0"/>
    </xf>
    <xf numFmtId="188" fontId="17" fillId="0" borderId="19" xfId="0" applyNumberFormat="1" applyFont="1" applyBorder="1" applyAlignment="1" applyProtection="1">
      <alignment horizontal="center" vertical="center"/>
      <protection locked="0"/>
    </xf>
    <xf numFmtId="188" fontId="17" fillId="0" borderId="15" xfId="0" applyNumberFormat="1" applyFont="1" applyBorder="1" applyAlignment="1" applyProtection="1">
      <alignment horizontal="center" vertical="center"/>
      <protection locked="0"/>
    </xf>
    <xf numFmtId="188" fontId="17" fillId="0" borderId="45" xfId="0" applyNumberFormat="1" applyFont="1" applyBorder="1" applyAlignment="1" applyProtection="1">
      <alignment horizontal="center" vertical="center"/>
      <protection locked="0"/>
    </xf>
    <xf numFmtId="188" fontId="17" fillId="0" borderId="21" xfId="0" applyNumberFormat="1" applyFont="1" applyBorder="1" applyAlignment="1" applyProtection="1">
      <alignment horizontal="center" vertical="center"/>
      <protection locked="0"/>
    </xf>
    <xf numFmtId="188" fontId="17" fillId="0" borderId="22" xfId="0" applyNumberFormat="1" applyFont="1" applyBorder="1" applyAlignment="1" applyProtection="1">
      <alignment horizontal="center" vertical="center"/>
      <protection locked="0"/>
    </xf>
    <xf numFmtId="181" fontId="9" fillId="0" borderId="44" xfId="0" applyNumberFormat="1" applyFont="1" applyBorder="1" applyAlignment="1" applyProtection="1">
      <alignment horizontal="center" vertical="center" wrapText="1"/>
      <protection locked="0"/>
    </xf>
    <xf numFmtId="181" fontId="9" fillId="0" borderId="19" xfId="0" applyNumberFormat="1" applyFont="1" applyBorder="1" applyAlignment="1" applyProtection="1">
      <alignment horizontal="center" vertical="center" wrapText="1"/>
      <protection locked="0"/>
    </xf>
    <xf numFmtId="181" fontId="9" fillId="0" borderId="45" xfId="0" applyNumberFormat="1" applyFont="1" applyBorder="1" applyAlignment="1" applyProtection="1">
      <alignment horizontal="center" vertical="center" wrapText="1"/>
      <protection locked="0"/>
    </xf>
    <xf numFmtId="181" fontId="9" fillId="0" borderId="21" xfId="0" applyNumberFormat="1" applyFont="1" applyBorder="1" applyAlignment="1" applyProtection="1">
      <alignment horizontal="center" vertical="center" wrapText="1"/>
      <protection locked="0"/>
    </xf>
    <xf numFmtId="0" fontId="70" fillId="0" borderId="35" xfId="0" applyFont="1" applyBorder="1" applyAlignment="1" applyProtection="1">
      <alignment horizontal="left" vertical="center"/>
      <protection locked="0"/>
    </xf>
    <xf numFmtId="0" fontId="70" fillId="0" borderId="36" xfId="0" applyFont="1" applyBorder="1" applyAlignment="1" applyProtection="1">
      <alignment horizontal="left" vertical="center"/>
      <protection locked="0"/>
    </xf>
    <xf numFmtId="0" fontId="70" fillId="0" borderId="37" xfId="0" applyFont="1" applyBorder="1" applyAlignment="1" applyProtection="1">
      <alignment horizontal="left" vertical="center"/>
      <protection locked="0"/>
    </xf>
    <xf numFmtId="0" fontId="70" fillId="0" borderId="38" xfId="0" applyFont="1" applyBorder="1" applyAlignment="1" applyProtection="1">
      <alignment horizontal="left" vertical="center"/>
      <protection locked="0"/>
    </xf>
    <xf numFmtId="0" fontId="70" fillId="0" borderId="39" xfId="0" applyFont="1" applyBorder="1" applyAlignment="1" applyProtection="1">
      <alignment horizontal="left" vertical="center"/>
      <protection locked="0"/>
    </xf>
    <xf numFmtId="0" fontId="70" fillId="0" borderId="40" xfId="0" applyFont="1" applyBorder="1" applyAlignment="1" applyProtection="1">
      <alignment horizontal="left" vertical="center"/>
      <protection locked="0"/>
    </xf>
    <xf numFmtId="0" fontId="70" fillId="0" borderId="43"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0" fontId="70" fillId="0" borderId="41" xfId="0" applyFont="1" applyBorder="1" applyAlignment="1" applyProtection="1">
      <alignment horizontal="center" vertical="center"/>
      <protection locked="0"/>
    </xf>
    <xf numFmtId="188" fontId="67" fillId="0" borderId="44" xfId="0" applyNumberFormat="1" applyFont="1" applyBorder="1" applyAlignment="1" applyProtection="1">
      <alignment horizontal="center" vertical="center"/>
      <protection locked="0"/>
    </xf>
    <xf numFmtId="188" fontId="67" fillId="0" borderId="19" xfId="0" applyNumberFormat="1" applyFont="1" applyBorder="1" applyAlignment="1" applyProtection="1">
      <alignment horizontal="center" vertical="center"/>
      <protection locked="0"/>
    </xf>
    <xf numFmtId="188" fontId="67" fillId="0" borderId="15" xfId="0" applyNumberFormat="1" applyFont="1" applyBorder="1" applyAlignment="1" applyProtection="1">
      <alignment horizontal="center" vertical="center"/>
      <protection locked="0"/>
    </xf>
    <xf numFmtId="188" fontId="67" fillId="0" borderId="45" xfId="0" applyNumberFormat="1" applyFont="1" applyBorder="1" applyAlignment="1" applyProtection="1">
      <alignment horizontal="center" vertical="center"/>
      <protection locked="0"/>
    </xf>
    <xf numFmtId="188" fontId="67" fillId="0" borderId="21" xfId="0" applyNumberFormat="1" applyFont="1" applyBorder="1" applyAlignment="1" applyProtection="1">
      <alignment horizontal="center" vertical="center"/>
      <protection locked="0"/>
    </xf>
    <xf numFmtId="188" fontId="67" fillId="0" borderId="22" xfId="0" applyNumberFormat="1" applyFont="1" applyBorder="1" applyAlignment="1" applyProtection="1">
      <alignment horizontal="center" vertical="center"/>
      <protection locked="0"/>
    </xf>
    <xf numFmtId="0" fontId="70" fillId="0" borderId="44" xfId="0" applyFont="1" applyBorder="1" applyAlignment="1" applyProtection="1">
      <alignment horizontal="center" vertical="center" wrapText="1"/>
      <protection locked="0"/>
    </xf>
    <xf numFmtId="0" fontId="70" fillId="0" borderId="19" xfId="0" applyFont="1" applyBorder="1" applyAlignment="1" applyProtection="1">
      <alignment horizontal="center" vertical="center" wrapText="1"/>
      <protection locked="0"/>
    </xf>
    <xf numFmtId="0" fontId="70" fillId="0" borderId="45" xfId="0" applyFont="1" applyBorder="1" applyAlignment="1" applyProtection="1">
      <alignment horizontal="center" vertical="center" wrapText="1"/>
      <protection locked="0"/>
    </xf>
    <xf numFmtId="0" fontId="70" fillId="0" borderId="21" xfId="0" applyFont="1" applyBorder="1" applyAlignment="1" applyProtection="1">
      <alignment horizontal="center" vertical="center" wrapText="1"/>
      <protection locked="0"/>
    </xf>
    <xf numFmtId="14" fontId="70" fillId="0" borderId="43" xfId="0" applyNumberFormat="1" applyFont="1" applyBorder="1" applyAlignment="1" applyProtection="1">
      <alignment horizontal="center" vertical="center"/>
      <protection locked="0"/>
    </xf>
    <xf numFmtId="0" fontId="70" fillId="0" borderId="42" xfId="0"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70" fillId="0" borderId="23" xfId="0" applyFont="1" applyBorder="1" applyAlignment="1" applyProtection="1">
      <alignment horizontal="center" vertical="center"/>
      <protection locked="0"/>
    </xf>
    <xf numFmtId="188" fontId="67" fillId="0" borderId="42" xfId="0" applyNumberFormat="1" applyFont="1" applyBorder="1" applyAlignment="1">
      <alignment horizontal="center" vertical="center" wrapText="1"/>
    </xf>
    <xf numFmtId="188" fontId="67" fillId="0" borderId="12" xfId="0" applyNumberFormat="1" applyFont="1" applyBorder="1" applyAlignment="1">
      <alignment horizontal="center" vertical="center" wrapText="1"/>
    </xf>
    <xf numFmtId="188" fontId="67" fillId="0" borderId="23" xfId="0" applyNumberFormat="1" applyFont="1" applyBorder="1" applyAlignment="1">
      <alignment horizontal="center" vertical="center" wrapText="1"/>
    </xf>
    <xf numFmtId="181" fontId="70" fillId="0" borderId="43" xfId="0" applyNumberFormat="1" applyFont="1" applyBorder="1" applyAlignment="1">
      <alignment horizontal="center" vertical="center" wrapText="1"/>
    </xf>
    <xf numFmtId="181" fontId="70" fillId="0" borderId="10" xfId="0" applyNumberFormat="1" applyFont="1" applyBorder="1" applyAlignment="1">
      <alignment horizontal="center" vertical="center" wrapText="1"/>
    </xf>
    <xf numFmtId="181" fontId="70" fillId="0" borderId="41" xfId="0" applyNumberFormat="1" applyFont="1" applyBorder="1" applyAlignment="1">
      <alignment horizontal="center" vertical="center" wrapText="1"/>
    </xf>
    <xf numFmtId="181" fontId="70" fillId="0" borderId="43" xfId="0" applyNumberFormat="1" applyFont="1" applyBorder="1" applyAlignment="1" applyProtection="1">
      <alignment horizontal="center" vertical="center"/>
      <protection locked="0"/>
    </xf>
    <xf numFmtId="181" fontId="70" fillId="0" borderId="10" xfId="0" applyNumberFormat="1" applyFont="1" applyBorder="1" applyAlignment="1" applyProtection="1">
      <alignment horizontal="center" vertical="center"/>
      <protection locked="0"/>
    </xf>
    <xf numFmtId="181" fontId="70" fillId="0" borderId="41" xfId="0" applyNumberFormat="1" applyFont="1" applyBorder="1" applyAlignment="1" applyProtection="1">
      <alignment horizontal="center" vertical="center"/>
      <protection locked="0"/>
    </xf>
    <xf numFmtId="181" fontId="70" fillId="0" borderId="49" xfId="0" applyNumberFormat="1" applyFont="1" applyBorder="1" applyAlignment="1" applyProtection="1">
      <alignment horizontal="center" vertical="center"/>
      <protection locked="0"/>
    </xf>
    <xf numFmtId="181" fontId="70" fillId="0" borderId="16" xfId="0" applyNumberFormat="1" applyFont="1" applyBorder="1" applyAlignment="1" applyProtection="1">
      <alignment horizontal="center" vertical="center"/>
      <protection locked="0"/>
    </xf>
    <xf numFmtId="181" fontId="70" fillId="0" borderId="20" xfId="0" applyNumberFormat="1" applyFont="1" applyBorder="1" applyAlignment="1" applyProtection="1">
      <alignment horizontal="center" vertical="center"/>
      <protection locked="0"/>
    </xf>
    <xf numFmtId="181" fontId="70" fillId="0" borderId="50" xfId="0" applyNumberFormat="1" applyFont="1" applyBorder="1" applyAlignment="1" applyProtection="1">
      <alignment horizontal="center" vertical="center"/>
      <protection locked="0"/>
    </xf>
    <xf numFmtId="181" fontId="70" fillId="0" borderId="51" xfId="0" applyNumberFormat="1" applyFont="1" applyBorder="1" applyAlignment="1" applyProtection="1">
      <alignment horizontal="center" vertical="center"/>
      <protection locked="0"/>
    </xf>
    <xf numFmtId="181" fontId="70" fillId="0" borderId="24" xfId="0" applyNumberFormat="1"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8" fillId="0" borderId="43"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70" fillId="0" borderId="55" xfId="0" applyFont="1" applyBorder="1" applyAlignment="1" applyProtection="1">
      <alignment horizontal="left" vertical="center"/>
      <protection locked="0"/>
    </xf>
    <xf numFmtId="0" fontId="70" fillId="0" borderId="56" xfId="0" applyFont="1" applyBorder="1" applyAlignment="1" applyProtection="1">
      <alignment horizontal="left" vertical="center"/>
      <protection locked="0"/>
    </xf>
    <xf numFmtId="0" fontId="6" fillId="0" borderId="44"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31"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8" fillId="0" borderId="4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0" xfId="0" applyFont="1" applyBorder="1" applyAlignment="1" applyProtection="1">
      <alignment horizontal="left" vertical="top"/>
      <protection locked="0"/>
    </xf>
    <xf numFmtId="0" fontId="15" fillId="0" borderId="21" xfId="0" applyFont="1" applyBorder="1" applyAlignment="1">
      <alignment horizontal="left" vertical="center"/>
    </xf>
    <xf numFmtId="0" fontId="6" fillId="0" borderId="57" xfId="0" applyFont="1" applyBorder="1" applyAlignment="1">
      <alignment horizontal="center" vertical="center"/>
    </xf>
    <xf numFmtId="0" fontId="6" fillId="0" borderId="39" xfId="0" applyFont="1" applyBorder="1" applyAlignment="1">
      <alignment horizontal="center" vertical="center"/>
    </xf>
    <xf numFmtId="0" fontId="6" fillId="0" borderId="58" xfId="0" applyFont="1" applyBorder="1" applyAlignment="1">
      <alignment horizontal="center" vertical="center"/>
    </xf>
    <xf numFmtId="9" fontId="6" fillId="0" borderId="24" xfId="0" applyNumberFormat="1" applyFont="1" applyBorder="1" applyAlignment="1" applyProtection="1">
      <alignment horizontal="center" vertical="center"/>
      <protection locked="0"/>
    </xf>
    <xf numFmtId="9" fontId="6" fillId="0" borderId="52" xfId="0" applyNumberFormat="1" applyFont="1" applyBorder="1" applyAlignment="1" applyProtection="1">
      <alignment horizontal="center" vertical="center"/>
      <protection locked="0"/>
    </xf>
    <xf numFmtId="0" fontId="8" fillId="0" borderId="49" xfId="0" applyFont="1" applyBorder="1" applyAlignment="1">
      <alignment horizontal="center" vertical="center" wrapText="1"/>
    </xf>
    <xf numFmtId="0" fontId="8" fillId="0" borderId="54" xfId="0" applyFont="1" applyBorder="1" applyAlignment="1">
      <alignment horizontal="center" vertical="center"/>
    </xf>
    <xf numFmtId="0" fontId="8" fillId="0" borderId="34"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181" fontId="6" fillId="0" borderId="24" xfId="0" applyNumberFormat="1" applyFont="1" applyBorder="1" applyAlignment="1" applyProtection="1">
      <alignment horizontal="center" vertical="center"/>
      <protection locked="0"/>
    </xf>
    <xf numFmtId="181" fontId="6" fillId="0" borderId="52" xfId="0" applyNumberFormat="1" applyFont="1" applyBorder="1" applyAlignment="1" applyProtection="1">
      <alignment horizontal="center" vertical="center"/>
      <protection locked="0"/>
    </xf>
    <xf numFmtId="0" fontId="6" fillId="0" borderId="56" xfId="0" applyFont="1" applyBorder="1" applyAlignment="1">
      <alignment horizontal="center" vertical="center"/>
    </xf>
    <xf numFmtId="0" fontId="6" fillId="0" borderId="59"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41" xfId="0" applyFont="1" applyBorder="1" applyAlignment="1">
      <alignment horizontal="center" vertical="center" wrapText="1"/>
    </xf>
    <xf numFmtId="181" fontId="8" fillId="0" borderId="52" xfId="0" applyNumberFormat="1" applyFont="1" applyBorder="1" applyAlignment="1" applyProtection="1">
      <alignment horizontal="center" vertical="center"/>
      <protection locked="0"/>
    </xf>
    <xf numFmtId="0" fontId="6" fillId="0" borderId="16" xfId="0" applyFont="1" applyBorder="1" applyAlignment="1">
      <alignment horizontal="center" vertical="center"/>
    </xf>
    <xf numFmtId="0" fontId="8" fillId="0" borderId="51" xfId="0" applyFont="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188" fontId="7" fillId="0" borderId="44" xfId="0" applyNumberFormat="1" applyFont="1" applyBorder="1" applyAlignment="1" applyProtection="1">
      <alignment horizontal="center" vertical="center" wrapText="1"/>
      <protection locked="0"/>
    </xf>
    <xf numFmtId="188" fontId="7" fillId="0" borderId="15" xfId="0" applyNumberFormat="1" applyFont="1" applyBorder="1" applyAlignment="1" applyProtection="1">
      <alignment horizontal="center" vertical="center" wrapText="1"/>
      <protection locked="0"/>
    </xf>
    <xf numFmtId="188" fontId="7" fillId="0" borderId="45" xfId="0" applyNumberFormat="1" applyFont="1" applyBorder="1" applyAlignment="1" applyProtection="1">
      <alignment horizontal="center" vertical="center" wrapText="1"/>
      <protection locked="0"/>
    </xf>
    <xf numFmtId="188" fontId="7" fillId="0" borderId="22" xfId="0" applyNumberFormat="1" applyFont="1" applyBorder="1" applyAlignment="1" applyProtection="1">
      <alignment horizontal="center" vertical="center" wrapText="1"/>
      <protection locked="0"/>
    </xf>
    <xf numFmtId="0" fontId="6" fillId="0" borderId="18" xfId="0" applyFont="1" applyBorder="1" applyAlignment="1">
      <alignment horizontal="center" vertical="center"/>
    </xf>
    <xf numFmtId="0" fontId="6" fillId="0" borderId="17" xfId="0" applyFont="1" applyBorder="1" applyAlignment="1">
      <alignment horizontal="center" vertical="center"/>
    </xf>
    <xf numFmtId="188" fontId="8" fillId="0" borderId="24" xfId="0" applyNumberFormat="1" applyFont="1" applyBorder="1" applyAlignment="1" applyProtection="1">
      <alignment horizontal="center" vertical="center"/>
      <protection locked="0"/>
    </xf>
    <xf numFmtId="188" fontId="8" fillId="0" borderId="52" xfId="0" applyNumberFormat="1"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41" xfId="0" applyFont="1" applyBorder="1" applyAlignment="1">
      <alignment horizontal="center" vertical="center"/>
    </xf>
    <xf numFmtId="0" fontId="6" fillId="0" borderId="10" xfId="0" applyFont="1" applyBorder="1" applyAlignment="1">
      <alignment horizontal="center" vertical="center" wrapText="1"/>
    </xf>
    <xf numFmtId="0" fontId="6" fillId="0" borderId="24"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51" xfId="0" applyFont="1" applyBorder="1" applyAlignment="1" applyProtection="1">
      <alignment horizontal="center" vertical="center" wrapText="1"/>
      <protection locked="0"/>
    </xf>
    <xf numFmtId="0" fontId="6" fillId="0" borderId="10" xfId="0" applyFont="1" applyBorder="1" applyAlignment="1">
      <alignment horizontal="center" vertical="center"/>
    </xf>
    <xf numFmtId="0" fontId="8" fillId="0" borderId="16" xfId="0" applyFont="1" applyBorder="1" applyAlignment="1" applyProtection="1">
      <alignment horizontal="left" vertical="center"/>
      <protection locked="0"/>
    </xf>
    <xf numFmtId="0" fontId="8" fillId="0" borderId="3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6" fillId="0" borderId="30"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188" fontId="67" fillId="0" borderId="24" xfId="0" applyNumberFormat="1" applyFont="1" applyBorder="1" applyAlignment="1" applyProtection="1">
      <alignment horizontal="center" vertical="center"/>
      <protection locked="0"/>
    </xf>
    <xf numFmtId="188" fontId="67" fillId="0" borderId="52" xfId="0" applyNumberFormat="1" applyFont="1" applyBorder="1" applyAlignment="1" applyProtection="1">
      <alignment horizontal="center" vertical="center"/>
      <protection locked="0"/>
    </xf>
    <xf numFmtId="0" fontId="67" fillId="0" borderId="24" xfId="0" applyFont="1" applyBorder="1" applyAlignment="1" applyProtection="1">
      <alignment horizontal="center" vertical="center"/>
      <protection locked="0"/>
    </xf>
    <xf numFmtId="0" fontId="67" fillId="0" borderId="52" xfId="0" applyFont="1" applyBorder="1" applyAlignment="1" applyProtection="1">
      <alignment horizontal="center" vertical="center"/>
      <protection locked="0"/>
    </xf>
    <xf numFmtId="0" fontId="67" fillId="0" borderId="51" xfId="0" applyFont="1" applyBorder="1" applyAlignment="1" applyProtection="1">
      <alignment horizontal="center" vertical="center"/>
      <protection locked="0"/>
    </xf>
    <xf numFmtId="0" fontId="70" fillId="0" borderId="20"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43" xfId="0" applyFont="1" applyBorder="1" applyAlignment="1" applyProtection="1">
      <alignment horizontal="center" vertical="center" wrapText="1"/>
      <protection locked="0"/>
    </xf>
    <xf numFmtId="0" fontId="70" fillId="0" borderId="10" xfId="0" applyFont="1" applyBorder="1" applyAlignment="1" applyProtection="1">
      <alignment horizontal="center" vertical="center" wrapText="1"/>
      <protection locked="0"/>
    </xf>
    <xf numFmtId="188" fontId="67" fillId="0" borderId="44" xfId="0" applyNumberFormat="1" applyFont="1" applyBorder="1" applyAlignment="1" applyProtection="1">
      <alignment horizontal="center" vertical="center" wrapText="1"/>
      <protection locked="0"/>
    </xf>
    <xf numFmtId="188" fontId="67" fillId="0" borderId="15" xfId="0" applyNumberFormat="1" applyFont="1" applyBorder="1" applyAlignment="1" applyProtection="1">
      <alignment horizontal="center" vertical="center" wrapText="1"/>
      <protection locked="0"/>
    </xf>
    <xf numFmtId="188" fontId="67" fillId="0" borderId="45" xfId="0" applyNumberFormat="1" applyFont="1" applyBorder="1" applyAlignment="1" applyProtection="1">
      <alignment horizontal="center" vertical="center" wrapText="1"/>
      <protection locked="0"/>
    </xf>
    <xf numFmtId="188" fontId="67" fillId="0" borderId="22" xfId="0" applyNumberFormat="1" applyFont="1" applyBorder="1" applyAlignment="1" applyProtection="1">
      <alignment horizontal="center" vertical="center" wrapText="1"/>
      <protection locked="0"/>
    </xf>
    <xf numFmtId="0" fontId="70" fillId="0" borderId="24" xfId="0" applyFont="1" applyBorder="1" applyAlignment="1" applyProtection="1">
      <alignment horizontal="center" vertical="center"/>
      <protection locked="0"/>
    </xf>
    <xf numFmtId="0" fontId="70" fillId="0" borderId="52" xfId="0" applyFont="1" applyBorder="1" applyAlignment="1" applyProtection="1">
      <alignment horizontal="center" vertical="center"/>
      <protection locked="0"/>
    </xf>
    <xf numFmtId="9" fontId="70" fillId="0" borderId="24" xfId="0" applyNumberFormat="1" applyFont="1" applyBorder="1" applyAlignment="1" applyProtection="1">
      <alignment horizontal="center" vertical="center"/>
      <protection locked="0"/>
    </xf>
    <xf numFmtId="0" fontId="67" fillId="0" borderId="49"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67" fillId="0" borderId="16" xfId="0" applyFont="1" applyBorder="1" applyAlignment="1" applyProtection="1">
      <alignment horizontal="center" vertical="center"/>
      <protection locked="0"/>
    </xf>
    <xf numFmtId="0" fontId="67" fillId="0" borderId="30" xfId="0" applyFont="1" applyBorder="1" applyAlignment="1" applyProtection="1">
      <alignment horizontal="center" vertical="center"/>
      <protection locked="0"/>
    </xf>
    <xf numFmtId="0" fontId="67" fillId="0" borderId="29" xfId="0" applyFont="1" applyBorder="1" applyAlignment="1" applyProtection="1">
      <alignment horizontal="center" vertical="center"/>
      <protection locked="0"/>
    </xf>
    <xf numFmtId="0" fontId="67" fillId="0" borderId="51" xfId="0" applyFont="1" applyBorder="1" applyAlignment="1" applyProtection="1">
      <alignment horizontal="center" vertical="center" wrapText="1"/>
      <protection locked="0"/>
    </xf>
    <xf numFmtId="0" fontId="6" fillId="0" borderId="21" xfId="0" applyFont="1" applyBorder="1" applyAlignment="1">
      <alignment horizontal="left" vertical="center"/>
    </xf>
    <xf numFmtId="0" fontId="11" fillId="35" borderId="10" xfId="0" applyFont="1" applyFill="1" applyBorder="1" applyAlignment="1">
      <alignment horizontal="left" vertical="center"/>
    </xf>
    <xf numFmtId="0" fontId="11" fillId="36" borderId="10" xfId="0" applyFont="1" applyFill="1" applyBorder="1" applyAlignment="1">
      <alignment horizontal="left" vertical="center" shrinkToFit="1"/>
    </xf>
    <xf numFmtId="181" fontId="7" fillId="0" borderId="27" xfId="0" applyNumberFormat="1" applyFont="1" applyBorder="1" applyAlignment="1" applyProtection="1">
      <alignment horizontal="center" vertical="center" shrinkToFit="1"/>
      <protection locked="0"/>
    </xf>
    <xf numFmtId="181" fontId="7" fillId="0" borderId="28" xfId="0" applyNumberFormat="1" applyFont="1" applyBorder="1" applyAlignment="1" applyProtection="1">
      <alignment horizontal="center" vertical="center" shrinkToFit="1"/>
      <protection locked="0"/>
    </xf>
    <xf numFmtId="0" fontId="6" fillId="35" borderId="10" xfId="0" applyFont="1" applyFill="1" applyBorder="1" applyAlignment="1">
      <alignment horizontal="center" vertical="center" shrinkToFit="1"/>
    </xf>
    <xf numFmtId="0" fontId="6" fillId="35" borderId="41" xfId="0" applyFont="1" applyFill="1" applyBorder="1" applyAlignment="1">
      <alignment horizontal="center" vertical="center" shrinkToFit="1"/>
    </xf>
    <xf numFmtId="0" fontId="7" fillId="35" borderId="15" xfId="0" applyFont="1" applyFill="1" applyBorder="1" applyAlignment="1">
      <alignment horizontal="center" vertical="center"/>
    </xf>
    <xf numFmtId="0" fontId="7" fillId="35" borderId="16" xfId="0" applyFont="1" applyFill="1" applyBorder="1" applyAlignment="1">
      <alignment horizontal="center" vertical="center"/>
    </xf>
    <xf numFmtId="181" fontId="7" fillId="0" borderId="62" xfId="0" applyNumberFormat="1" applyFont="1" applyBorder="1" applyAlignment="1" applyProtection="1">
      <alignment horizontal="center" vertical="center"/>
      <protection locked="0"/>
    </xf>
    <xf numFmtId="181" fontId="7" fillId="0" borderId="29" xfId="0" applyNumberFormat="1" applyFont="1" applyBorder="1" applyAlignment="1" applyProtection="1">
      <alignment horizontal="center" vertical="center"/>
      <protection locked="0"/>
    </xf>
    <xf numFmtId="0" fontId="7" fillId="0" borderId="30"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181" fontId="7" fillId="0" borderId="22" xfId="0" applyNumberFormat="1" applyFont="1" applyBorder="1" applyAlignment="1" applyProtection="1">
      <alignment horizontal="center" vertical="center"/>
      <protection locked="0"/>
    </xf>
    <xf numFmtId="181" fontId="7" fillId="0" borderId="31" xfId="0" applyNumberFormat="1" applyFont="1" applyBorder="1" applyAlignment="1" applyProtection="1">
      <alignment horizontal="center" vertical="center"/>
      <protection locked="0"/>
    </xf>
    <xf numFmtId="0" fontId="7" fillId="0" borderId="34"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xf>
    <xf numFmtId="0" fontId="8" fillId="0" borderId="23" xfId="0" applyFont="1" applyBorder="1" applyAlignment="1" applyProtection="1">
      <alignment horizontal="center" vertical="center" shrinkToFit="1"/>
      <protection/>
    </xf>
    <xf numFmtId="181" fontId="7" fillId="0" borderId="42" xfId="0" applyNumberFormat="1" applyFont="1" applyBorder="1" applyAlignment="1" applyProtection="1">
      <alignment horizontal="center" vertical="center" shrinkToFit="1"/>
      <protection locked="0"/>
    </xf>
    <xf numFmtId="181" fontId="7" fillId="0" borderId="12" xfId="0" applyNumberFormat="1" applyFont="1" applyBorder="1" applyAlignment="1" applyProtection="1">
      <alignment horizontal="center" vertical="center" shrinkToFit="1"/>
      <protection locked="0"/>
    </xf>
    <xf numFmtId="181" fontId="7" fillId="0" borderId="23" xfId="0" applyNumberFormat="1" applyFont="1" applyBorder="1" applyAlignment="1" applyProtection="1">
      <alignment horizontal="center" vertical="center" shrinkToFit="1"/>
      <protection locked="0"/>
    </xf>
    <xf numFmtId="0" fontId="8" fillId="35" borderId="10" xfId="0" applyFont="1" applyFill="1" applyBorder="1" applyAlignment="1">
      <alignment horizontal="center" vertical="center" shrinkToFit="1"/>
    </xf>
    <xf numFmtId="0" fontId="8" fillId="35" borderId="41" xfId="0" applyFont="1" applyFill="1" applyBorder="1" applyAlignment="1">
      <alignment horizontal="center" vertical="center" shrinkToFit="1"/>
    </xf>
    <xf numFmtId="182" fontId="8" fillId="0" borderId="12" xfId="0" applyNumberFormat="1"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8" fillId="0" borderId="61"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36" borderId="20" xfId="0" applyFont="1" applyFill="1" applyBorder="1" applyAlignment="1">
      <alignment horizontal="center" vertical="center"/>
    </xf>
    <xf numFmtId="0" fontId="8" fillId="36" borderId="19" xfId="0" applyFont="1" applyFill="1" applyBorder="1" applyAlignment="1">
      <alignment horizontal="center" vertical="center"/>
    </xf>
    <xf numFmtId="0" fontId="8" fillId="0" borderId="29"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4"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36" borderId="10" xfId="0" applyFont="1" applyFill="1" applyBorder="1" applyAlignment="1">
      <alignment horizontal="center" vertical="center" shrinkToFit="1"/>
    </xf>
    <xf numFmtId="0" fontId="8" fillId="36" borderId="41" xfId="0" applyFont="1" applyFill="1" applyBorder="1" applyAlignment="1">
      <alignment horizontal="center" vertical="center" shrinkToFit="1"/>
    </xf>
    <xf numFmtId="0" fontId="8" fillId="0" borderId="43"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8" fillId="36" borderId="12" xfId="0" applyFont="1" applyFill="1" applyBorder="1" applyAlignment="1">
      <alignment horizontal="center" vertical="center" shrinkToFit="1"/>
    </xf>
    <xf numFmtId="0" fontId="8" fillId="36" borderId="63" xfId="0" applyFont="1" applyFill="1" applyBorder="1" applyAlignment="1">
      <alignment horizontal="center" vertical="center" shrinkToFit="1"/>
    </xf>
    <xf numFmtId="0" fontId="8" fillId="0" borderId="27"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36" borderId="20" xfId="0" applyFont="1" applyFill="1" applyBorder="1" applyAlignment="1">
      <alignment horizontal="center" vertical="center" textRotation="255"/>
    </xf>
    <xf numFmtId="0" fontId="8" fillId="36" borderId="15" xfId="0" applyFont="1" applyFill="1" applyBorder="1" applyAlignment="1">
      <alignment horizontal="center" vertical="center" textRotation="255"/>
    </xf>
    <xf numFmtId="0" fontId="8" fillId="36" borderId="18" xfId="0" applyFont="1" applyFill="1" applyBorder="1" applyAlignment="1">
      <alignment horizontal="center" vertical="center" textRotation="255"/>
    </xf>
    <xf numFmtId="0" fontId="8" fillId="36" borderId="17" xfId="0" applyFont="1" applyFill="1" applyBorder="1" applyAlignment="1">
      <alignment horizontal="center" vertical="center" textRotation="255"/>
    </xf>
    <xf numFmtId="0" fontId="8" fillId="36" borderId="31" xfId="0" applyFont="1" applyFill="1" applyBorder="1" applyAlignment="1">
      <alignment horizontal="center" vertical="center" textRotation="255"/>
    </xf>
    <xf numFmtId="0" fontId="8" fillId="36" borderId="22" xfId="0" applyFont="1" applyFill="1" applyBorder="1" applyAlignment="1">
      <alignment horizontal="center" vertical="center" textRotation="255"/>
    </xf>
    <xf numFmtId="0" fontId="8" fillId="0" borderId="43"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36" borderId="49" xfId="0" applyFont="1" applyFill="1" applyBorder="1" applyAlignment="1">
      <alignment horizontal="center" vertical="center"/>
    </xf>
    <xf numFmtId="0" fontId="8" fillId="36" borderId="16" xfId="0" applyFont="1" applyFill="1" applyBorder="1" applyAlignment="1">
      <alignment horizontal="center" vertical="center"/>
    </xf>
    <xf numFmtId="0" fontId="8" fillId="36" borderId="41" xfId="0" applyFont="1" applyFill="1" applyBorder="1" applyAlignment="1">
      <alignment horizontal="center" vertical="center" textRotation="255" shrinkToFit="1"/>
    </xf>
    <xf numFmtId="49" fontId="7" fillId="0" borderId="43" xfId="0" applyNumberFormat="1" applyFont="1" applyBorder="1" applyAlignment="1" applyProtection="1">
      <alignment horizontal="left" vertical="center" shrinkToFit="1"/>
      <protection locked="0"/>
    </xf>
    <xf numFmtId="49" fontId="7" fillId="0" borderId="10" xfId="0" applyNumberFormat="1" applyFont="1" applyBorder="1" applyAlignment="1" applyProtection="1">
      <alignment horizontal="left" vertical="center" shrinkToFit="1"/>
      <protection locked="0"/>
    </xf>
    <xf numFmtId="0" fontId="7" fillId="0" borderId="49"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50" xfId="0" applyFont="1" applyBorder="1" applyAlignment="1" applyProtection="1">
      <alignment horizontal="left" vertical="center" shrinkToFit="1"/>
      <protection locked="0"/>
    </xf>
    <xf numFmtId="0" fontId="7" fillId="0" borderId="51" xfId="0" applyFont="1" applyBorder="1" applyAlignment="1" applyProtection="1">
      <alignment horizontal="left" vertical="center" shrinkToFit="1"/>
      <protection locked="0"/>
    </xf>
    <xf numFmtId="0" fontId="6" fillId="35" borderId="16" xfId="0" applyFont="1" applyFill="1" applyBorder="1" applyAlignment="1">
      <alignment horizontal="center" vertical="center" shrinkToFit="1"/>
    </xf>
    <xf numFmtId="0" fontId="6" fillId="35" borderId="20" xfId="0" applyFont="1" applyFill="1" applyBorder="1" applyAlignment="1">
      <alignment horizontal="center" vertical="center" shrinkToFit="1"/>
    </xf>
    <xf numFmtId="0" fontId="6" fillId="35" borderId="51" xfId="0" applyFont="1" applyFill="1" applyBorder="1" applyAlignment="1">
      <alignment horizontal="center" vertical="center" shrinkToFit="1"/>
    </xf>
    <xf numFmtId="0" fontId="6" fillId="35" borderId="24" xfId="0" applyFont="1" applyFill="1" applyBorder="1" applyAlignment="1">
      <alignment horizontal="center" vertical="center" shrinkToFit="1"/>
    </xf>
    <xf numFmtId="0" fontId="7" fillId="35" borderId="64" xfId="0" applyFont="1" applyFill="1" applyBorder="1" applyAlignment="1">
      <alignment horizontal="center" vertical="center" shrinkToFit="1"/>
    </xf>
    <xf numFmtId="0" fontId="7" fillId="0" borderId="43"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7" fillId="35" borderId="51" xfId="0" applyFont="1" applyFill="1" applyBorder="1" applyAlignment="1">
      <alignment horizontal="center" vertical="center" shrinkToFit="1"/>
    </xf>
    <xf numFmtId="0" fontId="7" fillId="35" borderId="24" xfId="0" applyFont="1" applyFill="1" applyBorder="1" applyAlignment="1">
      <alignment horizontal="center" vertical="center" shrinkToFit="1"/>
    </xf>
    <xf numFmtId="0" fontId="7" fillId="0" borderId="49"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181" fontId="7" fillId="0" borderId="49" xfId="0" applyNumberFormat="1" applyFont="1" applyBorder="1" applyAlignment="1" applyProtection="1">
      <alignment horizontal="center" vertical="center" shrinkToFit="1"/>
      <protection locked="0"/>
    </xf>
    <xf numFmtId="181" fontId="7" fillId="0" borderId="16" xfId="0" applyNumberFormat="1" applyFont="1" applyBorder="1" applyAlignment="1" applyProtection="1">
      <alignment horizontal="center" vertical="center" shrinkToFit="1"/>
      <protection locked="0"/>
    </xf>
    <xf numFmtId="181" fontId="7" fillId="0" borderId="54" xfId="0" applyNumberFormat="1" applyFont="1" applyBorder="1" applyAlignment="1" applyProtection="1">
      <alignment horizontal="center" vertical="center" shrinkToFit="1"/>
      <protection locked="0"/>
    </xf>
    <xf numFmtId="181" fontId="7" fillId="0" borderId="50" xfId="0" applyNumberFormat="1" applyFont="1" applyBorder="1" applyAlignment="1" applyProtection="1">
      <alignment horizontal="center" vertical="center" shrinkToFit="1"/>
      <protection locked="0"/>
    </xf>
    <xf numFmtId="181" fontId="7" fillId="0" borderId="51" xfId="0" applyNumberFormat="1" applyFont="1" applyBorder="1" applyAlignment="1" applyProtection="1">
      <alignment horizontal="center" vertical="center" shrinkToFit="1"/>
      <protection locked="0"/>
    </xf>
    <xf numFmtId="181" fontId="7" fillId="0" borderId="53" xfId="0" applyNumberFormat="1"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23" xfId="0" applyFont="1" applyBorder="1" applyAlignment="1" applyProtection="1">
      <alignment horizontal="left" vertical="center"/>
      <protection locked="0"/>
    </xf>
    <xf numFmtId="0" fontId="7" fillId="0" borderId="12" xfId="0" applyFont="1" applyBorder="1" applyAlignment="1">
      <alignment horizontal="center" vertical="center"/>
    </xf>
    <xf numFmtId="0" fontId="8" fillId="0" borderId="42" xfId="0" applyFont="1" applyBorder="1" applyAlignment="1">
      <alignment horizontal="center" vertical="center" shrinkToFit="1"/>
    </xf>
    <xf numFmtId="0" fontId="8" fillId="0" borderId="12" xfId="0" applyFont="1" applyBorder="1" applyAlignment="1">
      <alignment horizontal="center" vertical="center" shrinkToFit="1"/>
    </xf>
    <xf numFmtId="0" fontId="8" fillId="36" borderId="10" xfId="0" applyFont="1" applyFill="1" applyBorder="1" applyAlignment="1">
      <alignment horizontal="center" vertical="center"/>
    </xf>
    <xf numFmtId="0" fontId="8" fillId="36" borderId="41" xfId="0" applyFont="1" applyFill="1" applyBorder="1" applyAlignment="1">
      <alignment horizontal="center" vertical="center"/>
    </xf>
    <xf numFmtId="0" fontId="8" fillId="36" borderId="41" xfId="0" applyFont="1" applyFill="1" applyBorder="1" applyAlignment="1">
      <alignment horizontal="center" vertical="center" textRotation="255"/>
    </xf>
    <xf numFmtId="0" fontId="8" fillId="0" borderId="43" xfId="0" applyFont="1" applyBorder="1" applyAlignment="1">
      <alignment horizontal="center" vertical="center" wrapText="1" shrinkToFit="1"/>
    </xf>
    <xf numFmtId="0" fontId="8" fillId="0" borderId="48" xfId="0" applyFont="1" applyBorder="1" applyAlignment="1">
      <alignment horizontal="center" vertical="center" shrinkToFit="1"/>
    </xf>
    <xf numFmtId="0" fontId="8" fillId="0" borderId="43" xfId="0" applyFont="1" applyBorder="1" applyAlignment="1">
      <alignment horizontal="center" vertical="center" shrinkToFit="1"/>
    </xf>
    <xf numFmtId="0" fontId="8" fillId="36" borderId="65" xfId="0" applyFont="1" applyFill="1" applyBorder="1" applyAlignment="1">
      <alignment horizontal="center" vertical="center"/>
    </xf>
    <xf numFmtId="0" fontId="8" fillId="36" borderId="66" xfId="0" applyFont="1" applyFill="1" applyBorder="1" applyAlignment="1">
      <alignment horizontal="center" vertical="center"/>
    </xf>
    <xf numFmtId="0" fontId="8" fillId="36" borderId="26" xfId="0" applyFont="1" applyFill="1" applyBorder="1" applyAlignment="1">
      <alignment horizontal="center" vertical="center"/>
    </xf>
    <xf numFmtId="0" fontId="8" fillId="0" borderId="42"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35" borderId="49" xfId="0" applyFont="1" applyFill="1" applyBorder="1" applyAlignment="1">
      <alignment horizontal="center" vertical="center" shrinkToFit="1"/>
    </xf>
    <xf numFmtId="0" fontId="8" fillId="35" borderId="16" xfId="0" applyFont="1" applyFill="1" applyBorder="1" applyAlignment="1">
      <alignment horizontal="center" vertical="center" shrinkToFit="1"/>
    </xf>
    <xf numFmtId="0" fontId="8" fillId="35" borderId="20" xfId="0" applyFont="1" applyFill="1" applyBorder="1" applyAlignment="1">
      <alignment horizontal="center" vertical="center" shrinkToFit="1"/>
    </xf>
    <xf numFmtId="0" fontId="8" fillId="35" borderId="10" xfId="0" applyFont="1" applyFill="1" applyBorder="1" applyAlignment="1">
      <alignment horizontal="center" vertical="center"/>
    </xf>
    <xf numFmtId="0" fontId="8" fillId="35" borderId="41" xfId="0" applyFont="1" applyFill="1" applyBorder="1" applyAlignment="1">
      <alignment horizontal="center" vertical="center" textRotation="255" shrinkToFit="1"/>
    </xf>
    <xf numFmtId="49" fontId="66" fillId="0" borderId="43" xfId="0" applyNumberFormat="1" applyFont="1" applyBorder="1" applyAlignment="1" applyProtection="1">
      <alignment horizontal="left" vertical="center" shrinkToFit="1"/>
      <protection locked="0"/>
    </xf>
    <xf numFmtId="49" fontId="66" fillId="0" borderId="10" xfId="0" applyNumberFormat="1" applyFont="1" applyBorder="1" applyAlignment="1" applyProtection="1">
      <alignment horizontal="left" vertical="center" shrinkToFit="1"/>
      <protection locked="0"/>
    </xf>
    <xf numFmtId="0" fontId="66" fillId="0" borderId="43" xfId="0" applyFont="1" applyBorder="1" applyAlignment="1" applyProtection="1">
      <alignment horizontal="left" vertical="center" shrinkToFit="1"/>
      <protection locked="0"/>
    </xf>
    <xf numFmtId="0" fontId="66" fillId="0" borderId="10" xfId="0" applyFont="1" applyBorder="1" applyAlignment="1" applyProtection="1">
      <alignment horizontal="left" vertical="center" shrinkToFit="1"/>
      <protection locked="0"/>
    </xf>
    <xf numFmtId="0" fontId="66" fillId="0" borderId="49" xfId="0" applyFont="1" applyBorder="1" applyAlignment="1" applyProtection="1">
      <alignment horizontal="left" vertical="center" shrinkToFit="1"/>
      <protection locked="0"/>
    </xf>
    <xf numFmtId="0" fontId="66" fillId="0" borderId="16" xfId="0" applyFont="1" applyBorder="1" applyAlignment="1" applyProtection="1">
      <alignment horizontal="left" vertical="center" shrinkToFit="1"/>
      <protection locked="0"/>
    </xf>
    <xf numFmtId="0" fontId="66" fillId="0" borderId="49" xfId="0" applyFont="1" applyBorder="1" applyAlignment="1" applyProtection="1">
      <alignment horizontal="center" vertical="center" shrinkToFit="1"/>
      <protection locked="0"/>
    </xf>
    <xf numFmtId="0" fontId="66" fillId="0" borderId="16" xfId="0" applyFont="1" applyBorder="1" applyAlignment="1" applyProtection="1">
      <alignment horizontal="center" vertical="center" shrinkToFit="1"/>
      <protection locked="0"/>
    </xf>
    <xf numFmtId="0" fontId="66" fillId="0" borderId="54" xfId="0" applyFont="1" applyBorder="1" applyAlignment="1" applyProtection="1">
      <alignment horizontal="center" vertical="center" shrinkToFit="1"/>
      <protection locked="0"/>
    </xf>
    <xf numFmtId="9" fontId="66" fillId="0" borderId="43" xfId="0" applyNumberFormat="1" applyFont="1" applyBorder="1" applyAlignment="1" applyProtection="1">
      <alignment horizontal="center" vertical="center" shrinkToFit="1"/>
      <protection locked="0"/>
    </xf>
    <xf numFmtId="0" fontId="66" fillId="0" borderId="10" xfId="0" applyFont="1" applyBorder="1" applyAlignment="1" applyProtection="1">
      <alignment horizontal="center" vertical="center" shrinkToFit="1"/>
      <protection locked="0"/>
    </xf>
    <xf numFmtId="0" fontId="66" fillId="0" borderId="43" xfId="0" applyFont="1" applyBorder="1" applyAlignment="1" applyProtection="1">
      <alignment horizontal="center" vertical="center" shrinkToFit="1"/>
      <protection locked="0"/>
    </xf>
    <xf numFmtId="0" fontId="66" fillId="0" borderId="50" xfId="0" applyFont="1" applyBorder="1" applyAlignment="1" applyProtection="1">
      <alignment horizontal="left" vertical="center" shrinkToFit="1"/>
      <protection locked="0"/>
    </xf>
    <xf numFmtId="0" fontId="66" fillId="0" borderId="51" xfId="0" applyFont="1" applyBorder="1" applyAlignment="1" applyProtection="1">
      <alignment horizontal="left" vertical="center" shrinkToFit="1"/>
      <protection locked="0"/>
    </xf>
    <xf numFmtId="0" fontId="66" fillId="0" borderId="50" xfId="0" applyFont="1" applyBorder="1" applyAlignment="1" applyProtection="1">
      <alignment horizontal="center" vertical="center" shrinkToFit="1"/>
      <protection locked="0"/>
    </xf>
    <xf numFmtId="0" fontId="66" fillId="0" borderId="51" xfId="0" applyFont="1" applyBorder="1" applyAlignment="1" applyProtection="1">
      <alignment horizontal="center" vertical="center" shrinkToFit="1"/>
      <protection locked="0"/>
    </xf>
    <xf numFmtId="0" fontId="66" fillId="0" borderId="53" xfId="0" applyFont="1" applyBorder="1" applyAlignment="1" applyProtection="1">
      <alignment horizontal="center" vertical="center" shrinkToFit="1"/>
      <protection locked="0"/>
    </xf>
    <xf numFmtId="0" fontId="66" fillId="0" borderId="42" xfId="0" applyFont="1" applyBorder="1" applyAlignment="1" applyProtection="1">
      <alignment horizontal="center" vertical="center" shrinkToFit="1"/>
      <protection locked="0"/>
    </xf>
    <xf numFmtId="0" fontId="66" fillId="0" borderId="12" xfId="0" applyFont="1" applyBorder="1" applyAlignment="1" applyProtection="1">
      <alignment horizontal="center" vertical="center" shrinkToFit="1"/>
      <protection locked="0"/>
    </xf>
    <xf numFmtId="0" fontId="66" fillId="0" borderId="23" xfId="0" applyFont="1" applyBorder="1" applyAlignment="1" applyProtection="1">
      <alignment horizontal="center" vertical="center" shrinkToFit="1"/>
      <protection locked="0"/>
    </xf>
    <xf numFmtId="181" fontId="66" fillId="0" borderId="28" xfId="0" applyNumberFormat="1" applyFont="1" applyBorder="1" applyAlignment="1" applyProtection="1">
      <alignment horizontal="center" vertical="center" shrinkToFit="1"/>
      <protection locked="0"/>
    </xf>
    <xf numFmtId="181" fontId="66" fillId="0" borderId="62" xfId="0" applyNumberFormat="1" applyFont="1" applyBorder="1" applyAlignment="1" applyProtection="1">
      <alignment horizontal="center" vertical="center"/>
      <protection locked="0"/>
    </xf>
    <xf numFmtId="181" fontId="66" fillId="0" borderId="29" xfId="0" applyNumberFormat="1" applyFont="1" applyBorder="1" applyAlignment="1" applyProtection="1">
      <alignment horizontal="center" vertical="center"/>
      <protection locked="0"/>
    </xf>
    <xf numFmtId="0" fontId="66" fillId="0" borderId="30" xfId="0" applyFont="1" applyBorder="1" applyAlignment="1" applyProtection="1">
      <alignment horizontal="center" vertical="center" shrinkToFit="1"/>
      <protection locked="0"/>
    </xf>
    <xf numFmtId="0" fontId="66" fillId="0" borderId="61" xfId="0" applyFont="1" applyBorder="1" applyAlignment="1" applyProtection="1">
      <alignment horizontal="center" vertical="center" shrinkToFit="1"/>
      <protection locked="0"/>
    </xf>
    <xf numFmtId="181" fontId="66" fillId="0" borderId="27" xfId="0" applyNumberFormat="1" applyFont="1" applyBorder="1" applyAlignment="1" applyProtection="1">
      <alignment horizontal="center" vertical="center" shrinkToFit="1"/>
      <protection locked="0"/>
    </xf>
    <xf numFmtId="181" fontId="66" fillId="0" borderId="22" xfId="0" applyNumberFormat="1" applyFont="1" applyBorder="1" applyAlignment="1" applyProtection="1">
      <alignment horizontal="center" vertical="center"/>
      <protection locked="0"/>
    </xf>
    <xf numFmtId="181" fontId="66" fillId="0" borderId="31" xfId="0" applyNumberFormat="1" applyFont="1" applyBorder="1" applyAlignment="1" applyProtection="1">
      <alignment horizontal="center" vertical="center"/>
      <protection locked="0"/>
    </xf>
    <xf numFmtId="0" fontId="66" fillId="0" borderId="34" xfId="0" applyFont="1" applyBorder="1" applyAlignment="1" applyProtection="1">
      <alignment horizontal="center" vertical="center" shrinkToFit="1"/>
      <protection locked="0"/>
    </xf>
    <xf numFmtId="0" fontId="66" fillId="0" borderId="14" xfId="0" applyFont="1" applyBorder="1" applyAlignment="1" applyProtection="1">
      <alignment horizontal="center" vertical="center" shrinkToFit="1"/>
      <protection locked="0"/>
    </xf>
    <xf numFmtId="0" fontId="67" fillId="0" borderId="12" xfId="0" applyFont="1" applyBorder="1" applyAlignment="1" applyProtection="1">
      <alignment horizontal="center" vertical="center" shrinkToFit="1"/>
      <protection locked="0"/>
    </xf>
    <xf numFmtId="0" fontId="67" fillId="0" borderId="43"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42" xfId="0" applyFont="1" applyBorder="1" applyAlignment="1" applyProtection="1">
      <alignment horizontal="left" vertical="center"/>
      <protection locked="0"/>
    </xf>
    <xf numFmtId="0" fontId="67" fillId="0" borderId="12" xfId="0" applyFont="1" applyBorder="1" applyAlignment="1" applyProtection="1">
      <alignment horizontal="left" vertical="center"/>
      <protection locked="0"/>
    </xf>
    <xf numFmtId="0" fontId="67" fillId="0" borderId="23" xfId="0" applyFont="1" applyBorder="1" applyAlignment="1" applyProtection="1">
      <alignment horizontal="left" vertical="center"/>
      <protection locked="0"/>
    </xf>
    <xf numFmtId="0" fontId="67" fillId="0" borderId="43" xfId="0" applyFont="1" applyBorder="1" applyAlignment="1" applyProtection="1">
      <alignment horizontal="center" vertical="center" shrinkToFit="1"/>
      <protection locked="0"/>
    </xf>
    <xf numFmtId="0" fontId="67" fillId="0" borderId="10" xfId="0" applyFont="1" applyBorder="1" applyAlignment="1" applyProtection="1">
      <alignment horizontal="center" vertical="center" shrinkToFit="1"/>
      <protection locked="0"/>
    </xf>
    <xf numFmtId="0" fontId="67" fillId="0" borderId="43" xfId="0" applyFont="1" applyBorder="1" applyAlignment="1" applyProtection="1">
      <alignment horizontal="left" vertical="center" shrinkToFit="1"/>
      <protection locked="0"/>
    </xf>
    <xf numFmtId="0" fontId="67" fillId="0" borderId="10" xfId="0" applyFont="1" applyBorder="1" applyAlignment="1" applyProtection="1">
      <alignment horizontal="left" vertical="center" shrinkToFit="1"/>
      <protection locked="0"/>
    </xf>
    <xf numFmtId="0" fontId="66" fillId="0" borderId="42" xfId="0" applyFont="1" applyBorder="1" applyAlignment="1" applyProtection="1">
      <alignment horizontal="center" vertical="center"/>
      <protection locked="0"/>
    </xf>
    <xf numFmtId="0" fontId="66" fillId="0" borderId="12" xfId="0" applyFont="1" applyBorder="1" applyAlignment="1" applyProtection="1">
      <alignment horizontal="center" vertical="center"/>
      <protection locked="0"/>
    </xf>
    <xf numFmtId="0" fontId="66" fillId="0" borderId="43" xfId="0" applyFont="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65" fillId="0" borderId="21" xfId="61" applyFont="1" applyBorder="1" applyAlignment="1">
      <alignment horizontal="center" vertical="center"/>
      <protection/>
    </xf>
    <xf numFmtId="0" fontId="65" fillId="34" borderId="10" xfId="61" applyFont="1" applyFill="1" applyBorder="1" applyAlignment="1">
      <alignment horizontal="center" vertical="center" wrapText="1"/>
      <protection/>
    </xf>
    <xf numFmtId="0" fontId="65" fillId="34" borderId="13" xfId="61" applyFont="1" applyFill="1" applyBorder="1" applyAlignment="1">
      <alignment horizontal="center" vertical="center" wrapText="1"/>
      <protection/>
    </xf>
    <xf numFmtId="0" fontId="65" fillId="0" borderId="10" xfId="61" applyFont="1" applyBorder="1" applyAlignment="1">
      <alignment horizontal="center" vertical="center"/>
      <protection/>
    </xf>
    <xf numFmtId="0" fontId="8" fillId="0" borderId="31" xfId="63" applyFont="1" applyBorder="1" applyAlignment="1" applyProtection="1">
      <alignment horizontal="center"/>
      <protection locked="0"/>
    </xf>
    <xf numFmtId="0" fontId="8" fillId="0" borderId="22" xfId="63" applyFont="1" applyBorder="1" applyAlignment="1" applyProtection="1">
      <alignment horizontal="center"/>
      <protection locked="0"/>
    </xf>
    <xf numFmtId="0" fontId="8" fillId="0" borderId="31" xfId="63" applyFont="1" applyBorder="1" applyAlignment="1" applyProtection="1">
      <alignment horizontal="center" vertical="center" wrapText="1"/>
      <protection locked="0"/>
    </xf>
    <xf numFmtId="0" fontId="8" fillId="0" borderId="21" xfId="63" applyFont="1" applyBorder="1" applyAlignment="1" applyProtection="1">
      <alignment horizontal="center" vertical="center" wrapText="1"/>
      <protection locked="0"/>
    </xf>
    <xf numFmtId="0" fontId="8" fillId="0" borderId="22" xfId="63" applyFont="1" applyBorder="1" applyAlignment="1" applyProtection="1">
      <alignment horizontal="center" vertical="center" wrapText="1"/>
      <protection locked="0"/>
    </xf>
    <xf numFmtId="0" fontId="7" fillId="0" borderId="31" xfId="63" applyFont="1" applyBorder="1" applyAlignment="1" applyProtection="1">
      <alignment horizontal="center" vertical="center" wrapText="1"/>
      <protection locked="0"/>
    </xf>
    <xf numFmtId="0" fontId="7" fillId="0" borderId="21" xfId="63" applyFont="1" applyBorder="1" applyAlignment="1" applyProtection="1">
      <alignment horizontal="center" vertical="center" wrapText="1"/>
      <protection locked="0"/>
    </xf>
    <xf numFmtId="0" fontId="7" fillId="0" borderId="22" xfId="63" applyFont="1" applyBorder="1" applyAlignment="1" applyProtection="1">
      <alignment horizontal="center" vertical="center" wrapText="1"/>
      <protection locked="0"/>
    </xf>
    <xf numFmtId="0" fontId="8" fillId="0" borderId="18" xfId="63" applyFont="1" applyBorder="1" applyAlignment="1" applyProtection="1">
      <alignment horizontal="center"/>
      <protection locked="0"/>
    </xf>
    <xf numFmtId="0" fontId="8" fillId="0" borderId="17" xfId="63" applyFont="1" applyBorder="1" applyAlignment="1" applyProtection="1">
      <alignment horizontal="center"/>
      <protection locked="0"/>
    </xf>
    <xf numFmtId="0" fontId="8" fillId="0" borderId="18" xfId="63" applyFont="1" applyBorder="1" applyAlignment="1" applyProtection="1">
      <alignment horizontal="center" vertical="center" wrapText="1"/>
      <protection locked="0"/>
    </xf>
    <xf numFmtId="0" fontId="8" fillId="0" borderId="0" xfId="63" applyFont="1" applyAlignment="1" applyProtection="1">
      <alignment horizontal="center" vertical="center" wrapText="1"/>
      <protection locked="0"/>
    </xf>
    <xf numFmtId="0" fontId="8" fillId="0" borderId="17" xfId="63" applyFont="1" applyBorder="1" applyAlignment="1" applyProtection="1">
      <alignment horizontal="center" vertical="center" wrapText="1"/>
      <protection locked="0"/>
    </xf>
    <xf numFmtId="0" fontId="7" fillId="0" borderId="18" xfId="63" applyFont="1" applyBorder="1" applyAlignment="1" applyProtection="1">
      <alignment horizontal="center" vertical="center" wrapText="1"/>
      <protection locked="0"/>
    </xf>
    <xf numFmtId="0" fontId="7" fillId="0" borderId="0" xfId="63" applyFont="1" applyAlignment="1" applyProtection="1">
      <alignment horizontal="center" vertical="center" wrapText="1"/>
      <protection locked="0"/>
    </xf>
    <xf numFmtId="0" fontId="7" fillId="0" borderId="17" xfId="63" applyFont="1" applyBorder="1" applyAlignment="1" applyProtection="1">
      <alignment horizontal="center" vertical="center" wrapText="1"/>
      <protection locked="0"/>
    </xf>
    <xf numFmtId="0" fontId="8" fillId="0" borderId="20" xfId="63" applyFont="1" applyBorder="1" applyAlignment="1" applyProtection="1">
      <alignment horizontal="center"/>
      <protection locked="0"/>
    </xf>
    <xf numFmtId="0" fontId="8" fillId="0" borderId="15" xfId="63" applyFont="1" applyBorder="1" applyAlignment="1" applyProtection="1">
      <alignment horizontal="center"/>
      <protection locked="0"/>
    </xf>
    <xf numFmtId="0" fontId="12" fillId="0" borderId="0" xfId="63" applyFont="1" applyAlignment="1">
      <alignment horizontal="center" vertical="center"/>
      <protection/>
    </xf>
    <xf numFmtId="0" fontId="6" fillId="0" borderId="21" xfId="63"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41" xfId="63" applyFont="1" applyBorder="1" applyAlignment="1">
      <alignment horizontal="center" vertical="center" wrapText="1"/>
      <protection/>
    </xf>
    <xf numFmtId="0" fontId="8" fillId="0" borderId="23" xfId="63" applyFont="1" applyBorder="1" applyAlignment="1">
      <alignment horizontal="center" vertical="center" wrapText="1"/>
      <protection/>
    </xf>
    <xf numFmtId="0" fontId="8" fillId="0" borderId="12" xfId="63" applyFont="1" applyBorder="1" applyAlignment="1">
      <alignment horizontal="center" vertical="center" wrapText="1"/>
      <protection/>
    </xf>
    <xf numFmtId="0" fontId="7" fillId="0" borderId="41"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23" xfId="63" applyFont="1" applyBorder="1" applyAlignment="1">
      <alignment horizontal="center" vertical="center" wrapText="1"/>
      <protection/>
    </xf>
    <xf numFmtId="0" fontId="67" fillId="0" borderId="18" xfId="63" applyFont="1" applyBorder="1" applyAlignment="1" applyProtection="1">
      <alignment horizontal="center"/>
      <protection locked="0"/>
    </xf>
    <xf numFmtId="0" fontId="67" fillId="0" borderId="17" xfId="63" applyFont="1" applyBorder="1" applyAlignment="1" applyProtection="1">
      <alignment horizontal="center"/>
      <protection locked="0"/>
    </xf>
    <xf numFmtId="0" fontId="67" fillId="0" borderId="18" xfId="63" applyFont="1" applyBorder="1" applyAlignment="1" applyProtection="1">
      <alignment horizontal="center" vertical="center" wrapText="1"/>
      <protection locked="0"/>
    </xf>
    <xf numFmtId="0" fontId="67" fillId="0" borderId="0" xfId="63" applyFont="1" applyAlignment="1" applyProtection="1">
      <alignment horizontal="center" vertical="center" wrapText="1"/>
      <protection locked="0"/>
    </xf>
    <xf numFmtId="0" fontId="67" fillId="0" borderId="17" xfId="63" applyFont="1" applyBorder="1" applyAlignment="1" applyProtection="1">
      <alignment horizontal="center" vertical="center" wrapText="1"/>
      <protection locked="0"/>
    </xf>
    <xf numFmtId="0" fontId="66" fillId="0" borderId="18" xfId="63" applyFont="1" applyBorder="1" applyAlignment="1" applyProtection="1">
      <alignment horizontal="center" vertical="center" wrapText="1"/>
      <protection locked="0"/>
    </xf>
    <xf numFmtId="0" fontId="66" fillId="0" borderId="0" xfId="63" applyFont="1" applyAlignment="1" applyProtection="1">
      <alignment horizontal="center" vertical="center" wrapText="1"/>
      <protection locked="0"/>
    </xf>
    <xf numFmtId="0" fontId="66" fillId="0" borderId="17" xfId="63" applyFont="1" applyBorder="1" applyAlignment="1" applyProtection="1">
      <alignment horizontal="center" vertical="center" wrapText="1"/>
      <protection locked="0"/>
    </xf>
    <xf numFmtId="0" fontId="67" fillId="0" borderId="20" xfId="63" applyFont="1" applyBorder="1" applyAlignment="1" applyProtection="1">
      <alignment horizontal="center"/>
      <protection locked="0"/>
    </xf>
    <xf numFmtId="0" fontId="67" fillId="0" borderId="15" xfId="63" applyFont="1" applyBorder="1" applyAlignment="1" applyProtection="1">
      <alignment horizontal="center"/>
      <protection locked="0"/>
    </xf>
    <xf numFmtId="0" fontId="6" fillId="0" borderId="19" xfId="63" applyFont="1" applyBorder="1" applyAlignment="1">
      <alignment horizontal="left" vertical="center" wrapText="1"/>
      <protection/>
    </xf>
    <xf numFmtId="0" fontId="6" fillId="0" borderId="0" xfId="63" applyFont="1" applyBorder="1" applyAlignment="1">
      <alignment horizontal="left" vertical="center" wrapText="1"/>
      <protection/>
    </xf>
    <xf numFmtId="0" fontId="6" fillId="0" borderId="0" xfId="63" applyFont="1" applyAlignment="1">
      <alignment horizontal="left" vertical="center" wrapText="1"/>
      <protection/>
    </xf>
    <xf numFmtId="0" fontId="8" fillId="0" borderId="41" xfId="63"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7" fillId="0" borderId="20" xfId="63" applyFont="1" applyBorder="1" applyAlignment="1">
      <alignment vertical="top" wrapText="1"/>
      <protection/>
    </xf>
    <xf numFmtId="0" fontId="7" fillId="0" borderId="19" xfId="63" applyFont="1" applyBorder="1" applyAlignment="1">
      <alignment vertical="top" wrapText="1"/>
      <protection/>
    </xf>
    <xf numFmtId="0" fontId="7" fillId="0" borderId="15" xfId="63" applyFont="1" applyBorder="1" applyAlignment="1">
      <alignment vertical="top" wrapText="1"/>
      <protection/>
    </xf>
    <xf numFmtId="0" fontId="7" fillId="0" borderId="31" xfId="63" applyFont="1" applyBorder="1" applyAlignment="1">
      <alignment vertical="top" wrapText="1"/>
      <protection/>
    </xf>
    <xf numFmtId="0" fontId="7" fillId="0" borderId="21" xfId="63" applyFont="1" applyBorder="1" applyAlignment="1">
      <alignment vertical="top" wrapText="1"/>
      <protection/>
    </xf>
    <xf numFmtId="0" fontId="7" fillId="0" borderId="22" xfId="63" applyFont="1" applyBorder="1" applyAlignment="1">
      <alignment vertical="top" wrapText="1"/>
      <protection/>
    </xf>
    <xf numFmtId="0" fontId="8" fillId="0" borderId="19" xfId="63"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0" xfId="63" applyFont="1" applyBorder="1" applyAlignment="1">
      <alignment horizontal="center" vertical="center" shrinkToFit="1"/>
      <protection/>
    </xf>
    <xf numFmtId="0" fontId="8" fillId="0" borderId="10" xfId="63" applyFont="1" applyBorder="1" applyAlignment="1">
      <alignment horizontal="center" vertical="center" wrapText="1"/>
      <protection/>
    </xf>
    <xf numFmtId="0" fontId="8" fillId="0" borderId="0" xfId="63" applyFont="1" applyBorder="1" applyAlignment="1" applyProtection="1">
      <alignment vertical="center"/>
      <protection locked="0"/>
    </xf>
    <xf numFmtId="0" fontId="8" fillId="0" borderId="0" xfId="0" applyFont="1" applyBorder="1" applyAlignment="1" applyProtection="1">
      <alignment vertical="center"/>
      <protection locked="0"/>
    </xf>
    <xf numFmtId="0" fontId="14" fillId="0" borderId="0" xfId="63" applyFont="1" applyAlignment="1">
      <alignment horizontal="left" vertical="center" wrapText="1"/>
      <protection/>
    </xf>
    <xf numFmtId="0" fontId="14" fillId="0" borderId="17" xfId="63" applyFont="1" applyBorder="1" applyAlignment="1">
      <alignment horizontal="left" vertical="center" wrapText="1"/>
      <protection/>
    </xf>
    <xf numFmtId="0" fontId="10" fillId="0" borderId="0" xfId="63" applyFont="1" applyAlignment="1">
      <alignment horizontal="center" vertical="top"/>
      <protection/>
    </xf>
    <xf numFmtId="0" fontId="8" fillId="0" borderId="0" xfId="63" applyFont="1" applyAlignment="1" applyProtection="1">
      <alignment vertical="center"/>
      <protection locked="0"/>
    </xf>
    <xf numFmtId="0" fontId="8" fillId="0" borderId="0" xfId="63" applyFont="1" applyAlignment="1" applyProtection="1">
      <alignment/>
      <protection locked="0"/>
    </xf>
    <xf numFmtId="0" fontId="8" fillId="0" borderId="17" xfId="63" applyFont="1" applyBorder="1" applyAlignment="1" applyProtection="1">
      <alignment/>
      <protection locked="0"/>
    </xf>
    <xf numFmtId="0" fontId="8" fillId="0" borderId="19" xfId="63" applyFont="1" applyBorder="1" applyAlignment="1">
      <alignment vertical="top" wrapText="1"/>
      <protection/>
    </xf>
    <xf numFmtId="0" fontId="8" fillId="0" borderId="0" xfId="63" applyFont="1" applyAlignment="1">
      <alignment vertical="top" wrapText="1"/>
      <protection/>
    </xf>
    <xf numFmtId="0" fontId="8" fillId="0" borderId="20" xfId="63" applyFont="1" applyBorder="1" applyAlignment="1">
      <alignment vertical="center" wrapText="1"/>
      <protection/>
    </xf>
    <xf numFmtId="0" fontId="8" fillId="0" borderId="19" xfId="63" applyFont="1" applyBorder="1" applyAlignment="1">
      <alignment vertical="center" wrapText="1"/>
      <protection/>
    </xf>
    <xf numFmtId="0" fontId="8" fillId="0" borderId="15" xfId="63" applyFont="1" applyBorder="1" applyAlignment="1">
      <alignment vertical="center" wrapText="1"/>
      <protection/>
    </xf>
    <xf numFmtId="0" fontId="8" fillId="0" borderId="18" xfId="63" applyFont="1" applyBorder="1" applyAlignment="1">
      <alignment vertical="center" wrapText="1"/>
      <protection/>
    </xf>
    <xf numFmtId="0" fontId="8" fillId="0" borderId="0" xfId="63" applyFont="1" applyBorder="1" applyAlignment="1">
      <alignment vertical="center" wrapText="1"/>
      <protection/>
    </xf>
    <xf numFmtId="0" fontId="8" fillId="0" borderId="17" xfId="63" applyFont="1" applyBorder="1" applyAlignment="1">
      <alignment vertical="center" wrapText="1"/>
      <protection/>
    </xf>
    <xf numFmtId="0" fontId="8" fillId="0" borderId="31" xfId="63" applyFont="1" applyBorder="1" applyAlignment="1">
      <alignment vertical="center" wrapText="1"/>
      <protection/>
    </xf>
    <xf numFmtId="0" fontId="8" fillId="0" borderId="21" xfId="63" applyFont="1" applyBorder="1" applyAlignment="1">
      <alignment vertical="center" wrapText="1"/>
      <protection/>
    </xf>
    <xf numFmtId="0" fontId="8" fillId="0" borderId="22" xfId="63" applyFont="1" applyBorder="1" applyAlignment="1">
      <alignment vertical="center" wrapText="1"/>
      <protection/>
    </xf>
    <xf numFmtId="0" fontId="8" fillId="0" borderId="20" xfId="63" applyFont="1" applyBorder="1" applyAlignment="1">
      <alignment vertical="center"/>
      <protection/>
    </xf>
    <xf numFmtId="0" fontId="8" fillId="0" borderId="19" xfId="63" applyFont="1" applyBorder="1" applyAlignment="1">
      <alignment vertical="center"/>
      <protection/>
    </xf>
    <xf numFmtId="0" fontId="8" fillId="0" borderId="15" xfId="63" applyFont="1" applyBorder="1" applyAlignment="1">
      <alignment vertical="center"/>
      <protection/>
    </xf>
    <xf numFmtId="0" fontId="8" fillId="0" borderId="18" xfId="63" applyFont="1" applyBorder="1" applyAlignment="1">
      <alignment vertical="center"/>
      <protection/>
    </xf>
    <xf numFmtId="0" fontId="8" fillId="0" borderId="0" xfId="63" applyFont="1" applyBorder="1" applyAlignment="1">
      <alignment vertical="center"/>
      <protection/>
    </xf>
    <xf numFmtId="0" fontId="8" fillId="0" borderId="17" xfId="63" applyFont="1" applyBorder="1" applyAlignment="1">
      <alignment vertical="center"/>
      <protection/>
    </xf>
    <xf numFmtId="0" fontId="8" fillId="0" borderId="31" xfId="63" applyFont="1" applyBorder="1" applyAlignment="1">
      <alignment vertical="center"/>
      <protection/>
    </xf>
    <xf numFmtId="0" fontId="8" fillId="0" borderId="21" xfId="63" applyFont="1" applyBorder="1" applyAlignment="1">
      <alignment vertical="center"/>
      <protection/>
    </xf>
    <xf numFmtId="0" fontId="8" fillId="0" borderId="22" xfId="63" applyFont="1" applyBorder="1" applyAlignment="1">
      <alignment vertical="center"/>
      <protection/>
    </xf>
    <xf numFmtId="0" fontId="8" fillId="0" borderId="0" xfId="63" applyFont="1" applyAlignment="1">
      <alignment vertical="center"/>
      <protection/>
    </xf>
    <xf numFmtId="0" fontId="8" fillId="0" borderId="41" xfId="63" applyFont="1" applyBorder="1" applyAlignment="1">
      <alignment vertical="center"/>
      <protection/>
    </xf>
    <xf numFmtId="0" fontId="8" fillId="0" borderId="12" xfId="0" applyFont="1" applyBorder="1" applyAlignment="1">
      <alignment vertical="center"/>
    </xf>
    <xf numFmtId="0" fontId="8" fillId="0" borderId="23" xfId="0" applyFont="1" applyBorder="1" applyAlignment="1">
      <alignment vertical="center"/>
    </xf>
    <xf numFmtId="0" fontId="8" fillId="0" borderId="0" xfId="63" applyFont="1" applyAlignment="1">
      <alignment horizontal="center" vertical="top" wrapText="1"/>
      <protection/>
    </xf>
    <xf numFmtId="0" fontId="8" fillId="0" borderId="17" xfId="63" applyFont="1" applyBorder="1" applyAlignment="1">
      <alignment horizontal="center" vertical="top" wrapText="1"/>
      <protection/>
    </xf>
    <xf numFmtId="0" fontId="6" fillId="0" borderId="19" xfId="63" applyFont="1" applyBorder="1" applyAlignment="1">
      <alignment vertical="center" wrapText="1"/>
      <protection/>
    </xf>
    <xf numFmtId="0" fontId="6" fillId="0" borderId="0" xfId="63" applyFont="1" applyAlignment="1">
      <alignment vertical="center" wrapText="1"/>
      <protection/>
    </xf>
    <xf numFmtId="0" fontId="6" fillId="0" borderId="19" xfId="63" applyFont="1" applyBorder="1" applyAlignment="1">
      <alignment vertical="top" wrapText="1"/>
      <protection/>
    </xf>
    <xf numFmtId="0" fontId="6" fillId="0" borderId="0" xfId="63" applyFont="1" applyAlignment="1">
      <alignment vertical="top" wrapText="1"/>
      <protection/>
    </xf>
    <xf numFmtId="0" fontId="8" fillId="0" borderId="0" xfId="63" applyFont="1" applyAlignment="1">
      <alignment horizontal="left" vertical="top" wrapText="1"/>
      <protection/>
    </xf>
    <xf numFmtId="0" fontId="8" fillId="0" borderId="17" xfId="63" applyFont="1" applyBorder="1" applyAlignment="1">
      <alignment horizontal="left" vertical="top" wrapText="1"/>
      <protection/>
    </xf>
    <xf numFmtId="0" fontId="8" fillId="0" borderId="20" xfId="63" applyFont="1" applyBorder="1" applyAlignment="1">
      <alignment vertical="top" wrapText="1"/>
      <protection/>
    </xf>
    <xf numFmtId="0" fontId="8" fillId="0" borderId="15" xfId="63" applyFont="1" applyBorder="1" applyAlignment="1">
      <alignment vertical="top" wrapText="1"/>
      <protection/>
    </xf>
    <xf numFmtId="0" fontId="8" fillId="0" borderId="31" xfId="63" applyFont="1" applyBorder="1" applyAlignment="1">
      <alignment vertical="top" wrapText="1"/>
      <protection/>
    </xf>
    <xf numFmtId="0" fontId="8" fillId="0" borderId="21" xfId="63" applyFont="1" applyBorder="1" applyAlignment="1">
      <alignment vertical="top" wrapText="1"/>
      <protection/>
    </xf>
    <xf numFmtId="0" fontId="8" fillId="0" borderId="22" xfId="63" applyFont="1" applyBorder="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3 2" xfId="62"/>
    <cellStyle name="標準_募集要項添付資料"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9525</xdr:rowOff>
    </xdr:from>
    <xdr:to>
      <xdr:col>10</xdr:col>
      <xdr:colOff>152400</xdr:colOff>
      <xdr:row>14</xdr:row>
      <xdr:rowOff>228600</xdr:rowOff>
    </xdr:to>
    <xdr:sp>
      <xdr:nvSpPr>
        <xdr:cNvPr id="1" name="楕円 1"/>
        <xdr:cNvSpPr>
          <a:spLocks/>
        </xdr:cNvSpPr>
      </xdr:nvSpPr>
      <xdr:spPr>
        <a:xfrm>
          <a:off x="962025" y="3228975"/>
          <a:ext cx="1095375" cy="4667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21</xdr:row>
      <xdr:rowOff>66675</xdr:rowOff>
    </xdr:from>
    <xdr:to>
      <xdr:col>30</xdr:col>
      <xdr:colOff>114300</xdr:colOff>
      <xdr:row>22</xdr:row>
      <xdr:rowOff>161925</xdr:rowOff>
    </xdr:to>
    <xdr:sp>
      <xdr:nvSpPr>
        <xdr:cNvPr id="2" name="楕円 2"/>
        <xdr:cNvSpPr>
          <a:spLocks/>
        </xdr:cNvSpPr>
      </xdr:nvSpPr>
      <xdr:spPr>
        <a:xfrm>
          <a:off x="5210175" y="5267325"/>
          <a:ext cx="61912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14</xdr:row>
      <xdr:rowOff>76200</xdr:rowOff>
    </xdr:from>
    <xdr:to>
      <xdr:col>6</xdr:col>
      <xdr:colOff>838200</xdr:colOff>
      <xdr:row>14</xdr:row>
      <xdr:rowOff>419100</xdr:rowOff>
    </xdr:to>
    <xdr:sp>
      <xdr:nvSpPr>
        <xdr:cNvPr id="1" name="楕円 1"/>
        <xdr:cNvSpPr>
          <a:spLocks/>
        </xdr:cNvSpPr>
      </xdr:nvSpPr>
      <xdr:spPr>
        <a:xfrm>
          <a:off x="5819775" y="6238875"/>
          <a:ext cx="61912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37</xdr:row>
      <xdr:rowOff>28575</xdr:rowOff>
    </xdr:from>
    <xdr:to>
      <xdr:col>14</xdr:col>
      <xdr:colOff>95250</xdr:colOff>
      <xdr:row>38</xdr:row>
      <xdr:rowOff>28575</xdr:rowOff>
    </xdr:to>
    <xdr:sp>
      <xdr:nvSpPr>
        <xdr:cNvPr id="1" name="Rectangle 1"/>
        <xdr:cNvSpPr>
          <a:spLocks/>
        </xdr:cNvSpPr>
      </xdr:nvSpPr>
      <xdr:spPr>
        <a:xfrm>
          <a:off x="8334375" y="8039100"/>
          <a:ext cx="1362075"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別紙記入例を参照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28575</xdr:rowOff>
    </xdr:from>
    <xdr:to>
      <xdr:col>1</xdr:col>
      <xdr:colOff>285750</xdr:colOff>
      <xdr:row>18</xdr:row>
      <xdr:rowOff>19050</xdr:rowOff>
    </xdr:to>
    <xdr:sp>
      <xdr:nvSpPr>
        <xdr:cNvPr id="1" name="Rectangle 3"/>
        <xdr:cNvSpPr>
          <a:spLocks/>
        </xdr:cNvSpPr>
      </xdr:nvSpPr>
      <xdr:spPr>
        <a:xfrm>
          <a:off x="190500" y="3800475"/>
          <a:ext cx="7810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原材料</a:t>
          </a:r>
        </a:p>
      </xdr:txBody>
    </xdr:sp>
    <xdr:clientData/>
  </xdr:twoCellAnchor>
  <xdr:twoCellAnchor>
    <xdr:from>
      <xdr:col>1</xdr:col>
      <xdr:colOff>209550</xdr:colOff>
      <xdr:row>12</xdr:row>
      <xdr:rowOff>38100</xdr:rowOff>
    </xdr:from>
    <xdr:to>
      <xdr:col>2</xdr:col>
      <xdr:colOff>447675</xdr:colOff>
      <xdr:row>15</xdr:row>
      <xdr:rowOff>0</xdr:rowOff>
    </xdr:to>
    <xdr:sp>
      <xdr:nvSpPr>
        <xdr:cNvPr id="2" name="AutoShape 4"/>
        <xdr:cNvSpPr>
          <a:spLocks/>
        </xdr:cNvSpPr>
      </xdr:nvSpPr>
      <xdr:spPr>
        <a:xfrm>
          <a:off x="895350" y="3009900"/>
          <a:ext cx="923925" cy="561975"/>
        </a:xfrm>
        <a:prstGeom prst="accentCallout2">
          <a:avLst>
            <a:gd name="adj1" fmla="val -95833"/>
            <a:gd name="adj2" fmla="val 78569"/>
            <a:gd name="adj3" fmla="val -95833"/>
            <a:gd name="adj4" fmla="val -25509"/>
            <a:gd name="adj5" fmla="val -25509"/>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000" b="0" i="0" u="none" baseline="0">
              <a:solidFill>
                <a:srgbClr val="000000"/>
              </a:solidFill>
            </a:rPr>
            <a:t>豚肉　○○</a:t>
          </a:r>
          <a:r>
            <a:rPr lang="en-US" cap="none" sz="1000" b="0" i="0" u="none" baseline="0">
              <a:solidFill>
                <a:srgbClr val="000000"/>
              </a:solidFill>
            </a:rPr>
            <a:t>kg
</a:t>
          </a:r>
          <a:r>
            <a:rPr lang="en-US" cap="none" sz="1000" b="0" i="0" u="none" baseline="0">
              <a:solidFill>
                <a:srgbClr val="000000"/>
              </a:solidFill>
            </a:rPr>
            <a:t>牛肉　○○</a:t>
          </a:r>
          <a:r>
            <a:rPr lang="en-US" cap="none" sz="1000" b="0" i="0" u="none" baseline="0">
              <a:solidFill>
                <a:srgbClr val="000000"/>
              </a:solidFill>
            </a:rPr>
            <a:t>kg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g</a:t>
          </a:r>
        </a:p>
      </xdr:txBody>
    </xdr:sp>
    <xdr:clientData/>
  </xdr:twoCellAnchor>
  <xdr:twoCellAnchor>
    <xdr:from>
      <xdr:col>1</xdr:col>
      <xdr:colOff>285750</xdr:colOff>
      <xdr:row>17</xdr:row>
      <xdr:rowOff>9525</xdr:rowOff>
    </xdr:from>
    <xdr:to>
      <xdr:col>2</xdr:col>
      <xdr:colOff>238125</xdr:colOff>
      <xdr:row>17</xdr:row>
      <xdr:rowOff>9525</xdr:rowOff>
    </xdr:to>
    <xdr:sp>
      <xdr:nvSpPr>
        <xdr:cNvPr id="3" name="Line 5"/>
        <xdr:cNvSpPr>
          <a:spLocks/>
        </xdr:cNvSpPr>
      </xdr:nvSpPr>
      <xdr:spPr>
        <a:xfrm>
          <a:off x="971550" y="3981450"/>
          <a:ext cx="638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16</xdr:row>
      <xdr:rowOff>28575</xdr:rowOff>
    </xdr:from>
    <xdr:to>
      <xdr:col>3</xdr:col>
      <xdr:colOff>514350</xdr:colOff>
      <xdr:row>17</xdr:row>
      <xdr:rowOff>171450</xdr:rowOff>
    </xdr:to>
    <xdr:sp>
      <xdr:nvSpPr>
        <xdr:cNvPr id="4" name="Rectangle 6"/>
        <xdr:cNvSpPr>
          <a:spLocks/>
        </xdr:cNvSpPr>
      </xdr:nvSpPr>
      <xdr:spPr>
        <a:xfrm>
          <a:off x="1657350" y="3800475"/>
          <a:ext cx="91440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細切</a:t>
          </a:r>
        </a:p>
      </xdr:txBody>
    </xdr:sp>
    <xdr:clientData/>
  </xdr:twoCellAnchor>
  <xdr:twoCellAnchor>
    <xdr:from>
      <xdr:col>2</xdr:col>
      <xdr:colOff>285750</xdr:colOff>
      <xdr:row>18</xdr:row>
      <xdr:rowOff>19050</xdr:rowOff>
    </xdr:from>
    <xdr:to>
      <xdr:col>3</xdr:col>
      <xdr:colOff>523875</xdr:colOff>
      <xdr:row>19</xdr:row>
      <xdr:rowOff>104775</xdr:rowOff>
    </xdr:to>
    <xdr:sp>
      <xdr:nvSpPr>
        <xdr:cNvPr id="5" name="Text Box 7"/>
        <xdr:cNvSpPr txBox="1">
          <a:spLocks noChangeArrowheads="1"/>
        </xdr:cNvSpPr>
      </xdr:nvSpPr>
      <xdr:spPr>
        <a:xfrm>
          <a:off x="1657350" y="4191000"/>
          <a:ext cx="923925" cy="285750"/>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（裁断機）</a:t>
          </a:r>
        </a:p>
      </xdr:txBody>
    </xdr:sp>
    <xdr:clientData/>
  </xdr:twoCellAnchor>
  <xdr:twoCellAnchor>
    <xdr:from>
      <xdr:col>4</xdr:col>
      <xdr:colOff>561975</xdr:colOff>
      <xdr:row>16</xdr:row>
      <xdr:rowOff>0</xdr:rowOff>
    </xdr:from>
    <xdr:to>
      <xdr:col>6</xdr:col>
      <xdr:colOff>180975</xdr:colOff>
      <xdr:row>18</xdr:row>
      <xdr:rowOff>0</xdr:rowOff>
    </xdr:to>
    <xdr:sp>
      <xdr:nvSpPr>
        <xdr:cNvPr id="6" name="Rectangle 8"/>
        <xdr:cNvSpPr>
          <a:spLocks/>
        </xdr:cNvSpPr>
      </xdr:nvSpPr>
      <xdr:spPr>
        <a:xfrm>
          <a:off x="3305175" y="3771900"/>
          <a:ext cx="9906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粉砕混合</a:t>
          </a:r>
        </a:p>
      </xdr:txBody>
    </xdr:sp>
    <xdr:clientData/>
  </xdr:twoCellAnchor>
  <xdr:twoCellAnchor>
    <xdr:from>
      <xdr:col>3</xdr:col>
      <xdr:colOff>523875</xdr:colOff>
      <xdr:row>17</xdr:row>
      <xdr:rowOff>0</xdr:rowOff>
    </xdr:from>
    <xdr:to>
      <xdr:col>4</xdr:col>
      <xdr:colOff>476250</xdr:colOff>
      <xdr:row>17</xdr:row>
      <xdr:rowOff>0</xdr:rowOff>
    </xdr:to>
    <xdr:sp>
      <xdr:nvSpPr>
        <xdr:cNvPr id="7" name="Line 9"/>
        <xdr:cNvSpPr>
          <a:spLocks/>
        </xdr:cNvSpPr>
      </xdr:nvSpPr>
      <xdr:spPr>
        <a:xfrm>
          <a:off x="2581275" y="3971925"/>
          <a:ext cx="638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18</xdr:row>
      <xdr:rowOff>19050</xdr:rowOff>
    </xdr:from>
    <xdr:to>
      <xdr:col>6</xdr:col>
      <xdr:colOff>485775</xdr:colOff>
      <xdr:row>19</xdr:row>
      <xdr:rowOff>104775</xdr:rowOff>
    </xdr:to>
    <xdr:sp>
      <xdr:nvSpPr>
        <xdr:cNvPr id="8" name="Text Box 10"/>
        <xdr:cNvSpPr txBox="1">
          <a:spLocks noChangeArrowheads="1"/>
        </xdr:cNvSpPr>
      </xdr:nvSpPr>
      <xdr:spPr>
        <a:xfrm>
          <a:off x="2933700" y="4191000"/>
          <a:ext cx="1666875" cy="285750"/>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（カッティングミキサー）</a:t>
          </a:r>
        </a:p>
      </xdr:txBody>
    </xdr:sp>
    <xdr:clientData/>
  </xdr:twoCellAnchor>
  <xdr:twoCellAnchor>
    <xdr:from>
      <xdr:col>6</xdr:col>
      <xdr:colOff>19050</xdr:colOff>
      <xdr:row>11</xdr:row>
      <xdr:rowOff>76200</xdr:rowOff>
    </xdr:from>
    <xdr:to>
      <xdr:col>8</xdr:col>
      <xdr:colOff>238125</xdr:colOff>
      <xdr:row>15</xdr:row>
      <xdr:rowOff>28575</xdr:rowOff>
    </xdr:to>
    <xdr:sp>
      <xdr:nvSpPr>
        <xdr:cNvPr id="9" name="AutoShape 11"/>
        <xdr:cNvSpPr>
          <a:spLocks/>
        </xdr:cNvSpPr>
      </xdr:nvSpPr>
      <xdr:spPr>
        <a:xfrm>
          <a:off x="4133850" y="2847975"/>
          <a:ext cx="1590675" cy="752475"/>
        </a:xfrm>
        <a:prstGeom prst="accentCallout2">
          <a:avLst>
            <a:gd name="adj1" fmla="val -72287"/>
            <a:gd name="adj2" fmla="val 65939"/>
            <a:gd name="adj3" fmla="val -72287"/>
            <a:gd name="adj4" fmla="val -32606"/>
            <a:gd name="adj5" fmla="val -54819"/>
            <a:gd name="adj6" fmla="val -326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000" b="0" i="0" u="none" baseline="0">
              <a:solidFill>
                <a:srgbClr val="000000"/>
              </a:solidFill>
            </a:rPr>
            <a:t>食塩</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g
</a:t>
          </a:r>
          <a:r>
            <a:rPr lang="en-US" cap="none" sz="1000" b="0" i="0" u="none" baseline="0">
              <a:solidFill>
                <a:srgbClr val="000000"/>
              </a:solidFill>
            </a:rPr>
            <a:t>香辛料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g
</a:t>
          </a:r>
          <a:r>
            <a:rPr lang="en-US" cap="none" sz="1000" b="0" i="0" u="none" baseline="0">
              <a:solidFill>
                <a:srgbClr val="000000"/>
              </a:solidFill>
            </a:rPr>
            <a:t>発色剤（亜硫酸</a:t>
          </a:r>
          <a:r>
            <a:rPr lang="en-US" cap="none" sz="1000" b="0" i="0" u="none" baseline="0">
              <a:solidFill>
                <a:srgbClr val="000000"/>
              </a:solidFill>
            </a:rPr>
            <a:t>Na</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g
</a:t>
          </a:r>
          <a:r>
            <a:rPr lang="en-US" cap="none" sz="1000" b="0" i="0" u="none" baseline="0">
              <a:solidFill>
                <a:srgbClr val="000000"/>
              </a:solidFill>
            </a:rPr>
            <a:t>保存料（ソルビン酸</a:t>
          </a:r>
          <a:r>
            <a:rPr lang="en-US" cap="none" sz="1000" b="0" i="0" u="none" baseline="0">
              <a:solidFill>
                <a:srgbClr val="000000"/>
              </a:solidFill>
            </a:rPr>
            <a:t>k</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g</a:t>
          </a:r>
        </a:p>
      </xdr:txBody>
    </xdr:sp>
    <xdr:clientData/>
  </xdr:twoCellAnchor>
  <xdr:twoCellAnchor>
    <xdr:from>
      <xdr:col>4</xdr:col>
      <xdr:colOff>504825</xdr:colOff>
      <xdr:row>13</xdr:row>
      <xdr:rowOff>142875</xdr:rowOff>
    </xdr:from>
    <xdr:to>
      <xdr:col>5</xdr:col>
      <xdr:colOff>285750</xdr:colOff>
      <xdr:row>14</xdr:row>
      <xdr:rowOff>171450</xdr:rowOff>
    </xdr:to>
    <xdr:sp>
      <xdr:nvSpPr>
        <xdr:cNvPr id="10" name="Text Box 12"/>
        <xdr:cNvSpPr txBox="1">
          <a:spLocks noChangeArrowheads="1"/>
        </xdr:cNvSpPr>
      </xdr:nvSpPr>
      <xdr:spPr>
        <a:xfrm>
          <a:off x="3248025" y="3314700"/>
          <a:ext cx="466725" cy="22860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添加</a:t>
          </a:r>
        </a:p>
      </xdr:txBody>
    </xdr:sp>
    <xdr:clientData/>
  </xdr:twoCellAnchor>
  <xdr:twoCellAnchor>
    <xdr:from>
      <xdr:col>7</xdr:col>
      <xdr:colOff>504825</xdr:colOff>
      <xdr:row>16</xdr:row>
      <xdr:rowOff>28575</xdr:rowOff>
    </xdr:from>
    <xdr:to>
      <xdr:col>9</xdr:col>
      <xdr:colOff>76200</xdr:colOff>
      <xdr:row>18</xdr:row>
      <xdr:rowOff>38100</xdr:rowOff>
    </xdr:to>
    <xdr:sp>
      <xdr:nvSpPr>
        <xdr:cNvPr id="11" name="Rectangle 13"/>
        <xdr:cNvSpPr>
          <a:spLocks/>
        </xdr:cNvSpPr>
      </xdr:nvSpPr>
      <xdr:spPr>
        <a:xfrm>
          <a:off x="5305425" y="3800475"/>
          <a:ext cx="9429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充てん</a:t>
          </a:r>
        </a:p>
      </xdr:txBody>
    </xdr:sp>
    <xdr:clientData/>
  </xdr:twoCellAnchor>
  <xdr:twoCellAnchor>
    <xdr:from>
      <xdr:col>7</xdr:col>
      <xdr:colOff>504825</xdr:colOff>
      <xdr:row>18</xdr:row>
      <xdr:rowOff>38100</xdr:rowOff>
    </xdr:from>
    <xdr:to>
      <xdr:col>9</xdr:col>
      <xdr:colOff>76200</xdr:colOff>
      <xdr:row>19</xdr:row>
      <xdr:rowOff>104775</xdr:rowOff>
    </xdr:to>
    <xdr:sp>
      <xdr:nvSpPr>
        <xdr:cNvPr id="12" name="Text Box 14"/>
        <xdr:cNvSpPr txBox="1">
          <a:spLocks noChangeArrowheads="1"/>
        </xdr:cNvSpPr>
      </xdr:nvSpPr>
      <xdr:spPr>
        <a:xfrm>
          <a:off x="5305425" y="4210050"/>
          <a:ext cx="942975" cy="266700"/>
        </a:xfrm>
        <a:prstGeom prst="rect">
          <a:avLst/>
        </a:prstGeom>
        <a:solidFill>
          <a:srgbClr val="FFFFFF"/>
        </a:solid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（充てん機）</a:t>
          </a:r>
        </a:p>
      </xdr:txBody>
    </xdr:sp>
    <xdr:clientData/>
  </xdr:twoCellAnchor>
  <xdr:twoCellAnchor>
    <xdr:from>
      <xdr:col>6</xdr:col>
      <xdr:colOff>209550</xdr:colOff>
      <xdr:row>17</xdr:row>
      <xdr:rowOff>0</xdr:rowOff>
    </xdr:from>
    <xdr:to>
      <xdr:col>7</xdr:col>
      <xdr:colOff>466725</xdr:colOff>
      <xdr:row>17</xdr:row>
      <xdr:rowOff>0</xdr:rowOff>
    </xdr:to>
    <xdr:sp>
      <xdr:nvSpPr>
        <xdr:cNvPr id="13" name="Line 15"/>
        <xdr:cNvSpPr>
          <a:spLocks/>
        </xdr:cNvSpPr>
      </xdr:nvSpPr>
      <xdr:spPr>
        <a:xfrm>
          <a:off x="4324350" y="3971925"/>
          <a:ext cx="9429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10</xdr:row>
      <xdr:rowOff>9525</xdr:rowOff>
    </xdr:from>
    <xdr:to>
      <xdr:col>0</xdr:col>
      <xdr:colOff>190500</xdr:colOff>
      <xdr:row>15</xdr:row>
      <xdr:rowOff>142875</xdr:rowOff>
    </xdr:to>
    <xdr:sp>
      <xdr:nvSpPr>
        <xdr:cNvPr id="14" name="Line 16"/>
        <xdr:cNvSpPr>
          <a:spLocks/>
        </xdr:cNvSpPr>
      </xdr:nvSpPr>
      <xdr:spPr>
        <a:xfrm flipV="1">
          <a:off x="190500" y="2581275"/>
          <a:ext cx="0" cy="1133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10</xdr:row>
      <xdr:rowOff>9525</xdr:rowOff>
    </xdr:from>
    <xdr:to>
      <xdr:col>9</xdr:col>
      <xdr:colOff>76200</xdr:colOff>
      <xdr:row>10</xdr:row>
      <xdr:rowOff>9525</xdr:rowOff>
    </xdr:to>
    <xdr:sp>
      <xdr:nvSpPr>
        <xdr:cNvPr id="15" name="Line 17"/>
        <xdr:cNvSpPr>
          <a:spLocks/>
        </xdr:cNvSpPr>
      </xdr:nvSpPr>
      <xdr:spPr>
        <a:xfrm>
          <a:off x="200025" y="2581275"/>
          <a:ext cx="6048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10</xdr:row>
      <xdr:rowOff>19050</xdr:rowOff>
    </xdr:from>
    <xdr:to>
      <xdr:col>9</xdr:col>
      <xdr:colOff>85725</xdr:colOff>
      <xdr:row>15</xdr:row>
      <xdr:rowOff>152400</xdr:rowOff>
    </xdr:to>
    <xdr:sp>
      <xdr:nvSpPr>
        <xdr:cNvPr id="16" name="Line 18"/>
        <xdr:cNvSpPr>
          <a:spLocks/>
        </xdr:cNvSpPr>
      </xdr:nvSpPr>
      <xdr:spPr>
        <a:xfrm>
          <a:off x="6257925" y="2590800"/>
          <a:ext cx="0" cy="1133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8</xdr:row>
      <xdr:rowOff>0</xdr:rowOff>
    </xdr:from>
    <xdr:to>
      <xdr:col>4</xdr:col>
      <xdr:colOff>523875</xdr:colOff>
      <xdr:row>9</xdr:row>
      <xdr:rowOff>9525</xdr:rowOff>
    </xdr:to>
    <xdr:sp>
      <xdr:nvSpPr>
        <xdr:cNvPr id="17" name="Text Box 19"/>
        <xdr:cNvSpPr txBox="1">
          <a:spLocks noChangeArrowheads="1"/>
        </xdr:cNvSpPr>
      </xdr:nvSpPr>
      <xdr:spPr>
        <a:xfrm>
          <a:off x="2476500" y="2171700"/>
          <a:ext cx="7905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ＡＡ工場</a:t>
          </a:r>
        </a:p>
      </xdr:txBody>
    </xdr:sp>
    <xdr:clientData/>
  </xdr:twoCellAnchor>
  <xdr:twoCellAnchor>
    <xdr:from>
      <xdr:col>4</xdr:col>
      <xdr:colOff>0</xdr:colOff>
      <xdr:row>9</xdr:row>
      <xdr:rowOff>0</xdr:rowOff>
    </xdr:from>
    <xdr:to>
      <xdr:col>4</xdr:col>
      <xdr:colOff>0</xdr:colOff>
      <xdr:row>10</xdr:row>
      <xdr:rowOff>19050</xdr:rowOff>
    </xdr:to>
    <xdr:sp>
      <xdr:nvSpPr>
        <xdr:cNvPr id="18" name="Line 20"/>
        <xdr:cNvSpPr>
          <a:spLocks/>
        </xdr:cNvSpPr>
      </xdr:nvSpPr>
      <xdr:spPr>
        <a:xfrm>
          <a:off x="2743200" y="2371725"/>
          <a:ext cx="0" cy="2190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16</xdr:row>
      <xdr:rowOff>0</xdr:rowOff>
    </xdr:from>
    <xdr:to>
      <xdr:col>11</xdr:col>
      <xdr:colOff>419100</xdr:colOff>
      <xdr:row>18</xdr:row>
      <xdr:rowOff>0</xdr:rowOff>
    </xdr:to>
    <xdr:sp>
      <xdr:nvSpPr>
        <xdr:cNvPr id="19" name="Rectangle 21"/>
        <xdr:cNvSpPr>
          <a:spLocks/>
        </xdr:cNvSpPr>
      </xdr:nvSpPr>
      <xdr:spPr>
        <a:xfrm>
          <a:off x="7067550" y="3771900"/>
          <a:ext cx="8953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燻煙</a:t>
          </a:r>
        </a:p>
      </xdr:txBody>
    </xdr:sp>
    <xdr:clientData/>
  </xdr:twoCellAnchor>
  <xdr:twoCellAnchor>
    <xdr:from>
      <xdr:col>10</xdr:col>
      <xdr:colOff>200025</xdr:colOff>
      <xdr:row>18</xdr:row>
      <xdr:rowOff>0</xdr:rowOff>
    </xdr:from>
    <xdr:to>
      <xdr:col>11</xdr:col>
      <xdr:colOff>400050</xdr:colOff>
      <xdr:row>19</xdr:row>
      <xdr:rowOff>28575</xdr:rowOff>
    </xdr:to>
    <xdr:sp>
      <xdr:nvSpPr>
        <xdr:cNvPr id="20" name="Text Box 22"/>
        <xdr:cNvSpPr txBox="1">
          <a:spLocks noChangeArrowheads="1"/>
        </xdr:cNvSpPr>
      </xdr:nvSpPr>
      <xdr:spPr>
        <a:xfrm>
          <a:off x="7058025" y="4171950"/>
          <a:ext cx="885825" cy="228600"/>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（燻煙室）</a:t>
          </a:r>
        </a:p>
      </xdr:txBody>
    </xdr:sp>
    <xdr:clientData/>
  </xdr:twoCellAnchor>
  <xdr:twoCellAnchor>
    <xdr:from>
      <xdr:col>10</xdr:col>
      <xdr:colOff>228600</xdr:colOff>
      <xdr:row>19</xdr:row>
      <xdr:rowOff>28575</xdr:rowOff>
    </xdr:from>
    <xdr:to>
      <xdr:col>11</xdr:col>
      <xdr:colOff>447675</xdr:colOff>
      <xdr:row>20</xdr:row>
      <xdr:rowOff>123825</xdr:rowOff>
    </xdr:to>
    <xdr:sp>
      <xdr:nvSpPr>
        <xdr:cNvPr id="21" name="Text Box 23"/>
        <xdr:cNvSpPr txBox="1">
          <a:spLocks noChangeArrowheads="1"/>
        </xdr:cNvSpPr>
      </xdr:nvSpPr>
      <xdr:spPr>
        <a:xfrm>
          <a:off x="7086600" y="4400550"/>
          <a:ext cx="904875" cy="2952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75℃45</a:t>
          </a:r>
          <a:r>
            <a:rPr lang="en-US" cap="none" sz="1000" b="0" i="0" u="none" baseline="0">
              <a:solidFill>
                <a:srgbClr val="000000"/>
              </a:solidFill>
              <a:latin typeface="ＭＳ Ｐ明朝"/>
              <a:ea typeface="ＭＳ Ｐ明朝"/>
              <a:cs typeface="ＭＳ Ｐ明朝"/>
            </a:rPr>
            <a:t>分</a:t>
          </a:r>
        </a:p>
      </xdr:txBody>
    </xdr:sp>
    <xdr:clientData/>
  </xdr:twoCellAnchor>
  <xdr:twoCellAnchor>
    <xdr:from>
      <xdr:col>9</xdr:col>
      <xdr:colOff>95250</xdr:colOff>
      <xdr:row>17</xdr:row>
      <xdr:rowOff>0</xdr:rowOff>
    </xdr:from>
    <xdr:to>
      <xdr:col>10</xdr:col>
      <xdr:colOff>190500</xdr:colOff>
      <xdr:row>17</xdr:row>
      <xdr:rowOff>0</xdr:rowOff>
    </xdr:to>
    <xdr:sp>
      <xdr:nvSpPr>
        <xdr:cNvPr id="22" name="Line 24"/>
        <xdr:cNvSpPr>
          <a:spLocks/>
        </xdr:cNvSpPr>
      </xdr:nvSpPr>
      <xdr:spPr>
        <a:xfrm>
          <a:off x="6267450" y="3971925"/>
          <a:ext cx="7810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457200</xdr:colOff>
      <xdr:row>16</xdr:row>
      <xdr:rowOff>0</xdr:rowOff>
    </xdr:from>
    <xdr:to>
      <xdr:col>13</xdr:col>
      <xdr:colOff>676275</xdr:colOff>
      <xdr:row>18</xdr:row>
      <xdr:rowOff>0</xdr:rowOff>
    </xdr:to>
    <xdr:sp>
      <xdr:nvSpPr>
        <xdr:cNvPr id="23" name="Rectangle 25"/>
        <xdr:cNvSpPr>
          <a:spLocks/>
        </xdr:cNvSpPr>
      </xdr:nvSpPr>
      <xdr:spPr>
        <a:xfrm>
          <a:off x="8686800" y="3771900"/>
          <a:ext cx="9048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切断</a:t>
          </a:r>
        </a:p>
      </xdr:txBody>
    </xdr:sp>
    <xdr:clientData/>
  </xdr:twoCellAnchor>
  <xdr:twoCellAnchor>
    <xdr:from>
      <xdr:col>11</xdr:col>
      <xdr:colOff>428625</xdr:colOff>
      <xdr:row>17</xdr:row>
      <xdr:rowOff>0</xdr:rowOff>
    </xdr:from>
    <xdr:to>
      <xdr:col>12</xdr:col>
      <xdr:colOff>419100</xdr:colOff>
      <xdr:row>17</xdr:row>
      <xdr:rowOff>0</xdr:rowOff>
    </xdr:to>
    <xdr:sp>
      <xdr:nvSpPr>
        <xdr:cNvPr id="24" name="Line 26"/>
        <xdr:cNvSpPr>
          <a:spLocks/>
        </xdr:cNvSpPr>
      </xdr:nvSpPr>
      <xdr:spPr>
        <a:xfrm>
          <a:off x="7972425" y="3971925"/>
          <a:ext cx="6762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457200</xdr:colOff>
      <xdr:row>18</xdr:row>
      <xdr:rowOff>19050</xdr:rowOff>
    </xdr:from>
    <xdr:to>
      <xdr:col>14</xdr:col>
      <xdr:colOff>0</xdr:colOff>
      <xdr:row>21</xdr:row>
      <xdr:rowOff>19050</xdr:rowOff>
    </xdr:to>
    <xdr:sp>
      <xdr:nvSpPr>
        <xdr:cNvPr id="25" name="Text Box 27"/>
        <xdr:cNvSpPr txBox="1">
          <a:spLocks noChangeArrowheads="1"/>
        </xdr:cNvSpPr>
      </xdr:nvSpPr>
      <xdr:spPr>
        <a:xfrm>
          <a:off x="8686800" y="4191000"/>
          <a:ext cx="914400" cy="6000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包丁を用いた手作業によるカット</a:t>
          </a:r>
        </a:p>
      </xdr:txBody>
    </xdr:sp>
    <xdr:clientData/>
  </xdr:twoCellAnchor>
  <xdr:twoCellAnchor>
    <xdr:from>
      <xdr:col>14</xdr:col>
      <xdr:colOff>9525</xdr:colOff>
      <xdr:row>17</xdr:row>
      <xdr:rowOff>0</xdr:rowOff>
    </xdr:from>
    <xdr:to>
      <xdr:col>14</xdr:col>
      <xdr:colOff>428625</xdr:colOff>
      <xdr:row>17</xdr:row>
      <xdr:rowOff>0</xdr:rowOff>
    </xdr:to>
    <xdr:sp>
      <xdr:nvSpPr>
        <xdr:cNvPr id="26" name="Line 28"/>
        <xdr:cNvSpPr>
          <a:spLocks/>
        </xdr:cNvSpPr>
      </xdr:nvSpPr>
      <xdr:spPr>
        <a:xfrm>
          <a:off x="9610725" y="3971925"/>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17</xdr:row>
      <xdr:rowOff>0</xdr:rowOff>
    </xdr:from>
    <xdr:to>
      <xdr:col>14</xdr:col>
      <xdr:colOff>428625</xdr:colOff>
      <xdr:row>25</xdr:row>
      <xdr:rowOff>0</xdr:rowOff>
    </xdr:to>
    <xdr:sp>
      <xdr:nvSpPr>
        <xdr:cNvPr id="27" name="Line 29"/>
        <xdr:cNvSpPr>
          <a:spLocks/>
        </xdr:cNvSpPr>
      </xdr:nvSpPr>
      <xdr:spPr>
        <a:xfrm>
          <a:off x="10029825" y="3971925"/>
          <a:ext cx="0" cy="1600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25</xdr:row>
      <xdr:rowOff>0</xdr:rowOff>
    </xdr:from>
    <xdr:to>
      <xdr:col>14</xdr:col>
      <xdr:colOff>428625</xdr:colOff>
      <xdr:row>25</xdr:row>
      <xdr:rowOff>0</xdr:rowOff>
    </xdr:to>
    <xdr:sp>
      <xdr:nvSpPr>
        <xdr:cNvPr id="28" name="Line 30"/>
        <xdr:cNvSpPr>
          <a:spLocks/>
        </xdr:cNvSpPr>
      </xdr:nvSpPr>
      <xdr:spPr>
        <a:xfrm flipH="1">
          <a:off x="9629775" y="5572125"/>
          <a:ext cx="4000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14</xdr:col>
      <xdr:colOff>0</xdr:colOff>
      <xdr:row>26</xdr:row>
      <xdr:rowOff>0</xdr:rowOff>
    </xdr:to>
    <xdr:sp>
      <xdr:nvSpPr>
        <xdr:cNvPr id="29" name="Rectangle 31"/>
        <xdr:cNvSpPr>
          <a:spLocks/>
        </xdr:cNvSpPr>
      </xdr:nvSpPr>
      <xdr:spPr>
        <a:xfrm>
          <a:off x="8915400" y="5372100"/>
          <a:ext cx="6858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充てん</a:t>
          </a:r>
        </a:p>
      </xdr:txBody>
    </xdr:sp>
    <xdr:clientData/>
  </xdr:twoCellAnchor>
  <xdr:twoCellAnchor>
    <xdr:from>
      <xdr:col>12</xdr:col>
      <xdr:colOff>571500</xdr:colOff>
      <xdr:row>26</xdr:row>
      <xdr:rowOff>38100</xdr:rowOff>
    </xdr:from>
    <xdr:to>
      <xdr:col>14</xdr:col>
      <xdr:colOff>152400</xdr:colOff>
      <xdr:row>27</xdr:row>
      <xdr:rowOff>114300</xdr:rowOff>
    </xdr:to>
    <xdr:sp>
      <xdr:nvSpPr>
        <xdr:cNvPr id="30" name="Text Box 32"/>
        <xdr:cNvSpPr txBox="1">
          <a:spLocks noChangeArrowheads="1"/>
        </xdr:cNvSpPr>
      </xdr:nvSpPr>
      <xdr:spPr>
        <a:xfrm>
          <a:off x="8801100" y="5810250"/>
          <a:ext cx="952500" cy="276225"/>
        </a:xfrm>
        <a:prstGeom prst="rect">
          <a:avLst/>
        </a:prstGeom>
        <a:solidFill>
          <a:srgbClr val="FFFFFF"/>
        </a:solid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（肉詰機）</a:t>
          </a:r>
        </a:p>
      </xdr:txBody>
    </xdr:sp>
    <xdr:clientData/>
  </xdr:twoCellAnchor>
  <xdr:twoCellAnchor>
    <xdr:from>
      <xdr:col>11</xdr:col>
      <xdr:colOff>180975</xdr:colOff>
      <xdr:row>24</xdr:row>
      <xdr:rowOff>0</xdr:rowOff>
    </xdr:from>
    <xdr:to>
      <xdr:col>12</xdr:col>
      <xdr:colOff>190500</xdr:colOff>
      <xdr:row>26</xdr:row>
      <xdr:rowOff>19050</xdr:rowOff>
    </xdr:to>
    <xdr:sp>
      <xdr:nvSpPr>
        <xdr:cNvPr id="31" name="Rectangle 33"/>
        <xdr:cNvSpPr>
          <a:spLocks/>
        </xdr:cNvSpPr>
      </xdr:nvSpPr>
      <xdr:spPr>
        <a:xfrm>
          <a:off x="7724775" y="5372100"/>
          <a:ext cx="695325"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注液</a:t>
          </a:r>
        </a:p>
      </xdr:txBody>
    </xdr:sp>
    <xdr:clientData/>
  </xdr:twoCellAnchor>
  <xdr:twoCellAnchor>
    <xdr:from>
      <xdr:col>12</xdr:col>
      <xdr:colOff>228600</xdr:colOff>
      <xdr:row>25</xdr:row>
      <xdr:rowOff>9525</xdr:rowOff>
    </xdr:from>
    <xdr:to>
      <xdr:col>12</xdr:col>
      <xdr:colOff>657225</xdr:colOff>
      <xdr:row>25</xdr:row>
      <xdr:rowOff>9525</xdr:rowOff>
    </xdr:to>
    <xdr:sp>
      <xdr:nvSpPr>
        <xdr:cNvPr id="32" name="Line 34"/>
        <xdr:cNvSpPr>
          <a:spLocks/>
        </xdr:cNvSpPr>
      </xdr:nvSpPr>
      <xdr:spPr>
        <a:xfrm flipH="1">
          <a:off x="8458200" y="5581650"/>
          <a:ext cx="4286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26</xdr:row>
      <xdr:rowOff>28575</xdr:rowOff>
    </xdr:from>
    <xdr:to>
      <xdr:col>12</xdr:col>
      <xdr:colOff>238125</xdr:colOff>
      <xdr:row>28</xdr:row>
      <xdr:rowOff>123825</xdr:rowOff>
    </xdr:to>
    <xdr:sp>
      <xdr:nvSpPr>
        <xdr:cNvPr id="33" name="Text Box 35"/>
        <xdr:cNvSpPr txBox="1">
          <a:spLocks noChangeArrowheads="1"/>
        </xdr:cNvSpPr>
      </xdr:nvSpPr>
      <xdr:spPr>
        <a:xfrm>
          <a:off x="7724775" y="5800725"/>
          <a:ext cx="742950" cy="4953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シロッパー</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40℃</a:t>
          </a:r>
        </a:p>
      </xdr:txBody>
    </xdr:sp>
    <xdr:clientData/>
  </xdr:twoCellAnchor>
  <xdr:twoCellAnchor>
    <xdr:from>
      <xdr:col>9</xdr:col>
      <xdr:colOff>323850</xdr:colOff>
      <xdr:row>24</xdr:row>
      <xdr:rowOff>0</xdr:rowOff>
    </xdr:from>
    <xdr:to>
      <xdr:col>10</xdr:col>
      <xdr:colOff>342900</xdr:colOff>
      <xdr:row>26</xdr:row>
      <xdr:rowOff>0</xdr:rowOff>
    </xdr:to>
    <xdr:sp>
      <xdr:nvSpPr>
        <xdr:cNvPr id="34" name="Rectangle 36"/>
        <xdr:cNvSpPr>
          <a:spLocks/>
        </xdr:cNvSpPr>
      </xdr:nvSpPr>
      <xdr:spPr>
        <a:xfrm>
          <a:off x="6496050" y="5372100"/>
          <a:ext cx="7048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巻締</a:t>
          </a:r>
        </a:p>
      </xdr:txBody>
    </xdr:sp>
    <xdr:clientData/>
  </xdr:twoCellAnchor>
  <xdr:twoCellAnchor>
    <xdr:from>
      <xdr:col>9</xdr:col>
      <xdr:colOff>257175</xdr:colOff>
      <xdr:row>26</xdr:row>
      <xdr:rowOff>19050</xdr:rowOff>
    </xdr:from>
    <xdr:to>
      <xdr:col>10</xdr:col>
      <xdr:colOff>371475</xdr:colOff>
      <xdr:row>27</xdr:row>
      <xdr:rowOff>66675</xdr:rowOff>
    </xdr:to>
    <xdr:sp>
      <xdr:nvSpPr>
        <xdr:cNvPr id="35" name="Text Box 37"/>
        <xdr:cNvSpPr txBox="1">
          <a:spLocks noChangeArrowheads="1"/>
        </xdr:cNvSpPr>
      </xdr:nvSpPr>
      <xdr:spPr>
        <a:xfrm>
          <a:off x="6429375" y="5791200"/>
          <a:ext cx="800100" cy="247650"/>
        </a:xfrm>
        <a:prstGeom prst="rect">
          <a:avLst/>
        </a:prstGeom>
        <a:solidFill>
          <a:srgbClr val="FFFFFF"/>
        </a:solid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（巻締機）</a:t>
          </a:r>
        </a:p>
      </xdr:txBody>
    </xdr:sp>
    <xdr:clientData/>
  </xdr:twoCellAnchor>
  <xdr:twoCellAnchor>
    <xdr:from>
      <xdr:col>7</xdr:col>
      <xdr:colOff>466725</xdr:colOff>
      <xdr:row>24</xdr:row>
      <xdr:rowOff>0</xdr:rowOff>
    </xdr:from>
    <xdr:to>
      <xdr:col>8</xdr:col>
      <xdr:colOff>466725</xdr:colOff>
      <xdr:row>26</xdr:row>
      <xdr:rowOff>0</xdr:rowOff>
    </xdr:to>
    <xdr:sp>
      <xdr:nvSpPr>
        <xdr:cNvPr id="36" name="Rectangle 38"/>
        <xdr:cNvSpPr>
          <a:spLocks/>
        </xdr:cNvSpPr>
      </xdr:nvSpPr>
      <xdr:spPr>
        <a:xfrm>
          <a:off x="5267325" y="5372100"/>
          <a:ext cx="6858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洗浄</a:t>
          </a:r>
        </a:p>
      </xdr:txBody>
    </xdr:sp>
    <xdr:clientData/>
  </xdr:twoCellAnchor>
  <xdr:twoCellAnchor>
    <xdr:from>
      <xdr:col>7</xdr:col>
      <xdr:colOff>466725</xdr:colOff>
      <xdr:row>26</xdr:row>
      <xdr:rowOff>38100</xdr:rowOff>
    </xdr:from>
    <xdr:to>
      <xdr:col>8</xdr:col>
      <xdr:colOff>533400</xdr:colOff>
      <xdr:row>27</xdr:row>
      <xdr:rowOff>171450</xdr:rowOff>
    </xdr:to>
    <xdr:sp>
      <xdr:nvSpPr>
        <xdr:cNvPr id="37" name="Text Box 39"/>
        <xdr:cNvSpPr txBox="1">
          <a:spLocks noChangeArrowheads="1"/>
        </xdr:cNvSpPr>
      </xdr:nvSpPr>
      <xdr:spPr>
        <a:xfrm>
          <a:off x="5267325" y="5810250"/>
          <a:ext cx="752475" cy="3333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手作業洗浄</a:t>
          </a:r>
        </a:p>
      </xdr:txBody>
    </xdr:sp>
    <xdr:clientData/>
  </xdr:twoCellAnchor>
  <xdr:twoCellAnchor>
    <xdr:from>
      <xdr:col>5</xdr:col>
      <xdr:colOff>600075</xdr:colOff>
      <xdr:row>24</xdr:row>
      <xdr:rowOff>0</xdr:rowOff>
    </xdr:from>
    <xdr:to>
      <xdr:col>6</xdr:col>
      <xdr:colOff>600075</xdr:colOff>
      <xdr:row>26</xdr:row>
      <xdr:rowOff>0</xdr:rowOff>
    </xdr:to>
    <xdr:sp>
      <xdr:nvSpPr>
        <xdr:cNvPr id="38" name="Rectangle 40"/>
        <xdr:cNvSpPr>
          <a:spLocks/>
        </xdr:cNvSpPr>
      </xdr:nvSpPr>
      <xdr:spPr>
        <a:xfrm>
          <a:off x="4029075" y="5372100"/>
          <a:ext cx="6858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殺菌</a:t>
          </a:r>
        </a:p>
      </xdr:txBody>
    </xdr:sp>
    <xdr:clientData/>
  </xdr:twoCellAnchor>
  <xdr:twoCellAnchor>
    <xdr:from>
      <xdr:col>2</xdr:col>
      <xdr:colOff>228600</xdr:colOff>
      <xdr:row>24</xdr:row>
      <xdr:rowOff>0</xdr:rowOff>
    </xdr:from>
    <xdr:to>
      <xdr:col>3</xdr:col>
      <xdr:colOff>238125</xdr:colOff>
      <xdr:row>26</xdr:row>
      <xdr:rowOff>0</xdr:rowOff>
    </xdr:to>
    <xdr:sp>
      <xdr:nvSpPr>
        <xdr:cNvPr id="39" name="Rectangle 41"/>
        <xdr:cNvSpPr>
          <a:spLocks/>
        </xdr:cNvSpPr>
      </xdr:nvSpPr>
      <xdr:spPr>
        <a:xfrm>
          <a:off x="1600200" y="5372100"/>
          <a:ext cx="69532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包装</a:t>
          </a:r>
        </a:p>
      </xdr:txBody>
    </xdr:sp>
    <xdr:clientData/>
  </xdr:twoCellAnchor>
  <xdr:twoCellAnchor>
    <xdr:from>
      <xdr:col>0</xdr:col>
      <xdr:colOff>190500</xdr:colOff>
      <xdr:row>24</xdr:row>
      <xdr:rowOff>28575</xdr:rowOff>
    </xdr:from>
    <xdr:to>
      <xdr:col>1</xdr:col>
      <xdr:colOff>285750</xdr:colOff>
      <xdr:row>26</xdr:row>
      <xdr:rowOff>0</xdr:rowOff>
    </xdr:to>
    <xdr:sp>
      <xdr:nvSpPr>
        <xdr:cNvPr id="40" name="Rectangle 42"/>
        <xdr:cNvSpPr>
          <a:spLocks/>
        </xdr:cNvSpPr>
      </xdr:nvSpPr>
      <xdr:spPr>
        <a:xfrm>
          <a:off x="190500" y="5400675"/>
          <a:ext cx="78105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製品</a:t>
          </a:r>
        </a:p>
      </xdr:txBody>
    </xdr:sp>
    <xdr:clientData/>
  </xdr:twoCellAnchor>
  <xdr:twoCellAnchor>
    <xdr:from>
      <xdr:col>10</xdr:col>
      <xdr:colOff>371475</xdr:colOff>
      <xdr:row>25</xdr:row>
      <xdr:rowOff>0</xdr:rowOff>
    </xdr:from>
    <xdr:to>
      <xdr:col>11</xdr:col>
      <xdr:colOff>161925</xdr:colOff>
      <xdr:row>25</xdr:row>
      <xdr:rowOff>0</xdr:rowOff>
    </xdr:to>
    <xdr:sp>
      <xdr:nvSpPr>
        <xdr:cNvPr id="41" name="Line 43"/>
        <xdr:cNvSpPr>
          <a:spLocks/>
        </xdr:cNvSpPr>
      </xdr:nvSpPr>
      <xdr:spPr>
        <a:xfrm flipH="1">
          <a:off x="7229475" y="5572125"/>
          <a:ext cx="4762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25</xdr:row>
      <xdr:rowOff>0</xdr:rowOff>
    </xdr:from>
    <xdr:to>
      <xdr:col>9</xdr:col>
      <xdr:colOff>295275</xdr:colOff>
      <xdr:row>25</xdr:row>
      <xdr:rowOff>0</xdr:rowOff>
    </xdr:to>
    <xdr:sp>
      <xdr:nvSpPr>
        <xdr:cNvPr id="42" name="Line 44"/>
        <xdr:cNvSpPr>
          <a:spLocks/>
        </xdr:cNvSpPr>
      </xdr:nvSpPr>
      <xdr:spPr>
        <a:xfrm flipH="1">
          <a:off x="5991225" y="5572125"/>
          <a:ext cx="4762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26</xdr:row>
      <xdr:rowOff>28575</xdr:rowOff>
    </xdr:from>
    <xdr:to>
      <xdr:col>7</xdr:col>
      <xdr:colOff>238125</xdr:colOff>
      <xdr:row>27</xdr:row>
      <xdr:rowOff>104775</xdr:rowOff>
    </xdr:to>
    <xdr:sp>
      <xdr:nvSpPr>
        <xdr:cNvPr id="43" name="Text Box 45"/>
        <xdr:cNvSpPr txBox="1">
          <a:spLocks noChangeArrowheads="1"/>
        </xdr:cNvSpPr>
      </xdr:nvSpPr>
      <xdr:spPr>
        <a:xfrm>
          <a:off x="3810000" y="5800725"/>
          <a:ext cx="1228725" cy="276225"/>
        </a:xfrm>
        <a:prstGeom prst="rect">
          <a:avLst/>
        </a:prstGeom>
        <a:solidFill>
          <a:srgbClr val="FFFFFF"/>
        </a:solid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（オートクレーブ）</a:t>
          </a:r>
        </a:p>
      </xdr:txBody>
    </xdr:sp>
    <xdr:clientData/>
  </xdr:twoCellAnchor>
  <xdr:twoCellAnchor>
    <xdr:from>
      <xdr:col>5</xdr:col>
      <xdr:colOff>600075</xdr:colOff>
      <xdr:row>27</xdr:row>
      <xdr:rowOff>66675</xdr:rowOff>
    </xdr:from>
    <xdr:to>
      <xdr:col>7</xdr:col>
      <xdr:colOff>123825</xdr:colOff>
      <xdr:row>29</xdr:row>
      <xdr:rowOff>19050</xdr:rowOff>
    </xdr:to>
    <xdr:sp>
      <xdr:nvSpPr>
        <xdr:cNvPr id="44" name="Text Box 46"/>
        <xdr:cNvSpPr txBox="1">
          <a:spLocks noChangeArrowheads="1"/>
        </xdr:cNvSpPr>
      </xdr:nvSpPr>
      <xdr:spPr>
        <a:xfrm>
          <a:off x="4029075" y="6038850"/>
          <a:ext cx="895350" cy="3524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120℃15</a:t>
          </a:r>
          <a:r>
            <a:rPr lang="en-US" cap="none" sz="1000" b="0" i="0" u="none" baseline="0">
              <a:solidFill>
                <a:srgbClr val="000000"/>
              </a:solidFill>
              <a:latin typeface="ＭＳ Ｐ明朝"/>
              <a:ea typeface="ＭＳ Ｐ明朝"/>
              <a:cs typeface="ＭＳ Ｐ明朝"/>
            </a:rPr>
            <a:t>分</a:t>
          </a:r>
        </a:p>
      </xdr:txBody>
    </xdr:sp>
    <xdr:clientData/>
  </xdr:twoCellAnchor>
  <xdr:twoCellAnchor>
    <xdr:from>
      <xdr:col>4</xdr:col>
      <xdr:colOff>85725</xdr:colOff>
      <xdr:row>24</xdr:row>
      <xdr:rowOff>0</xdr:rowOff>
    </xdr:from>
    <xdr:to>
      <xdr:col>5</xdr:col>
      <xdr:colOff>76200</xdr:colOff>
      <xdr:row>26</xdr:row>
      <xdr:rowOff>0</xdr:rowOff>
    </xdr:to>
    <xdr:sp>
      <xdr:nvSpPr>
        <xdr:cNvPr id="45" name="Rectangle 47"/>
        <xdr:cNvSpPr>
          <a:spLocks/>
        </xdr:cNvSpPr>
      </xdr:nvSpPr>
      <xdr:spPr>
        <a:xfrm>
          <a:off x="2828925" y="5372100"/>
          <a:ext cx="6762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冷却</a:t>
          </a:r>
        </a:p>
      </xdr:txBody>
    </xdr:sp>
    <xdr:clientData/>
  </xdr:twoCellAnchor>
  <xdr:twoCellAnchor>
    <xdr:from>
      <xdr:col>6</xdr:col>
      <xdr:colOff>647700</xdr:colOff>
      <xdr:row>25</xdr:row>
      <xdr:rowOff>0</xdr:rowOff>
    </xdr:from>
    <xdr:to>
      <xdr:col>7</xdr:col>
      <xdr:colOff>447675</xdr:colOff>
      <xdr:row>25</xdr:row>
      <xdr:rowOff>0</xdr:rowOff>
    </xdr:to>
    <xdr:sp>
      <xdr:nvSpPr>
        <xdr:cNvPr id="46" name="Line 48"/>
        <xdr:cNvSpPr>
          <a:spLocks/>
        </xdr:cNvSpPr>
      </xdr:nvSpPr>
      <xdr:spPr>
        <a:xfrm flipH="1">
          <a:off x="4762500" y="5572125"/>
          <a:ext cx="4857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25</xdr:row>
      <xdr:rowOff>0</xdr:rowOff>
    </xdr:from>
    <xdr:to>
      <xdr:col>5</xdr:col>
      <xdr:colOff>581025</xdr:colOff>
      <xdr:row>25</xdr:row>
      <xdr:rowOff>0</xdr:rowOff>
    </xdr:to>
    <xdr:sp>
      <xdr:nvSpPr>
        <xdr:cNvPr id="47" name="Line 49"/>
        <xdr:cNvSpPr>
          <a:spLocks/>
        </xdr:cNvSpPr>
      </xdr:nvSpPr>
      <xdr:spPr>
        <a:xfrm flipH="1">
          <a:off x="3533775" y="5572125"/>
          <a:ext cx="4762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25</xdr:row>
      <xdr:rowOff>0</xdr:rowOff>
    </xdr:from>
    <xdr:to>
      <xdr:col>4</xdr:col>
      <xdr:colOff>57150</xdr:colOff>
      <xdr:row>25</xdr:row>
      <xdr:rowOff>0</xdr:rowOff>
    </xdr:to>
    <xdr:sp>
      <xdr:nvSpPr>
        <xdr:cNvPr id="48" name="Line 50"/>
        <xdr:cNvSpPr>
          <a:spLocks/>
        </xdr:cNvSpPr>
      </xdr:nvSpPr>
      <xdr:spPr>
        <a:xfrm flipH="1">
          <a:off x="2324100" y="5572125"/>
          <a:ext cx="4762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25</xdr:row>
      <xdr:rowOff>0</xdr:rowOff>
    </xdr:from>
    <xdr:to>
      <xdr:col>2</xdr:col>
      <xdr:colOff>209550</xdr:colOff>
      <xdr:row>25</xdr:row>
      <xdr:rowOff>0</xdr:rowOff>
    </xdr:to>
    <xdr:sp>
      <xdr:nvSpPr>
        <xdr:cNvPr id="49" name="Line 51"/>
        <xdr:cNvSpPr>
          <a:spLocks/>
        </xdr:cNvSpPr>
      </xdr:nvSpPr>
      <xdr:spPr>
        <a:xfrm flipH="1">
          <a:off x="1009650" y="5572125"/>
          <a:ext cx="5715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26</xdr:row>
      <xdr:rowOff>28575</xdr:rowOff>
    </xdr:from>
    <xdr:to>
      <xdr:col>5</xdr:col>
      <xdr:colOff>180975</xdr:colOff>
      <xdr:row>27</xdr:row>
      <xdr:rowOff>114300</xdr:rowOff>
    </xdr:to>
    <xdr:sp>
      <xdr:nvSpPr>
        <xdr:cNvPr id="50" name="Text Box 52"/>
        <xdr:cNvSpPr txBox="1">
          <a:spLocks noChangeArrowheads="1"/>
        </xdr:cNvSpPr>
      </xdr:nvSpPr>
      <xdr:spPr>
        <a:xfrm>
          <a:off x="2771775" y="5800725"/>
          <a:ext cx="838200" cy="285750"/>
        </a:xfrm>
        <a:prstGeom prst="rect">
          <a:avLst/>
        </a:prstGeom>
        <a:solidFill>
          <a:srgbClr val="FFFFFF"/>
        </a:solid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（冷蔵庫）</a:t>
          </a:r>
        </a:p>
      </xdr:txBody>
    </xdr:sp>
    <xdr:clientData/>
  </xdr:twoCellAnchor>
  <xdr:twoCellAnchor>
    <xdr:from>
      <xdr:col>4</xdr:col>
      <xdr:colOff>85725</xdr:colOff>
      <xdr:row>27</xdr:row>
      <xdr:rowOff>104775</xdr:rowOff>
    </xdr:from>
    <xdr:to>
      <xdr:col>5</xdr:col>
      <xdr:colOff>66675</xdr:colOff>
      <xdr:row>29</xdr:row>
      <xdr:rowOff>28575</xdr:rowOff>
    </xdr:to>
    <xdr:sp>
      <xdr:nvSpPr>
        <xdr:cNvPr id="51" name="Text Box 53"/>
        <xdr:cNvSpPr txBox="1">
          <a:spLocks noChangeArrowheads="1"/>
        </xdr:cNvSpPr>
      </xdr:nvSpPr>
      <xdr:spPr>
        <a:xfrm>
          <a:off x="2828925" y="6076950"/>
          <a:ext cx="666750" cy="3238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-5℃</a:t>
          </a:r>
        </a:p>
      </xdr:txBody>
    </xdr:sp>
    <xdr:clientData/>
  </xdr:twoCellAnchor>
  <xdr:twoCellAnchor>
    <xdr:from>
      <xdr:col>2</xdr:col>
      <xdr:colOff>123825</xdr:colOff>
      <xdr:row>26</xdr:row>
      <xdr:rowOff>28575</xdr:rowOff>
    </xdr:from>
    <xdr:to>
      <xdr:col>3</xdr:col>
      <xdr:colOff>333375</xdr:colOff>
      <xdr:row>27</xdr:row>
      <xdr:rowOff>142875</xdr:rowOff>
    </xdr:to>
    <xdr:sp>
      <xdr:nvSpPr>
        <xdr:cNvPr id="52" name="Text Box 54"/>
        <xdr:cNvSpPr txBox="1">
          <a:spLocks noChangeArrowheads="1"/>
        </xdr:cNvSpPr>
      </xdr:nvSpPr>
      <xdr:spPr>
        <a:xfrm>
          <a:off x="1495425" y="5800725"/>
          <a:ext cx="895350" cy="314325"/>
        </a:xfrm>
        <a:prstGeom prst="rect">
          <a:avLst/>
        </a:prstGeom>
        <a:solidFill>
          <a:srgbClr val="FFFFFF"/>
        </a:solid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（包装機）</a:t>
          </a:r>
        </a:p>
      </xdr:txBody>
    </xdr:sp>
    <xdr:clientData/>
  </xdr:twoCellAnchor>
  <xdr:twoCellAnchor>
    <xdr:from>
      <xdr:col>10</xdr:col>
      <xdr:colOff>209550</xdr:colOff>
      <xdr:row>10</xdr:row>
      <xdr:rowOff>0</xdr:rowOff>
    </xdr:from>
    <xdr:to>
      <xdr:col>10</xdr:col>
      <xdr:colOff>209550</xdr:colOff>
      <xdr:row>15</xdr:row>
      <xdr:rowOff>142875</xdr:rowOff>
    </xdr:to>
    <xdr:sp>
      <xdr:nvSpPr>
        <xdr:cNvPr id="53" name="Line 55"/>
        <xdr:cNvSpPr>
          <a:spLocks/>
        </xdr:cNvSpPr>
      </xdr:nvSpPr>
      <xdr:spPr>
        <a:xfrm flipV="1">
          <a:off x="7067550" y="2571750"/>
          <a:ext cx="0" cy="1143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10</xdr:row>
      <xdr:rowOff>0</xdr:rowOff>
    </xdr:from>
    <xdr:to>
      <xdr:col>14</xdr:col>
      <xdr:colOff>590550</xdr:colOff>
      <xdr:row>10</xdr:row>
      <xdr:rowOff>0</xdr:rowOff>
    </xdr:to>
    <xdr:sp>
      <xdr:nvSpPr>
        <xdr:cNvPr id="54" name="Line 56"/>
        <xdr:cNvSpPr>
          <a:spLocks/>
        </xdr:cNvSpPr>
      </xdr:nvSpPr>
      <xdr:spPr>
        <a:xfrm>
          <a:off x="7067550" y="2571750"/>
          <a:ext cx="31242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10</xdr:row>
      <xdr:rowOff>0</xdr:rowOff>
    </xdr:from>
    <xdr:to>
      <xdr:col>14</xdr:col>
      <xdr:colOff>590550</xdr:colOff>
      <xdr:row>30</xdr:row>
      <xdr:rowOff>9525</xdr:rowOff>
    </xdr:to>
    <xdr:sp>
      <xdr:nvSpPr>
        <xdr:cNvPr id="55" name="Line 57"/>
        <xdr:cNvSpPr>
          <a:spLocks/>
        </xdr:cNvSpPr>
      </xdr:nvSpPr>
      <xdr:spPr>
        <a:xfrm>
          <a:off x="10191750" y="2571750"/>
          <a:ext cx="0" cy="4010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30</xdr:row>
      <xdr:rowOff>9525</xdr:rowOff>
    </xdr:from>
    <xdr:to>
      <xdr:col>14</xdr:col>
      <xdr:colOff>590550</xdr:colOff>
      <xdr:row>30</xdr:row>
      <xdr:rowOff>9525</xdr:rowOff>
    </xdr:to>
    <xdr:sp>
      <xdr:nvSpPr>
        <xdr:cNvPr id="56" name="Line 58"/>
        <xdr:cNvSpPr>
          <a:spLocks/>
        </xdr:cNvSpPr>
      </xdr:nvSpPr>
      <xdr:spPr>
        <a:xfrm flipH="1">
          <a:off x="180975" y="6581775"/>
          <a:ext cx="100107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26</xdr:row>
      <xdr:rowOff>47625</xdr:rowOff>
    </xdr:from>
    <xdr:to>
      <xdr:col>0</xdr:col>
      <xdr:colOff>190500</xdr:colOff>
      <xdr:row>30</xdr:row>
      <xdr:rowOff>0</xdr:rowOff>
    </xdr:to>
    <xdr:sp>
      <xdr:nvSpPr>
        <xdr:cNvPr id="57" name="Line 59"/>
        <xdr:cNvSpPr>
          <a:spLocks/>
        </xdr:cNvSpPr>
      </xdr:nvSpPr>
      <xdr:spPr>
        <a:xfrm>
          <a:off x="190500" y="5819775"/>
          <a:ext cx="0" cy="752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676275</xdr:colOff>
      <xdr:row>30</xdr:row>
      <xdr:rowOff>9525</xdr:rowOff>
    </xdr:from>
    <xdr:to>
      <xdr:col>9</xdr:col>
      <xdr:colOff>676275</xdr:colOff>
      <xdr:row>31</xdr:row>
      <xdr:rowOff>0</xdr:rowOff>
    </xdr:to>
    <xdr:sp>
      <xdr:nvSpPr>
        <xdr:cNvPr id="58" name="Line 60"/>
        <xdr:cNvSpPr>
          <a:spLocks/>
        </xdr:cNvSpPr>
      </xdr:nvSpPr>
      <xdr:spPr>
        <a:xfrm>
          <a:off x="6848475" y="658177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31</xdr:row>
      <xdr:rowOff>19050</xdr:rowOff>
    </xdr:from>
    <xdr:to>
      <xdr:col>10</xdr:col>
      <xdr:colOff>571500</xdr:colOff>
      <xdr:row>32</xdr:row>
      <xdr:rowOff>114300</xdr:rowOff>
    </xdr:to>
    <xdr:sp>
      <xdr:nvSpPr>
        <xdr:cNvPr id="59" name="Text Box 61"/>
        <xdr:cNvSpPr txBox="1">
          <a:spLocks noChangeArrowheads="1"/>
        </xdr:cNvSpPr>
      </xdr:nvSpPr>
      <xdr:spPr>
        <a:xfrm>
          <a:off x="6591300" y="6791325"/>
          <a:ext cx="838200" cy="295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ＢＢ製造場</a:t>
          </a:r>
        </a:p>
      </xdr:txBody>
    </xdr:sp>
    <xdr:clientData/>
  </xdr:twoCellAnchor>
  <xdr:twoCellAnchor>
    <xdr:from>
      <xdr:col>2</xdr:col>
      <xdr:colOff>571500</xdr:colOff>
      <xdr:row>27</xdr:row>
      <xdr:rowOff>104775</xdr:rowOff>
    </xdr:from>
    <xdr:to>
      <xdr:col>2</xdr:col>
      <xdr:colOff>571500</xdr:colOff>
      <xdr:row>31</xdr:row>
      <xdr:rowOff>142875</xdr:rowOff>
    </xdr:to>
    <xdr:sp>
      <xdr:nvSpPr>
        <xdr:cNvPr id="60" name="Line 62"/>
        <xdr:cNvSpPr>
          <a:spLocks/>
        </xdr:cNvSpPr>
      </xdr:nvSpPr>
      <xdr:spPr>
        <a:xfrm>
          <a:off x="1943100" y="6076950"/>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31</xdr:row>
      <xdr:rowOff>38100</xdr:rowOff>
    </xdr:from>
    <xdr:to>
      <xdr:col>3</xdr:col>
      <xdr:colOff>295275</xdr:colOff>
      <xdr:row>32</xdr:row>
      <xdr:rowOff>66675</xdr:rowOff>
    </xdr:to>
    <xdr:sp>
      <xdr:nvSpPr>
        <xdr:cNvPr id="61" name="Text Box 63"/>
        <xdr:cNvSpPr txBox="1">
          <a:spLocks noChangeArrowheads="1"/>
        </xdr:cNvSpPr>
      </xdr:nvSpPr>
      <xdr:spPr>
        <a:xfrm>
          <a:off x="1695450" y="6810375"/>
          <a:ext cx="65722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Ｃ会社</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34</xdr:row>
      <xdr:rowOff>28575</xdr:rowOff>
    </xdr:from>
    <xdr:to>
      <xdr:col>14</xdr:col>
      <xdr:colOff>95250</xdr:colOff>
      <xdr:row>35</xdr:row>
      <xdr:rowOff>28575</xdr:rowOff>
    </xdr:to>
    <xdr:sp>
      <xdr:nvSpPr>
        <xdr:cNvPr id="1" name="Rectangle 1"/>
        <xdr:cNvSpPr>
          <a:spLocks/>
        </xdr:cNvSpPr>
      </xdr:nvSpPr>
      <xdr:spPr>
        <a:xfrm>
          <a:off x="8334375" y="7239000"/>
          <a:ext cx="1362075"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別紙記入例を参照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12</xdr:row>
      <xdr:rowOff>114300</xdr:rowOff>
    </xdr:from>
    <xdr:to>
      <xdr:col>1</xdr:col>
      <xdr:colOff>504825</xdr:colOff>
      <xdr:row>14</xdr:row>
      <xdr:rowOff>104775</xdr:rowOff>
    </xdr:to>
    <xdr:sp>
      <xdr:nvSpPr>
        <xdr:cNvPr id="1" name="AutoShape 2"/>
        <xdr:cNvSpPr>
          <a:spLocks/>
        </xdr:cNvSpPr>
      </xdr:nvSpPr>
      <xdr:spPr>
        <a:xfrm>
          <a:off x="1076325" y="2905125"/>
          <a:ext cx="114300" cy="390525"/>
        </a:xfrm>
        <a:prstGeom prst="leftBrace">
          <a:avLst>
            <a:gd name="adj" fmla="val -42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15</xdr:row>
      <xdr:rowOff>95250</xdr:rowOff>
    </xdr:from>
    <xdr:to>
      <xdr:col>3</xdr:col>
      <xdr:colOff>628650</xdr:colOff>
      <xdr:row>15</xdr:row>
      <xdr:rowOff>95250</xdr:rowOff>
    </xdr:to>
    <xdr:sp>
      <xdr:nvSpPr>
        <xdr:cNvPr id="2" name="Line 3"/>
        <xdr:cNvSpPr>
          <a:spLocks/>
        </xdr:cNvSpPr>
      </xdr:nvSpPr>
      <xdr:spPr>
        <a:xfrm>
          <a:off x="1466850" y="3486150"/>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12</xdr:row>
      <xdr:rowOff>142875</xdr:rowOff>
    </xdr:from>
    <xdr:to>
      <xdr:col>2</xdr:col>
      <xdr:colOff>581025</xdr:colOff>
      <xdr:row>14</xdr:row>
      <xdr:rowOff>104775</xdr:rowOff>
    </xdr:to>
    <xdr:sp>
      <xdr:nvSpPr>
        <xdr:cNvPr id="3" name="Text Box 4"/>
        <xdr:cNvSpPr txBox="1">
          <a:spLocks noChangeArrowheads="1"/>
        </xdr:cNvSpPr>
      </xdr:nvSpPr>
      <xdr:spPr>
        <a:xfrm>
          <a:off x="1209675" y="2933700"/>
          <a:ext cx="742950" cy="3619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綿　</a:t>
          </a:r>
          <a:r>
            <a:rPr lang="en-US" cap="none" sz="900" b="0" i="0" u="none" baseline="0">
              <a:solidFill>
                <a:srgbClr val="000000"/>
              </a:solidFill>
              <a:latin typeface="ＭＳ Ｐ明朝"/>
              <a:ea typeface="ＭＳ Ｐ明朝"/>
              <a:cs typeface="ＭＳ Ｐ明朝"/>
            </a:rPr>
            <a:t>50%
</a:t>
          </a:r>
          <a:r>
            <a:rPr lang="en-US" cap="none" sz="900" b="0" i="0" u="none" baseline="0">
              <a:solidFill>
                <a:srgbClr val="000000"/>
              </a:solidFill>
              <a:latin typeface="ＭＳ Ｐ明朝"/>
              <a:ea typeface="ＭＳ Ｐ明朝"/>
              <a:cs typeface="ＭＳ Ｐ明朝"/>
            </a:rPr>
            <a:t>麻　</a:t>
          </a:r>
          <a:r>
            <a:rPr lang="en-US" cap="none" sz="900" b="0" i="0" u="none" baseline="0">
              <a:solidFill>
                <a:srgbClr val="000000"/>
              </a:solidFill>
              <a:latin typeface="ＭＳ Ｐ明朝"/>
              <a:ea typeface="ＭＳ Ｐ明朝"/>
              <a:cs typeface="ＭＳ Ｐ明朝"/>
            </a:rPr>
            <a:t>50%</a:t>
          </a:r>
        </a:p>
      </xdr:txBody>
    </xdr:sp>
    <xdr:clientData/>
  </xdr:twoCellAnchor>
  <xdr:twoCellAnchor>
    <xdr:from>
      <xdr:col>5</xdr:col>
      <xdr:colOff>19050</xdr:colOff>
      <xdr:row>15</xdr:row>
      <xdr:rowOff>95250</xdr:rowOff>
    </xdr:from>
    <xdr:to>
      <xdr:col>6</xdr:col>
      <xdr:colOff>647700</xdr:colOff>
      <xdr:row>15</xdr:row>
      <xdr:rowOff>95250</xdr:rowOff>
    </xdr:to>
    <xdr:sp>
      <xdr:nvSpPr>
        <xdr:cNvPr id="4" name="Line 5"/>
        <xdr:cNvSpPr>
          <a:spLocks/>
        </xdr:cNvSpPr>
      </xdr:nvSpPr>
      <xdr:spPr>
        <a:xfrm>
          <a:off x="3448050" y="348615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15</xdr:row>
      <xdr:rowOff>76200</xdr:rowOff>
    </xdr:from>
    <xdr:to>
      <xdr:col>9</xdr:col>
      <xdr:colOff>647700</xdr:colOff>
      <xdr:row>15</xdr:row>
      <xdr:rowOff>76200</xdr:rowOff>
    </xdr:to>
    <xdr:sp>
      <xdr:nvSpPr>
        <xdr:cNvPr id="5" name="Line 6"/>
        <xdr:cNvSpPr>
          <a:spLocks/>
        </xdr:cNvSpPr>
      </xdr:nvSpPr>
      <xdr:spPr>
        <a:xfrm>
          <a:off x="5514975" y="346710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15</xdr:row>
      <xdr:rowOff>95250</xdr:rowOff>
    </xdr:from>
    <xdr:to>
      <xdr:col>12</xdr:col>
      <xdr:colOff>657225</xdr:colOff>
      <xdr:row>15</xdr:row>
      <xdr:rowOff>95250</xdr:rowOff>
    </xdr:to>
    <xdr:sp>
      <xdr:nvSpPr>
        <xdr:cNvPr id="6" name="Line 7"/>
        <xdr:cNvSpPr>
          <a:spLocks/>
        </xdr:cNvSpPr>
      </xdr:nvSpPr>
      <xdr:spPr>
        <a:xfrm>
          <a:off x="7562850" y="3486150"/>
          <a:ext cx="1323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10</xdr:row>
      <xdr:rowOff>142875</xdr:rowOff>
    </xdr:from>
    <xdr:to>
      <xdr:col>1</xdr:col>
      <xdr:colOff>495300</xdr:colOff>
      <xdr:row>12</xdr:row>
      <xdr:rowOff>38100</xdr:rowOff>
    </xdr:to>
    <xdr:sp>
      <xdr:nvSpPr>
        <xdr:cNvPr id="7" name="AutoShape 8"/>
        <xdr:cNvSpPr>
          <a:spLocks/>
        </xdr:cNvSpPr>
      </xdr:nvSpPr>
      <xdr:spPr>
        <a:xfrm>
          <a:off x="1095375" y="2533650"/>
          <a:ext cx="85725" cy="295275"/>
        </a:xfrm>
        <a:prstGeom prst="leftBrace">
          <a:avLst>
            <a:gd name="adj" fmla="val -41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12</xdr:row>
      <xdr:rowOff>142875</xdr:rowOff>
    </xdr:from>
    <xdr:to>
      <xdr:col>7</xdr:col>
      <xdr:colOff>428625</xdr:colOff>
      <xdr:row>14</xdr:row>
      <xdr:rowOff>28575</xdr:rowOff>
    </xdr:to>
    <xdr:sp>
      <xdr:nvSpPr>
        <xdr:cNvPr id="8" name="AutoShape 9"/>
        <xdr:cNvSpPr>
          <a:spLocks/>
        </xdr:cNvSpPr>
      </xdr:nvSpPr>
      <xdr:spPr>
        <a:xfrm>
          <a:off x="5153025" y="2933700"/>
          <a:ext cx="76200" cy="285750"/>
        </a:xfrm>
        <a:prstGeom prst="leftBrace">
          <a:avLst>
            <a:gd name="adj" fmla="val -41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15</xdr:row>
      <xdr:rowOff>95250</xdr:rowOff>
    </xdr:from>
    <xdr:to>
      <xdr:col>14</xdr:col>
      <xdr:colOff>419100</xdr:colOff>
      <xdr:row>15</xdr:row>
      <xdr:rowOff>95250</xdr:rowOff>
    </xdr:to>
    <xdr:sp>
      <xdr:nvSpPr>
        <xdr:cNvPr id="9" name="Line 10"/>
        <xdr:cNvSpPr>
          <a:spLocks/>
        </xdr:cNvSpPr>
      </xdr:nvSpPr>
      <xdr:spPr>
        <a:xfrm>
          <a:off x="9629775" y="34861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400050</xdr:colOff>
      <xdr:row>15</xdr:row>
      <xdr:rowOff>95250</xdr:rowOff>
    </xdr:from>
    <xdr:to>
      <xdr:col>14</xdr:col>
      <xdr:colOff>400050</xdr:colOff>
      <xdr:row>23</xdr:row>
      <xdr:rowOff>104775</xdr:rowOff>
    </xdr:to>
    <xdr:sp>
      <xdr:nvSpPr>
        <xdr:cNvPr id="10" name="Line 11"/>
        <xdr:cNvSpPr>
          <a:spLocks/>
        </xdr:cNvSpPr>
      </xdr:nvSpPr>
      <xdr:spPr>
        <a:xfrm>
          <a:off x="10001250" y="3486150"/>
          <a:ext cx="0"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23</xdr:row>
      <xdr:rowOff>104775</xdr:rowOff>
    </xdr:from>
    <xdr:to>
      <xdr:col>14</xdr:col>
      <xdr:colOff>419100</xdr:colOff>
      <xdr:row>23</xdr:row>
      <xdr:rowOff>104775</xdr:rowOff>
    </xdr:to>
    <xdr:sp>
      <xdr:nvSpPr>
        <xdr:cNvPr id="11" name="Line 12"/>
        <xdr:cNvSpPr>
          <a:spLocks/>
        </xdr:cNvSpPr>
      </xdr:nvSpPr>
      <xdr:spPr>
        <a:xfrm flipH="1">
          <a:off x="9629775" y="50958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23</xdr:row>
      <xdr:rowOff>95250</xdr:rowOff>
    </xdr:from>
    <xdr:to>
      <xdr:col>12</xdr:col>
      <xdr:colOff>666750</xdr:colOff>
      <xdr:row>23</xdr:row>
      <xdr:rowOff>95250</xdr:rowOff>
    </xdr:to>
    <xdr:sp>
      <xdr:nvSpPr>
        <xdr:cNvPr id="12" name="Line 13"/>
        <xdr:cNvSpPr>
          <a:spLocks/>
        </xdr:cNvSpPr>
      </xdr:nvSpPr>
      <xdr:spPr>
        <a:xfrm flipH="1">
          <a:off x="7572375" y="5086350"/>
          <a:ext cx="1323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23</xdr:row>
      <xdr:rowOff>104775</xdr:rowOff>
    </xdr:from>
    <xdr:to>
      <xdr:col>9</xdr:col>
      <xdr:colOff>666750</xdr:colOff>
      <xdr:row>23</xdr:row>
      <xdr:rowOff>104775</xdr:rowOff>
    </xdr:to>
    <xdr:sp>
      <xdr:nvSpPr>
        <xdr:cNvPr id="13" name="Line 14"/>
        <xdr:cNvSpPr>
          <a:spLocks/>
        </xdr:cNvSpPr>
      </xdr:nvSpPr>
      <xdr:spPr>
        <a:xfrm flipH="1">
          <a:off x="5505450" y="50958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23</xdr:row>
      <xdr:rowOff>95250</xdr:rowOff>
    </xdr:from>
    <xdr:to>
      <xdr:col>6</xdr:col>
      <xdr:colOff>666750</xdr:colOff>
      <xdr:row>23</xdr:row>
      <xdr:rowOff>95250</xdr:rowOff>
    </xdr:to>
    <xdr:sp>
      <xdr:nvSpPr>
        <xdr:cNvPr id="14" name="Line 15"/>
        <xdr:cNvSpPr>
          <a:spLocks/>
        </xdr:cNvSpPr>
      </xdr:nvSpPr>
      <xdr:spPr>
        <a:xfrm flipH="1">
          <a:off x="3457575" y="5086350"/>
          <a:ext cx="1323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76200</xdr:rowOff>
    </xdr:from>
    <xdr:to>
      <xdr:col>1</xdr:col>
      <xdr:colOff>0</xdr:colOff>
      <xdr:row>10</xdr:row>
      <xdr:rowOff>9525</xdr:rowOff>
    </xdr:to>
    <xdr:sp>
      <xdr:nvSpPr>
        <xdr:cNvPr id="15" name="Line 16"/>
        <xdr:cNvSpPr>
          <a:spLocks/>
        </xdr:cNvSpPr>
      </xdr:nvSpPr>
      <xdr:spPr>
        <a:xfrm flipV="1">
          <a:off x="685800" y="2066925"/>
          <a:ext cx="0" cy="333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95250</xdr:rowOff>
    </xdr:from>
    <xdr:to>
      <xdr:col>5</xdr:col>
      <xdr:colOff>0</xdr:colOff>
      <xdr:row>8</xdr:row>
      <xdr:rowOff>95250</xdr:rowOff>
    </xdr:to>
    <xdr:sp>
      <xdr:nvSpPr>
        <xdr:cNvPr id="16" name="Line 17"/>
        <xdr:cNvSpPr>
          <a:spLocks/>
        </xdr:cNvSpPr>
      </xdr:nvSpPr>
      <xdr:spPr>
        <a:xfrm>
          <a:off x="685800" y="2085975"/>
          <a:ext cx="27432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95250</xdr:rowOff>
    </xdr:from>
    <xdr:to>
      <xdr:col>5</xdr:col>
      <xdr:colOff>0</xdr:colOff>
      <xdr:row>10</xdr:row>
      <xdr:rowOff>28575</xdr:rowOff>
    </xdr:to>
    <xdr:sp>
      <xdr:nvSpPr>
        <xdr:cNvPr id="17" name="Line 18"/>
        <xdr:cNvSpPr>
          <a:spLocks/>
        </xdr:cNvSpPr>
      </xdr:nvSpPr>
      <xdr:spPr>
        <a:xfrm>
          <a:off x="3429000" y="2085975"/>
          <a:ext cx="0" cy="333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57150</xdr:rowOff>
    </xdr:from>
    <xdr:to>
      <xdr:col>7</xdr:col>
      <xdr:colOff>0</xdr:colOff>
      <xdr:row>9</xdr:row>
      <xdr:rowOff>171450</xdr:rowOff>
    </xdr:to>
    <xdr:sp>
      <xdr:nvSpPr>
        <xdr:cNvPr id="18" name="Line 19"/>
        <xdr:cNvSpPr>
          <a:spLocks/>
        </xdr:cNvSpPr>
      </xdr:nvSpPr>
      <xdr:spPr>
        <a:xfrm flipV="1">
          <a:off x="4800600" y="2047875"/>
          <a:ext cx="0" cy="3143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66675</xdr:rowOff>
    </xdr:from>
    <xdr:to>
      <xdr:col>13</xdr:col>
      <xdr:colOff>666750</xdr:colOff>
      <xdr:row>8</xdr:row>
      <xdr:rowOff>66675</xdr:rowOff>
    </xdr:to>
    <xdr:sp>
      <xdr:nvSpPr>
        <xdr:cNvPr id="19" name="Line 20"/>
        <xdr:cNvSpPr>
          <a:spLocks/>
        </xdr:cNvSpPr>
      </xdr:nvSpPr>
      <xdr:spPr>
        <a:xfrm>
          <a:off x="4800600" y="2057400"/>
          <a:ext cx="47815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66675</xdr:rowOff>
    </xdr:from>
    <xdr:to>
      <xdr:col>14</xdr:col>
      <xdr:colOff>0</xdr:colOff>
      <xdr:row>10</xdr:row>
      <xdr:rowOff>9525</xdr:rowOff>
    </xdr:to>
    <xdr:sp>
      <xdr:nvSpPr>
        <xdr:cNvPr id="20" name="Line 21"/>
        <xdr:cNvSpPr>
          <a:spLocks/>
        </xdr:cNvSpPr>
      </xdr:nvSpPr>
      <xdr:spPr>
        <a:xfrm>
          <a:off x="9601200" y="2057400"/>
          <a:ext cx="0" cy="342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0</xdr:rowOff>
    </xdr:from>
    <xdr:to>
      <xdr:col>14</xdr:col>
      <xdr:colOff>0</xdr:colOff>
      <xdr:row>28</xdr:row>
      <xdr:rowOff>114300</xdr:rowOff>
    </xdr:to>
    <xdr:sp>
      <xdr:nvSpPr>
        <xdr:cNvPr id="21" name="Line 22"/>
        <xdr:cNvSpPr>
          <a:spLocks/>
        </xdr:cNvSpPr>
      </xdr:nvSpPr>
      <xdr:spPr>
        <a:xfrm flipV="1">
          <a:off x="9601200" y="5791200"/>
          <a:ext cx="0" cy="3143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676275</xdr:colOff>
      <xdr:row>28</xdr:row>
      <xdr:rowOff>123825</xdr:rowOff>
    </xdr:from>
    <xdr:to>
      <xdr:col>14</xdr:col>
      <xdr:colOff>0</xdr:colOff>
      <xdr:row>28</xdr:row>
      <xdr:rowOff>123825</xdr:rowOff>
    </xdr:to>
    <xdr:sp>
      <xdr:nvSpPr>
        <xdr:cNvPr id="22" name="Line 23"/>
        <xdr:cNvSpPr>
          <a:spLocks/>
        </xdr:cNvSpPr>
      </xdr:nvSpPr>
      <xdr:spPr>
        <a:xfrm>
          <a:off x="6848475" y="6115050"/>
          <a:ext cx="2752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10</xdr:col>
      <xdr:colOff>0</xdr:colOff>
      <xdr:row>28</xdr:row>
      <xdr:rowOff>123825</xdr:rowOff>
    </xdr:to>
    <xdr:sp>
      <xdr:nvSpPr>
        <xdr:cNvPr id="23" name="Line 24"/>
        <xdr:cNvSpPr>
          <a:spLocks/>
        </xdr:cNvSpPr>
      </xdr:nvSpPr>
      <xdr:spPr>
        <a:xfrm>
          <a:off x="6858000" y="57912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171450</xdr:rowOff>
    </xdr:from>
    <xdr:to>
      <xdr:col>8</xdr:col>
      <xdr:colOff>0</xdr:colOff>
      <xdr:row>28</xdr:row>
      <xdr:rowOff>95250</xdr:rowOff>
    </xdr:to>
    <xdr:sp>
      <xdr:nvSpPr>
        <xdr:cNvPr id="24" name="Line 25"/>
        <xdr:cNvSpPr>
          <a:spLocks/>
        </xdr:cNvSpPr>
      </xdr:nvSpPr>
      <xdr:spPr>
        <a:xfrm flipV="1">
          <a:off x="5486400" y="5762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28</xdr:row>
      <xdr:rowOff>104775</xdr:rowOff>
    </xdr:from>
    <xdr:to>
      <xdr:col>8</xdr:col>
      <xdr:colOff>0</xdr:colOff>
      <xdr:row>28</xdr:row>
      <xdr:rowOff>104775</xdr:rowOff>
    </xdr:to>
    <xdr:sp>
      <xdr:nvSpPr>
        <xdr:cNvPr id="25" name="Line 26"/>
        <xdr:cNvSpPr>
          <a:spLocks/>
        </xdr:cNvSpPr>
      </xdr:nvSpPr>
      <xdr:spPr>
        <a:xfrm>
          <a:off x="2733675" y="6096000"/>
          <a:ext cx="2752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171450</xdr:rowOff>
    </xdr:from>
    <xdr:to>
      <xdr:col>4</xdr:col>
      <xdr:colOff>0</xdr:colOff>
      <xdr:row>28</xdr:row>
      <xdr:rowOff>104775</xdr:rowOff>
    </xdr:to>
    <xdr:sp>
      <xdr:nvSpPr>
        <xdr:cNvPr id="26" name="Line 27"/>
        <xdr:cNvSpPr>
          <a:spLocks/>
        </xdr:cNvSpPr>
      </xdr:nvSpPr>
      <xdr:spPr>
        <a:xfrm>
          <a:off x="2743200" y="5762625"/>
          <a:ext cx="0" cy="333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6</xdr:row>
      <xdr:rowOff>152400</xdr:rowOff>
    </xdr:from>
    <xdr:to>
      <xdr:col>3</xdr:col>
      <xdr:colOff>600075</xdr:colOff>
      <xdr:row>8</xdr:row>
      <xdr:rowOff>0</xdr:rowOff>
    </xdr:to>
    <xdr:sp>
      <xdr:nvSpPr>
        <xdr:cNvPr id="27" name="Text Box 28"/>
        <xdr:cNvSpPr txBox="1">
          <a:spLocks noChangeArrowheads="1"/>
        </xdr:cNvSpPr>
      </xdr:nvSpPr>
      <xdr:spPr>
        <a:xfrm>
          <a:off x="1457325" y="1743075"/>
          <a:ext cx="1200150"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ＡＡ工場</a:t>
          </a:r>
        </a:p>
      </xdr:txBody>
    </xdr:sp>
    <xdr:clientData/>
  </xdr:twoCellAnchor>
  <xdr:twoCellAnchor>
    <xdr:from>
      <xdr:col>9</xdr:col>
      <xdr:colOff>523875</xdr:colOff>
      <xdr:row>6</xdr:row>
      <xdr:rowOff>142875</xdr:rowOff>
    </xdr:from>
    <xdr:to>
      <xdr:col>11</xdr:col>
      <xdr:colOff>371475</xdr:colOff>
      <xdr:row>7</xdr:row>
      <xdr:rowOff>133350</xdr:rowOff>
    </xdr:to>
    <xdr:sp>
      <xdr:nvSpPr>
        <xdr:cNvPr id="28" name="Text Box 29"/>
        <xdr:cNvSpPr txBox="1">
          <a:spLocks noChangeArrowheads="1"/>
        </xdr:cNvSpPr>
      </xdr:nvSpPr>
      <xdr:spPr>
        <a:xfrm>
          <a:off x="6696075" y="1733550"/>
          <a:ext cx="1219200" cy="1905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ＢＢ製造所</a:t>
          </a:r>
        </a:p>
      </xdr:txBody>
    </xdr:sp>
    <xdr:clientData/>
  </xdr:twoCellAnchor>
  <xdr:twoCellAnchor>
    <xdr:from>
      <xdr:col>11</xdr:col>
      <xdr:colOff>66675</xdr:colOff>
      <xdr:row>29</xdr:row>
      <xdr:rowOff>76200</xdr:rowOff>
    </xdr:from>
    <xdr:to>
      <xdr:col>12</xdr:col>
      <xdr:colOff>571500</xdr:colOff>
      <xdr:row>30</xdr:row>
      <xdr:rowOff>104775</xdr:rowOff>
    </xdr:to>
    <xdr:sp>
      <xdr:nvSpPr>
        <xdr:cNvPr id="29" name="Text Box 30"/>
        <xdr:cNvSpPr txBox="1">
          <a:spLocks noChangeArrowheads="1"/>
        </xdr:cNvSpPr>
      </xdr:nvSpPr>
      <xdr:spPr>
        <a:xfrm>
          <a:off x="7610475" y="6267450"/>
          <a:ext cx="1190625" cy="2286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沖縄　品夫</a:t>
          </a:r>
        </a:p>
      </xdr:txBody>
    </xdr:sp>
    <xdr:clientData/>
  </xdr:twoCellAnchor>
  <xdr:twoCellAnchor>
    <xdr:from>
      <xdr:col>4</xdr:col>
      <xdr:colOff>666750</xdr:colOff>
      <xdr:row>29</xdr:row>
      <xdr:rowOff>28575</xdr:rowOff>
    </xdr:from>
    <xdr:to>
      <xdr:col>6</xdr:col>
      <xdr:colOff>495300</xdr:colOff>
      <xdr:row>30</xdr:row>
      <xdr:rowOff>28575</xdr:rowOff>
    </xdr:to>
    <xdr:sp>
      <xdr:nvSpPr>
        <xdr:cNvPr id="30" name="Text Box 31"/>
        <xdr:cNvSpPr txBox="1">
          <a:spLocks noChangeArrowheads="1"/>
        </xdr:cNvSpPr>
      </xdr:nvSpPr>
      <xdr:spPr>
        <a:xfrm>
          <a:off x="3409950" y="6219825"/>
          <a:ext cx="1200150" cy="2000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ＡＡ工場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R42"/>
  <sheetViews>
    <sheetView showGridLines="0" tabSelected="1" zoomScalePageLayoutView="0" workbookViewId="0" topLeftCell="A1">
      <selection activeCell="A1" sqref="A1:AI2"/>
    </sheetView>
  </sheetViews>
  <sheetFormatPr defaultColWidth="2.50390625" defaultRowHeight="13.5"/>
  <cols>
    <col min="1" max="16384" width="2.50390625" style="10" customWidth="1"/>
  </cols>
  <sheetData>
    <row r="1" spans="1:35" ht="19.5" customHeight="1">
      <c r="A1" s="213" t="s">
        <v>114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row>
    <row r="2" spans="1:35" ht="19.5" customHeigh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2:5" ht="19.5" customHeight="1">
      <c r="B3" s="13" t="s">
        <v>112</v>
      </c>
      <c r="E3" s="11"/>
    </row>
    <row r="4" ht="19.5" customHeight="1"/>
    <row r="5" spans="16:35" ht="19.5" customHeight="1">
      <c r="P5" s="106" t="s">
        <v>401</v>
      </c>
      <c r="Q5" s="106"/>
      <c r="R5" s="106"/>
      <c r="S5" s="106"/>
      <c r="T5" s="109"/>
      <c r="U5" s="110"/>
      <c r="V5" s="110"/>
      <c r="W5" s="110"/>
      <c r="X5" s="110"/>
      <c r="Y5" s="110"/>
      <c r="Z5" s="110"/>
      <c r="AA5" s="110"/>
      <c r="AB5" s="110"/>
      <c r="AC5" s="110"/>
      <c r="AD5" s="110"/>
      <c r="AE5" s="110"/>
      <c r="AF5" s="110"/>
      <c r="AG5" s="110"/>
      <c r="AH5" s="110"/>
      <c r="AI5" s="90"/>
    </row>
    <row r="6" spans="16:35" ht="19.5" customHeight="1">
      <c r="P6" s="106"/>
      <c r="Q6" s="106"/>
      <c r="R6" s="106"/>
      <c r="S6" s="106"/>
      <c r="T6" s="111"/>
      <c r="U6" s="112"/>
      <c r="V6" s="112"/>
      <c r="W6" s="112"/>
      <c r="X6" s="112"/>
      <c r="Y6" s="112"/>
      <c r="Z6" s="112"/>
      <c r="AA6" s="112"/>
      <c r="AB6" s="112"/>
      <c r="AC6" s="112"/>
      <c r="AD6" s="112"/>
      <c r="AE6" s="112"/>
      <c r="AF6" s="112"/>
      <c r="AG6" s="112"/>
      <c r="AH6" s="112"/>
      <c r="AI6" s="90"/>
    </row>
    <row r="7" spans="16:35" ht="19.5" customHeight="1">
      <c r="P7" s="106" t="s">
        <v>424</v>
      </c>
      <c r="Q7" s="106"/>
      <c r="R7" s="106"/>
      <c r="S7" s="106"/>
      <c r="T7" s="109"/>
      <c r="U7" s="110"/>
      <c r="V7" s="110"/>
      <c r="W7" s="110"/>
      <c r="X7" s="110"/>
      <c r="Y7" s="110"/>
      <c r="Z7" s="110"/>
      <c r="AA7" s="110"/>
      <c r="AB7" s="110"/>
      <c r="AC7" s="110"/>
      <c r="AD7" s="110"/>
      <c r="AE7" s="110"/>
      <c r="AF7" s="110"/>
      <c r="AG7" s="110"/>
      <c r="AH7" s="110"/>
      <c r="AI7" s="90"/>
    </row>
    <row r="8" spans="16:35" ht="19.5" customHeight="1">
      <c r="P8" s="106"/>
      <c r="Q8" s="106"/>
      <c r="R8" s="106"/>
      <c r="S8" s="106"/>
      <c r="T8" s="111"/>
      <c r="U8" s="112"/>
      <c r="V8" s="112"/>
      <c r="W8" s="112"/>
      <c r="X8" s="112"/>
      <c r="Y8" s="112"/>
      <c r="Z8" s="112"/>
      <c r="AA8" s="112"/>
      <c r="AB8" s="112"/>
      <c r="AC8" s="112"/>
      <c r="AD8" s="112"/>
      <c r="AE8" s="112"/>
      <c r="AF8" s="112"/>
      <c r="AG8" s="112"/>
      <c r="AH8" s="112"/>
      <c r="AI8" s="90"/>
    </row>
    <row r="9" spans="16:35" ht="19.5" customHeight="1">
      <c r="P9" s="106" t="s">
        <v>425</v>
      </c>
      <c r="Q9" s="106"/>
      <c r="R9" s="106"/>
      <c r="S9" s="106"/>
      <c r="T9" s="109"/>
      <c r="U9" s="110"/>
      <c r="V9" s="110"/>
      <c r="W9" s="110"/>
      <c r="X9" s="110"/>
      <c r="Y9" s="110"/>
      <c r="Z9" s="110"/>
      <c r="AA9" s="110"/>
      <c r="AB9" s="110"/>
      <c r="AC9" s="110"/>
      <c r="AD9" s="110"/>
      <c r="AE9" s="110"/>
      <c r="AF9" s="110"/>
      <c r="AG9" s="110"/>
      <c r="AH9" s="110"/>
      <c r="AI9" s="90"/>
    </row>
    <row r="10" spans="16:35" ht="19.5" customHeight="1">
      <c r="P10" s="106"/>
      <c r="Q10" s="106"/>
      <c r="R10" s="106"/>
      <c r="S10" s="106"/>
      <c r="T10" s="111"/>
      <c r="U10" s="112"/>
      <c r="V10" s="112"/>
      <c r="W10" s="112"/>
      <c r="X10" s="112"/>
      <c r="Y10" s="112"/>
      <c r="Z10" s="112"/>
      <c r="AA10" s="112"/>
      <c r="AB10" s="112"/>
      <c r="AC10" s="112"/>
      <c r="AD10" s="112"/>
      <c r="AE10" s="112"/>
      <c r="AF10" s="112"/>
      <c r="AG10" s="112"/>
      <c r="AH10" s="112"/>
      <c r="AI10" s="90"/>
    </row>
    <row r="11" spans="16:35" ht="19.5" customHeight="1">
      <c r="P11" s="212" t="s">
        <v>113</v>
      </c>
      <c r="Q11" s="212"/>
      <c r="R11" s="212"/>
      <c r="S11" s="212"/>
      <c r="T11" s="107"/>
      <c r="U11" s="108"/>
      <c r="V11" s="108"/>
      <c r="W11" s="108"/>
      <c r="X11" s="108"/>
      <c r="Y11" s="108"/>
      <c r="Z11" s="108"/>
      <c r="AA11" s="108"/>
      <c r="AB11" s="108"/>
      <c r="AC11" s="108"/>
      <c r="AD11" s="108"/>
      <c r="AE11" s="108"/>
      <c r="AF11" s="108"/>
      <c r="AG11" s="108"/>
      <c r="AH11" s="108"/>
      <c r="AI11" s="90"/>
    </row>
    <row r="12" ht="19.5" customHeight="1"/>
    <row r="13" spans="1:35" ht="19.5" customHeight="1">
      <c r="A13" s="105" t="s">
        <v>402</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91"/>
    </row>
    <row r="14" spans="1:44" ht="19.5" customHeight="1">
      <c r="A14" s="113" t="s">
        <v>414</v>
      </c>
      <c r="B14" s="114"/>
      <c r="C14" s="114"/>
      <c r="D14" s="114"/>
      <c r="E14" s="115"/>
      <c r="F14" s="127" t="s">
        <v>418</v>
      </c>
      <c r="G14" s="127"/>
      <c r="H14" s="127"/>
      <c r="I14" s="127"/>
      <c r="J14" s="127"/>
      <c r="K14" s="127"/>
      <c r="L14" s="127" t="s">
        <v>419</v>
      </c>
      <c r="M14" s="127"/>
      <c r="N14" s="127"/>
      <c r="O14" s="127"/>
      <c r="P14" s="127"/>
      <c r="Q14" s="127"/>
      <c r="R14" s="116" t="s">
        <v>416</v>
      </c>
      <c r="S14" s="116"/>
      <c r="T14" s="116"/>
      <c r="U14" s="116"/>
      <c r="V14" s="116"/>
      <c r="W14" s="116"/>
      <c r="X14" s="116"/>
      <c r="Y14" s="116"/>
      <c r="Z14" s="116"/>
      <c r="AA14" s="128" t="s">
        <v>417</v>
      </c>
      <c r="AB14" s="128"/>
      <c r="AC14" s="128"/>
      <c r="AD14" s="128"/>
      <c r="AE14" s="128"/>
      <c r="AF14" s="128"/>
      <c r="AG14" s="128"/>
      <c r="AH14" s="129"/>
      <c r="AI14" s="12"/>
      <c r="AR14" s="11"/>
    </row>
    <row r="15" spans="1:35" ht="19.5" customHeight="1">
      <c r="A15" s="114"/>
      <c r="B15" s="114"/>
      <c r="C15" s="114"/>
      <c r="D15" s="114"/>
      <c r="E15" s="115"/>
      <c r="F15" s="118" t="s">
        <v>415</v>
      </c>
      <c r="G15" s="118"/>
      <c r="H15" s="118"/>
      <c r="I15" s="118"/>
      <c r="J15" s="118"/>
      <c r="K15" s="118"/>
      <c r="L15" s="118" t="s">
        <v>413</v>
      </c>
      <c r="M15" s="118"/>
      <c r="N15" s="118"/>
      <c r="O15" s="118"/>
      <c r="P15" s="118"/>
      <c r="Q15" s="118"/>
      <c r="R15" s="117"/>
      <c r="S15" s="117"/>
      <c r="T15" s="117"/>
      <c r="U15" s="117"/>
      <c r="V15" s="117"/>
      <c r="W15" s="117"/>
      <c r="X15" s="117"/>
      <c r="Y15" s="117"/>
      <c r="Z15" s="117"/>
      <c r="AA15" s="130"/>
      <c r="AB15" s="130"/>
      <c r="AC15" s="130"/>
      <c r="AD15" s="130"/>
      <c r="AE15" s="130"/>
      <c r="AF15" s="130"/>
      <c r="AG15" s="130"/>
      <c r="AH15" s="131"/>
      <c r="AI15" s="12"/>
    </row>
    <row r="16" spans="1:34" ht="19.5" customHeight="1">
      <c r="A16" s="114" t="s">
        <v>115</v>
      </c>
      <c r="B16" s="114"/>
      <c r="C16" s="114"/>
      <c r="D16" s="114"/>
      <c r="E16" s="115"/>
      <c r="F16" s="138"/>
      <c r="G16" s="139"/>
      <c r="H16" s="139"/>
      <c r="I16" s="139"/>
      <c r="J16" s="139"/>
      <c r="K16" s="139"/>
      <c r="L16" s="139"/>
      <c r="M16" s="139"/>
      <c r="N16" s="139"/>
      <c r="O16" s="139"/>
      <c r="P16" s="139"/>
      <c r="Q16" s="139"/>
      <c r="R16" s="113" t="s">
        <v>116</v>
      </c>
      <c r="S16" s="114"/>
      <c r="T16" s="114"/>
      <c r="U16" s="114"/>
      <c r="V16" s="115"/>
      <c r="W16" s="138"/>
      <c r="X16" s="139"/>
      <c r="Y16" s="139"/>
      <c r="Z16" s="139"/>
      <c r="AA16" s="139"/>
      <c r="AB16" s="139"/>
      <c r="AC16" s="139"/>
      <c r="AD16" s="139"/>
      <c r="AE16" s="139"/>
      <c r="AF16" s="139"/>
      <c r="AG16" s="139"/>
      <c r="AH16" s="139"/>
    </row>
    <row r="17" spans="1:34" ht="19.5" customHeight="1">
      <c r="A17" s="114"/>
      <c r="B17" s="114"/>
      <c r="C17" s="114"/>
      <c r="D17" s="114"/>
      <c r="E17" s="115"/>
      <c r="F17" s="138"/>
      <c r="G17" s="139"/>
      <c r="H17" s="139"/>
      <c r="I17" s="139"/>
      <c r="J17" s="139"/>
      <c r="K17" s="139"/>
      <c r="L17" s="139"/>
      <c r="M17" s="139"/>
      <c r="N17" s="139"/>
      <c r="O17" s="139"/>
      <c r="P17" s="139"/>
      <c r="Q17" s="139"/>
      <c r="R17" s="114"/>
      <c r="S17" s="114"/>
      <c r="T17" s="114"/>
      <c r="U17" s="114"/>
      <c r="V17" s="115"/>
      <c r="W17" s="138"/>
      <c r="X17" s="139"/>
      <c r="Y17" s="139"/>
      <c r="Z17" s="139"/>
      <c r="AA17" s="139"/>
      <c r="AB17" s="139"/>
      <c r="AC17" s="139"/>
      <c r="AD17" s="139"/>
      <c r="AE17" s="139"/>
      <c r="AF17" s="139"/>
      <c r="AG17" s="139"/>
      <c r="AH17" s="139"/>
    </row>
    <row r="18" spans="1:34" ht="19.5" customHeight="1">
      <c r="A18" s="114" t="s">
        <v>117</v>
      </c>
      <c r="B18" s="114"/>
      <c r="C18" s="114"/>
      <c r="D18" s="114"/>
      <c r="E18" s="115"/>
      <c r="F18" s="138"/>
      <c r="G18" s="139"/>
      <c r="H18" s="139"/>
      <c r="I18" s="139"/>
      <c r="J18" s="139"/>
      <c r="K18" s="139"/>
      <c r="L18" s="139"/>
      <c r="M18" s="113" t="s">
        <v>410</v>
      </c>
      <c r="N18" s="113"/>
      <c r="O18" s="113"/>
      <c r="P18" s="113"/>
      <c r="Q18" s="190"/>
      <c r="R18" s="188"/>
      <c r="S18" s="189"/>
      <c r="T18" s="189"/>
      <c r="U18" s="189"/>
      <c r="V18" s="189"/>
      <c r="W18" s="113" t="s">
        <v>120</v>
      </c>
      <c r="X18" s="114"/>
      <c r="Y18" s="114"/>
      <c r="Z18" s="114"/>
      <c r="AA18" s="115"/>
      <c r="AB18" s="185"/>
      <c r="AC18" s="186"/>
      <c r="AD18" s="186"/>
      <c r="AE18" s="186"/>
      <c r="AF18" s="187"/>
      <c r="AG18" s="133" t="s">
        <v>119</v>
      </c>
      <c r="AH18" s="114"/>
    </row>
    <row r="19" spans="1:34" ht="19.5" customHeight="1">
      <c r="A19" s="114"/>
      <c r="B19" s="114"/>
      <c r="C19" s="114"/>
      <c r="D19" s="114"/>
      <c r="E19" s="115"/>
      <c r="F19" s="138"/>
      <c r="G19" s="139"/>
      <c r="H19" s="139"/>
      <c r="I19" s="139"/>
      <c r="J19" s="139"/>
      <c r="K19" s="139"/>
      <c r="L19" s="139"/>
      <c r="M19" s="113"/>
      <c r="N19" s="113"/>
      <c r="O19" s="113"/>
      <c r="P19" s="113"/>
      <c r="Q19" s="190"/>
      <c r="R19" s="188"/>
      <c r="S19" s="189"/>
      <c r="T19" s="189"/>
      <c r="U19" s="189"/>
      <c r="V19" s="189"/>
      <c r="W19" s="114"/>
      <c r="X19" s="114"/>
      <c r="Y19" s="114"/>
      <c r="Z19" s="114"/>
      <c r="AA19" s="115"/>
      <c r="AB19" s="185"/>
      <c r="AC19" s="186"/>
      <c r="AD19" s="186"/>
      <c r="AE19" s="186"/>
      <c r="AF19" s="187"/>
      <c r="AG19" s="133"/>
      <c r="AH19" s="114"/>
    </row>
    <row r="20" spans="1:34" ht="19.5" customHeight="1">
      <c r="A20" s="113" t="s">
        <v>118</v>
      </c>
      <c r="B20" s="114"/>
      <c r="C20" s="114"/>
      <c r="D20" s="114"/>
      <c r="E20" s="115"/>
      <c r="F20" s="208"/>
      <c r="G20" s="209"/>
      <c r="H20" s="209"/>
      <c r="I20" s="209"/>
      <c r="J20" s="209"/>
      <c r="K20" s="209"/>
      <c r="L20" s="209"/>
      <c r="M20" s="209"/>
      <c r="N20" s="209"/>
      <c r="O20" s="209"/>
      <c r="P20" s="209"/>
      <c r="Q20" s="209"/>
      <c r="R20" s="113" t="s">
        <v>121</v>
      </c>
      <c r="S20" s="114"/>
      <c r="T20" s="114"/>
      <c r="U20" s="114"/>
      <c r="V20" s="115"/>
      <c r="W20" s="157"/>
      <c r="X20" s="158"/>
      <c r="Y20" s="158"/>
      <c r="Z20" s="158"/>
      <c r="AA20" s="158"/>
      <c r="AB20" s="158"/>
      <c r="AC20" s="158"/>
      <c r="AD20" s="158"/>
      <c r="AE20" s="158"/>
      <c r="AF20" s="158"/>
      <c r="AG20" s="158"/>
      <c r="AH20" s="158"/>
    </row>
    <row r="21" spans="1:34" ht="19.5" customHeight="1">
      <c r="A21" s="114"/>
      <c r="B21" s="114"/>
      <c r="C21" s="114"/>
      <c r="D21" s="114"/>
      <c r="E21" s="115"/>
      <c r="F21" s="208"/>
      <c r="G21" s="209"/>
      <c r="H21" s="209"/>
      <c r="I21" s="209"/>
      <c r="J21" s="209"/>
      <c r="K21" s="209"/>
      <c r="L21" s="209"/>
      <c r="M21" s="209"/>
      <c r="N21" s="209"/>
      <c r="O21" s="209"/>
      <c r="P21" s="209"/>
      <c r="Q21" s="209"/>
      <c r="R21" s="114"/>
      <c r="S21" s="114"/>
      <c r="T21" s="114"/>
      <c r="U21" s="114"/>
      <c r="V21" s="115"/>
      <c r="W21" s="157"/>
      <c r="X21" s="158"/>
      <c r="Y21" s="158"/>
      <c r="Z21" s="158"/>
      <c r="AA21" s="158"/>
      <c r="AB21" s="158"/>
      <c r="AC21" s="158"/>
      <c r="AD21" s="158"/>
      <c r="AE21" s="158"/>
      <c r="AF21" s="158"/>
      <c r="AG21" s="158"/>
      <c r="AH21" s="158"/>
    </row>
    <row r="22" spans="1:34" ht="19.5" customHeight="1">
      <c r="A22" s="113" t="s">
        <v>122</v>
      </c>
      <c r="B22" s="114"/>
      <c r="C22" s="114"/>
      <c r="D22" s="114"/>
      <c r="E22" s="115"/>
      <c r="F22" s="216"/>
      <c r="G22" s="217"/>
      <c r="H22" s="217"/>
      <c r="I22" s="217"/>
      <c r="J22" s="217"/>
      <c r="K22" s="217"/>
      <c r="L22" s="218"/>
      <c r="M22" s="113" t="s">
        <v>411</v>
      </c>
      <c r="N22" s="114"/>
      <c r="O22" s="114"/>
      <c r="P22" s="114"/>
      <c r="Q22" s="115"/>
      <c r="R22" s="222"/>
      <c r="S22" s="223"/>
      <c r="T22" s="223"/>
      <c r="U22" s="133" t="s">
        <v>137</v>
      </c>
      <c r="V22" s="114"/>
      <c r="W22" s="113" t="s">
        <v>356</v>
      </c>
      <c r="X22" s="114"/>
      <c r="Y22" s="114"/>
      <c r="Z22" s="114"/>
      <c r="AA22" s="115"/>
      <c r="AB22" s="214" t="s">
        <v>420</v>
      </c>
      <c r="AC22" s="128"/>
      <c r="AD22" s="128"/>
      <c r="AE22" s="128"/>
      <c r="AF22" s="128"/>
      <c r="AG22" s="128"/>
      <c r="AH22" s="129"/>
    </row>
    <row r="23" spans="1:34" ht="19.5" customHeight="1">
      <c r="A23" s="114"/>
      <c r="B23" s="114"/>
      <c r="C23" s="114"/>
      <c r="D23" s="114"/>
      <c r="E23" s="115"/>
      <c r="F23" s="219"/>
      <c r="G23" s="220"/>
      <c r="H23" s="220"/>
      <c r="I23" s="220"/>
      <c r="J23" s="220"/>
      <c r="K23" s="220"/>
      <c r="L23" s="221"/>
      <c r="M23" s="114"/>
      <c r="N23" s="114"/>
      <c r="O23" s="114"/>
      <c r="P23" s="114"/>
      <c r="Q23" s="115"/>
      <c r="R23" s="224"/>
      <c r="S23" s="225"/>
      <c r="T23" s="225"/>
      <c r="U23" s="133"/>
      <c r="V23" s="114"/>
      <c r="W23" s="114"/>
      <c r="X23" s="114"/>
      <c r="Y23" s="114"/>
      <c r="Z23" s="114"/>
      <c r="AA23" s="115"/>
      <c r="AB23" s="215"/>
      <c r="AC23" s="130"/>
      <c r="AD23" s="130"/>
      <c r="AE23" s="130"/>
      <c r="AF23" s="130"/>
      <c r="AG23" s="130"/>
      <c r="AH23" s="131"/>
    </row>
    <row r="24" spans="1:34" ht="26.25" customHeight="1">
      <c r="A24" s="113" t="s">
        <v>355</v>
      </c>
      <c r="B24" s="114"/>
      <c r="C24" s="114"/>
      <c r="D24" s="114"/>
      <c r="E24" s="115"/>
      <c r="F24" s="211"/>
      <c r="G24" s="139"/>
      <c r="H24" s="139"/>
      <c r="I24" s="139"/>
      <c r="J24" s="139"/>
      <c r="K24" s="139"/>
      <c r="L24" s="139"/>
      <c r="M24" s="139"/>
      <c r="N24" s="139"/>
      <c r="O24" s="139"/>
      <c r="P24" s="139"/>
      <c r="Q24" s="139"/>
      <c r="R24" s="206" t="s">
        <v>357</v>
      </c>
      <c r="S24" s="206"/>
      <c r="T24" s="206"/>
      <c r="U24" s="206"/>
      <c r="V24" s="207"/>
      <c r="W24" s="200"/>
      <c r="X24" s="201"/>
      <c r="Y24" s="201"/>
      <c r="Z24" s="201"/>
      <c r="AA24" s="201"/>
      <c r="AB24" s="201"/>
      <c r="AC24" s="201"/>
      <c r="AD24" s="201"/>
      <c r="AE24" s="201"/>
      <c r="AF24" s="201"/>
      <c r="AG24" s="201"/>
      <c r="AH24" s="202"/>
    </row>
    <row r="25" spans="1:34" ht="26.25" customHeight="1">
      <c r="A25" s="122" t="s">
        <v>412</v>
      </c>
      <c r="B25" s="123"/>
      <c r="C25" s="123"/>
      <c r="D25" s="123"/>
      <c r="E25" s="123"/>
      <c r="F25" s="123"/>
      <c r="G25" s="123"/>
      <c r="H25" s="123"/>
      <c r="I25" s="123"/>
      <c r="J25" s="119"/>
      <c r="K25" s="120"/>
      <c r="L25" s="120"/>
      <c r="M25" s="120"/>
      <c r="N25" s="120"/>
      <c r="O25" s="120"/>
      <c r="P25" s="120"/>
      <c r="Q25" s="121"/>
      <c r="R25" s="122" t="s">
        <v>123</v>
      </c>
      <c r="S25" s="123"/>
      <c r="T25" s="123"/>
      <c r="U25" s="123"/>
      <c r="V25" s="123"/>
      <c r="W25" s="124"/>
      <c r="X25" s="125"/>
      <c r="Y25" s="125"/>
      <c r="Z25" s="125"/>
      <c r="AA25" s="125"/>
      <c r="AB25" s="125"/>
      <c r="AC25" s="125"/>
      <c r="AD25" s="125"/>
      <c r="AE25" s="125"/>
      <c r="AF25" s="126"/>
      <c r="AG25" s="132" t="s">
        <v>138</v>
      </c>
      <c r="AH25" s="133"/>
    </row>
    <row r="26" spans="1:34" ht="16.5" customHeight="1">
      <c r="A26" s="198" t="s">
        <v>124</v>
      </c>
      <c r="B26" s="199"/>
      <c r="C26" s="150" t="s">
        <v>125</v>
      </c>
      <c r="D26" s="151"/>
      <c r="E26" s="151"/>
      <c r="F26" s="151"/>
      <c r="G26" s="152"/>
      <c r="H26" s="147"/>
      <c r="I26" s="148"/>
      <c r="J26" s="148"/>
      <c r="K26" s="149"/>
      <c r="L26" s="133" t="s">
        <v>128</v>
      </c>
      <c r="M26" s="114"/>
      <c r="N26" s="198" t="s">
        <v>127</v>
      </c>
      <c r="O26" s="199"/>
      <c r="P26" s="150" t="s">
        <v>125</v>
      </c>
      <c r="Q26" s="151"/>
      <c r="R26" s="151"/>
      <c r="S26" s="151"/>
      <c r="T26" s="152"/>
      <c r="U26" s="194" t="s">
        <v>129</v>
      </c>
      <c r="V26" s="195"/>
      <c r="W26" s="147"/>
      <c r="X26" s="148"/>
      <c r="Y26" s="149"/>
      <c r="Z26" s="133" t="s">
        <v>131</v>
      </c>
      <c r="AA26" s="115"/>
      <c r="AB26" s="150" t="s">
        <v>130</v>
      </c>
      <c r="AC26" s="152"/>
      <c r="AD26" s="163"/>
      <c r="AE26" s="164"/>
      <c r="AF26" s="165"/>
      <c r="AG26" s="133" t="s">
        <v>131</v>
      </c>
      <c r="AH26" s="114"/>
    </row>
    <row r="27" spans="1:34" ht="16.5" customHeight="1">
      <c r="A27" s="198"/>
      <c r="B27" s="199"/>
      <c r="C27" s="191"/>
      <c r="D27" s="192"/>
      <c r="E27" s="192"/>
      <c r="F27" s="192"/>
      <c r="G27" s="193"/>
      <c r="H27" s="182"/>
      <c r="I27" s="183"/>
      <c r="J27" s="183"/>
      <c r="K27" s="184"/>
      <c r="L27" s="169"/>
      <c r="M27" s="170"/>
      <c r="N27" s="198"/>
      <c r="O27" s="199"/>
      <c r="P27" s="191"/>
      <c r="Q27" s="192"/>
      <c r="R27" s="192"/>
      <c r="S27" s="192"/>
      <c r="T27" s="193"/>
      <c r="U27" s="196"/>
      <c r="V27" s="197"/>
      <c r="W27" s="182"/>
      <c r="X27" s="183"/>
      <c r="Y27" s="184"/>
      <c r="Z27" s="169"/>
      <c r="AA27" s="210"/>
      <c r="AB27" s="191"/>
      <c r="AC27" s="193"/>
      <c r="AD27" s="166"/>
      <c r="AE27" s="167"/>
      <c r="AF27" s="168"/>
      <c r="AG27" s="169"/>
      <c r="AH27" s="170"/>
    </row>
    <row r="28" spans="1:34" ht="16.5" customHeight="1">
      <c r="A28" s="198"/>
      <c r="B28" s="199"/>
      <c r="C28" s="176" t="s">
        <v>126</v>
      </c>
      <c r="D28" s="203"/>
      <c r="E28" s="203"/>
      <c r="F28" s="203"/>
      <c r="G28" s="177"/>
      <c r="H28" s="171"/>
      <c r="I28" s="172"/>
      <c r="J28" s="172"/>
      <c r="K28" s="173"/>
      <c r="L28" s="174" t="s">
        <v>128</v>
      </c>
      <c r="M28" s="181"/>
      <c r="N28" s="198"/>
      <c r="O28" s="199"/>
      <c r="P28" s="176" t="s">
        <v>126</v>
      </c>
      <c r="Q28" s="203"/>
      <c r="R28" s="203"/>
      <c r="S28" s="203"/>
      <c r="T28" s="177"/>
      <c r="U28" s="204" t="s">
        <v>129</v>
      </c>
      <c r="V28" s="205"/>
      <c r="W28" s="171"/>
      <c r="X28" s="172"/>
      <c r="Y28" s="173"/>
      <c r="Z28" s="174" t="s">
        <v>131</v>
      </c>
      <c r="AA28" s="175"/>
      <c r="AB28" s="176" t="s">
        <v>130</v>
      </c>
      <c r="AC28" s="177"/>
      <c r="AD28" s="178"/>
      <c r="AE28" s="179"/>
      <c r="AF28" s="180"/>
      <c r="AG28" s="174" t="s">
        <v>131</v>
      </c>
      <c r="AH28" s="181"/>
    </row>
    <row r="29" spans="1:34" ht="16.5" customHeight="1">
      <c r="A29" s="198"/>
      <c r="B29" s="199"/>
      <c r="C29" s="150"/>
      <c r="D29" s="151"/>
      <c r="E29" s="151"/>
      <c r="F29" s="151"/>
      <c r="G29" s="152"/>
      <c r="H29" s="147"/>
      <c r="I29" s="148"/>
      <c r="J29" s="148"/>
      <c r="K29" s="149"/>
      <c r="L29" s="133"/>
      <c r="M29" s="114"/>
      <c r="N29" s="198"/>
      <c r="O29" s="199"/>
      <c r="P29" s="150"/>
      <c r="Q29" s="151"/>
      <c r="R29" s="151"/>
      <c r="S29" s="151"/>
      <c r="T29" s="152"/>
      <c r="U29" s="194"/>
      <c r="V29" s="195"/>
      <c r="W29" s="147"/>
      <c r="X29" s="148"/>
      <c r="Y29" s="149"/>
      <c r="Z29" s="133"/>
      <c r="AA29" s="115"/>
      <c r="AB29" s="150"/>
      <c r="AC29" s="152"/>
      <c r="AD29" s="163"/>
      <c r="AE29" s="164"/>
      <c r="AF29" s="165"/>
      <c r="AG29" s="133"/>
      <c r="AH29" s="114"/>
    </row>
    <row r="30" spans="1:34" ht="19.5" customHeight="1">
      <c r="A30" s="113" t="s">
        <v>132</v>
      </c>
      <c r="B30" s="114"/>
      <c r="C30" s="114"/>
      <c r="D30" s="114"/>
      <c r="E30" s="115"/>
      <c r="F30" s="157"/>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row>
    <row r="31" spans="1:34" ht="19.5" customHeight="1">
      <c r="A31" s="113"/>
      <c r="B31" s="114"/>
      <c r="C31" s="114"/>
      <c r="D31" s="114"/>
      <c r="E31" s="115"/>
      <c r="F31" s="157"/>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row>
    <row r="32" spans="1:34" ht="19.5" customHeight="1">
      <c r="A32" s="113"/>
      <c r="B32" s="114"/>
      <c r="C32" s="114"/>
      <c r="D32" s="114"/>
      <c r="E32" s="115"/>
      <c r="F32" s="157"/>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row>
    <row r="33" spans="1:34" ht="19.5" customHeight="1">
      <c r="A33" s="113"/>
      <c r="B33" s="114"/>
      <c r="C33" s="114"/>
      <c r="D33" s="114"/>
      <c r="E33" s="115"/>
      <c r="F33" s="157"/>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row>
    <row r="34" spans="1:34" ht="19.5" customHeight="1">
      <c r="A34" s="113"/>
      <c r="B34" s="114"/>
      <c r="C34" s="114"/>
      <c r="D34" s="114"/>
      <c r="E34" s="115"/>
      <c r="F34" s="157"/>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row>
    <row r="35" spans="1:34" ht="19.5" customHeight="1">
      <c r="A35" s="114"/>
      <c r="B35" s="114"/>
      <c r="C35" s="114"/>
      <c r="D35" s="114"/>
      <c r="E35" s="115"/>
      <c r="F35" s="157"/>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row>
    <row r="36" spans="1:34" ht="16.5" customHeight="1">
      <c r="A36" s="113" t="s">
        <v>133</v>
      </c>
      <c r="B36" s="114"/>
      <c r="C36" s="114"/>
      <c r="D36" s="114"/>
      <c r="E36" s="115"/>
      <c r="F36" s="150" t="s">
        <v>134</v>
      </c>
      <c r="G36" s="151"/>
      <c r="H36" s="151"/>
      <c r="I36" s="151"/>
      <c r="J36" s="152"/>
      <c r="K36" s="147"/>
      <c r="L36" s="148"/>
      <c r="M36" s="149"/>
      <c r="N36" s="133" t="s">
        <v>131</v>
      </c>
      <c r="O36" s="115"/>
      <c r="P36" s="150" t="s">
        <v>359</v>
      </c>
      <c r="Q36" s="151"/>
      <c r="R36" s="151"/>
      <c r="S36" s="151"/>
      <c r="T36" s="152"/>
      <c r="U36" s="147"/>
      <c r="V36" s="148"/>
      <c r="W36" s="149"/>
      <c r="X36" s="133" t="s">
        <v>131</v>
      </c>
      <c r="Y36" s="115"/>
      <c r="Z36" s="150" t="s">
        <v>135</v>
      </c>
      <c r="AA36" s="151"/>
      <c r="AB36" s="151"/>
      <c r="AC36" s="152"/>
      <c r="AD36" s="147"/>
      <c r="AE36" s="148"/>
      <c r="AF36" s="149"/>
      <c r="AG36" s="133" t="s">
        <v>131</v>
      </c>
      <c r="AH36" s="114"/>
    </row>
    <row r="37" spans="1:34" ht="16.5" customHeight="1">
      <c r="A37" s="114"/>
      <c r="B37" s="114"/>
      <c r="C37" s="114"/>
      <c r="D37" s="114"/>
      <c r="E37" s="115"/>
      <c r="F37" s="150"/>
      <c r="G37" s="151"/>
      <c r="H37" s="151"/>
      <c r="I37" s="151"/>
      <c r="J37" s="152"/>
      <c r="K37" s="147"/>
      <c r="L37" s="148"/>
      <c r="M37" s="149"/>
      <c r="N37" s="133"/>
      <c r="O37" s="115"/>
      <c r="P37" s="150"/>
      <c r="Q37" s="151"/>
      <c r="R37" s="151"/>
      <c r="S37" s="151"/>
      <c r="T37" s="152"/>
      <c r="U37" s="147"/>
      <c r="V37" s="148"/>
      <c r="W37" s="149"/>
      <c r="X37" s="133"/>
      <c r="Y37" s="115"/>
      <c r="Z37" s="150"/>
      <c r="AA37" s="151"/>
      <c r="AB37" s="151"/>
      <c r="AC37" s="152"/>
      <c r="AD37" s="147"/>
      <c r="AE37" s="148"/>
      <c r="AF37" s="149"/>
      <c r="AG37" s="133"/>
      <c r="AH37" s="114"/>
    </row>
    <row r="38" spans="1:34" ht="16.5" customHeight="1">
      <c r="A38" s="159" t="s">
        <v>139</v>
      </c>
      <c r="B38" s="160"/>
      <c r="C38" s="160"/>
      <c r="D38" s="160"/>
      <c r="E38" s="160"/>
      <c r="F38" s="160"/>
      <c r="G38" s="160"/>
      <c r="H38" s="160"/>
      <c r="I38" s="160"/>
      <c r="J38" s="160"/>
      <c r="K38" s="134"/>
      <c r="L38" s="135"/>
      <c r="M38" s="135"/>
      <c r="N38" s="135"/>
      <c r="O38" s="135"/>
      <c r="P38" s="141" t="s">
        <v>141</v>
      </c>
      <c r="Q38" s="142"/>
      <c r="R38" s="142"/>
      <c r="S38" s="142"/>
      <c r="T38" s="143"/>
      <c r="U38" s="134"/>
      <c r="V38" s="135"/>
      <c r="W38" s="135"/>
      <c r="X38" s="135"/>
      <c r="Y38" s="135"/>
      <c r="Z38" s="141" t="s">
        <v>140</v>
      </c>
      <c r="AA38" s="142"/>
      <c r="AB38" s="142"/>
      <c r="AC38" s="143"/>
      <c r="AD38" s="138"/>
      <c r="AE38" s="139"/>
      <c r="AF38" s="140"/>
      <c r="AG38" s="133" t="s">
        <v>142</v>
      </c>
      <c r="AH38" s="114"/>
    </row>
    <row r="39" spans="1:34" ht="16.5" customHeight="1">
      <c r="A39" s="161"/>
      <c r="B39" s="162"/>
      <c r="C39" s="162"/>
      <c r="D39" s="162"/>
      <c r="E39" s="162"/>
      <c r="F39" s="162"/>
      <c r="G39" s="162"/>
      <c r="H39" s="162"/>
      <c r="I39" s="162"/>
      <c r="J39" s="162"/>
      <c r="K39" s="136"/>
      <c r="L39" s="137"/>
      <c r="M39" s="137"/>
      <c r="N39" s="137"/>
      <c r="O39" s="137"/>
      <c r="P39" s="144"/>
      <c r="Q39" s="145"/>
      <c r="R39" s="145"/>
      <c r="S39" s="145"/>
      <c r="T39" s="146"/>
      <c r="U39" s="136"/>
      <c r="V39" s="137"/>
      <c r="W39" s="137"/>
      <c r="X39" s="137"/>
      <c r="Y39" s="137"/>
      <c r="Z39" s="144"/>
      <c r="AA39" s="145"/>
      <c r="AB39" s="145"/>
      <c r="AC39" s="146"/>
      <c r="AD39" s="138"/>
      <c r="AE39" s="139"/>
      <c r="AF39" s="140"/>
      <c r="AG39" s="133"/>
      <c r="AH39" s="114"/>
    </row>
    <row r="40" spans="1:34" ht="19.5" customHeight="1">
      <c r="A40" s="153" t="s">
        <v>136</v>
      </c>
      <c r="B40" s="153"/>
      <c r="C40" s="153"/>
      <c r="D40" s="153"/>
      <c r="E40" s="122"/>
      <c r="F40" s="154" t="s">
        <v>450</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row>
    <row r="41" spans="1:34" ht="19.5" customHeight="1">
      <c r="A41" s="153"/>
      <c r="B41" s="153"/>
      <c r="C41" s="153"/>
      <c r="D41" s="153"/>
      <c r="E41" s="122"/>
      <c r="F41" s="156"/>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row>
    <row r="42" spans="1:34" ht="19.5" customHeight="1">
      <c r="A42" s="153"/>
      <c r="B42" s="153"/>
      <c r="C42" s="153"/>
      <c r="D42" s="153"/>
      <c r="E42" s="122"/>
      <c r="F42" s="156"/>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formatCells="0" formatColumns="0" formatRows="0" insertHyperlinks="0"/>
  <mergeCells count="94">
    <mergeCell ref="W16:AH17"/>
    <mergeCell ref="AB22:AH23"/>
    <mergeCell ref="F22:L23"/>
    <mergeCell ref="M22:Q23"/>
    <mergeCell ref="U22:V23"/>
    <mergeCell ref="R22:T23"/>
    <mergeCell ref="W22:AA23"/>
    <mergeCell ref="F24:Q24"/>
    <mergeCell ref="P11:S11"/>
    <mergeCell ref="A1:AI2"/>
    <mergeCell ref="AG18:AH19"/>
    <mergeCell ref="A18:E19"/>
    <mergeCell ref="A16:E17"/>
    <mergeCell ref="R16:V17"/>
    <mergeCell ref="T5:AH5"/>
    <mergeCell ref="T6:AH6"/>
    <mergeCell ref="F16:Q17"/>
    <mergeCell ref="R24:V24"/>
    <mergeCell ref="A30:E35"/>
    <mergeCell ref="F20:Q21"/>
    <mergeCell ref="W20:AH21"/>
    <mergeCell ref="A36:E37"/>
    <mergeCell ref="Z26:AA27"/>
    <mergeCell ref="L28:M29"/>
    <mergeCell ref="H26:K27"/>
    <mergeCell ref="AB26:AC27"/>
    <mergeCell ref="A24:E24"/>
    <mergeCell ref="W24:AH24"/>
    <mergeCell ref="A26:B29"/>
    <mergeCell ref="C26:G27"/>
    <mergeCell ref="A20:E21"/>
    <mergeCell ref="R20:V21"/>
    <mergeCell ref="A22:E23"/>
    <mergeCell ref="H28:K29"/>
    <mergeCell ref="P28:T29"/>
    <mergeCell ref="U28:V29"/>
    <mergeCell ref="C28:G29"/>
    <mergeCell ref="U36:W37"/>
    <mergeCell ref="W18:AA19"/>
    <mergeCell ref="AB18:AF19"/>
    <mergeCell ref="R18:V19"/>
    <mergeCell ref="M18:Q19"/>
    <mergeCell ref="F18:L19"/>
    <mergeCell ref="P26:T27"/>
    <mergeCell ref="U26:V27"/>
    <mergeCell ref="N26:O29"/>
    <mergeCell ref="L26:M27"/>
    <mergeCell ref="AD26:AF27"/>
    <mergeCell ref="AG26:AH27"/>
    <mergeCell ref="W28:Y29"/>
    <mergeCell ref="Z28:AA29"/>
    <mergeCell ref="AB28:AC29"/>
    <mergeCell ref="AD28:AF29"/>
    <mergeCell ref="AG28:AH29"/>
    <mergeCell ref="W26:Y27"/>
    <mergeCell ref="X36:Y37"/>
    <mergeCell ref="A40:E42"/>
    <mergeCell ref="F40:AH42"/>
    <mergeCell ref="F30:AH35"/>
    <mergeCell ref="F36:J37"/>
    <mergeCell ref="Z38:AC39"/>
    <mergeCell ref="A38:J39"/>
    <mergeCell ref="N36:O37"/>
    <mergeCell ref="K36:M37"/>
    <mergeCell ref="Z36:AC37"/>
    <mergeCell ref="AG25:AH25"/>
    <mergeCell ref="A25:I25"/>
    <mergeCell ref="K38:O39"/>
    <mergeCell ref="U38:Y39"/>
    <mergeCell ref="AD38:AF39"/>
    <mergeCell ref="AG38:AH39"/>
    <mergeCell ref="P38:T39"/>
    <mergeCell ref="AD36:AF37"/>
    <mergeCell ref="AG36:AH37"/>
    <mergeCell ref="P36:T37"/>
    <mergeCell ref="A14:E15"/>
    <mergeCell ref="R14:Z15"/>
    <mergeCell ref="F15:K15"/>
    <mergeCell ref="L15:Q15"/>
    <mergeCell ref="J25:Q25"/>
    <mergeCell ref="R25:V25"/>
    <mergeCell ref="W25:AF25"/>
    <mergeCell ref="F14:K14"/>
    <mergeCell ref="L14:Q14"/>
    <mergeCell ref="AA14:AH15"/>
    <mergeCell ref="A13:AH13"/>
    <mergeCell ref="P9:S10"/>
    <mergeCell ref="P7:S8"/>
    <mergeCell ref="P5:S6"/>
    <mergeCell ref="T11:AH11"/>
    <mergeCell ref="T9:AH9"/>
    <mergeCell ref="T10:AH10"/>
    <mergeCell ref="T7:AH7"/>
    <mergeCell ref="T8:AH8"/>
  </mergeCells>
  <dataValidations count="7">
    <dataValidation type="list" allowBlank="1" showInputMessage="1" showErrorMessage="1" sqref="K38:O39">
      <formula1>"○,-"</formula1>
    </dataValidation>
    <dataValidation type="whole" allowBlank="1" showInputMessage="1" showErrorMessage="1" sqref="AD38:AF39">
      <formula1>1</formula1>
      <formula2>22</formula2>
    </dataValidation>
    <dataValidation type="decimal" allowBlank="1" showInputMessage="1" showErrorMessage="1" sqref="AD36:AF37 U36:W37 K36:M37 W26:Y29 AD26:AF29">
      <formula1>0</formula1>
      <formula2>100</formula2>
    </dataValidation>
    <dataValidation type="decimal" allowBlank="1" showInputMessage="1" showErrorMessage="1" sqref="H26:K29">
      <formula1>0</formula1>
      <formula2>9999999</formula2>
    </dataValidation>
    <dataValidation type="whole" operator="greaterThanOrEqual" allowBlank="1" showInputMessage="1" showErrorMessage="1" sqref="R22:T23">
      <formula1>0</formula1>
    </dataValidation>
    <dataValidation operator="lessThan" allowBlank="1" showInputMessage="1" showErrorMessage="1" sqref="F24:Q24"/>
    <dataValidation type="date" operator="greaterThan" allowBlank="1" showInputMessage="1" showErrorMessage="1" sqref="F22:L23">
      <formula1>1</formula1>
    </dataValidation>
  </dataValidation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theme="8" tint="0.7999799847602844"/>
  </sheetPr>
  <dimension ref="A1:K48"/>
  <sheetViews>
    <sheetView zoomScale="90" zoomScaleNormal="90" zoomScalePageLayoutView="0" workbookViewId="0" topLeftCell="A7">
      <selection activeCell="A1" sqref="A1:AI2"/>
    </sheetView>
  </sheetViews>
  <sheetFormatPr defaultColWidth="9.00390625" defaultRowHeight="13.5"/>
  <cols>
    <col min="1" max="1" width="15.625" style="44" customWidth="1"/>
    <col min="2" max="2" width="9.00390625" style="44" customWidth="1"/>
    <col min="3" max="3" width="7.375" style="44" customWidth="1"/>
    <col min="4" max="4" width="3.25390625" style="44" customWidth="1"/>
    <col min="5" max="7" width="8.50390625" style="44" customWidth="1"/>
    <col min="8" max="9" width="7.875" style="44" customWidth="1"/>
    <col min="10" max="10" width="8.50390625" style="44" customWidth="1"/>
    <col min="11" max="11" width="8.625" style="44" customWidth="1"/>
    <col min="12" max="16384" width="9.00390625" style="44" customWidth="1"/>
  </cols>
  <sheetData>
    <row r="1" spans="1:11" ht="24">
      <c r="A1" s="521" t="s">
        <v>27</v>
      </c>
      <c r="B1" s="521"/>
      <c r="C1" s="521"/>
      <c r="D1" s="521"/>
      <c r="E1" s="521"/>
      <c r="F1" s="521"/>
      <c r="G1" s="521"/>
      <c r="H1" s="521"/>
      <c r="I1" s="521"/>
      <c r="J1" s="521"/>
      <c r="K1" s="521"/>
    </row>
    <row r="2" spans="1:11" ht="24">
      <c r="A2" s="45"/>
      <c r="B2" s="45"/>
      <c r="C2" s="45"/>
      <c r="D2" s="45"/>
      <c r="E2" s="45"/>
      <c r="F2" s="45"/>
      <c r="G2" s="45"/>
      <c r="H2" s="45"/>
      <c r="I2" s="45"/>
      <c r="J2" s="45"/>
      <c r="K2" s="45"/>
    </row>
    <row r="3" spans="1:11" s="48" customFormat="1" ht="20.25" customHeight="1">
      <c r="A3" s="522" t="s">
        <v>7</v>
      </c>
      <c r="B3" s="523"/>
      <c r="C3" s="523"/>
      <c r="D3" s="522" t="s">
        <v>6</v>
      </c>
      <c r="E3" s="523"/>
      <c r="F3" s="523"/>
      <c r="G3" s="523"/>
      <c r="H3" s="46"/>
      <c r="I3" s="46"/>
      <c r="J3" s="46"/>
      <c r="K3" s="47"/>
    </row>
    <row r="4" spans="1:11" ht="39" customHeight="1">
      <c r="A4" s="524" t="s">
        <v>1</v>
      </c>
      <c r="B4" s="525"/>
      <c r="C4" s="524" t="s">
        <v>28</v>
      </c>
      <c r="D4" s="526"/>
      <c r="E4" s="526"/>
      <c r="F4" s="525"/>
      <c r="G4" s="527" t="s">
        <v>29</v>
      </c>
      <c r="H4" s="528"/>
      <c r="I4" s="529"/>
      <c r="J4" s="85" t="s">
        <v>30</v>
      </c>
      <c r="K4" s="49" t="s">
        <v>31</v>
      </c>
    </row>
    <row r="5" spans="1:11" ht="15.75">
      <c r="A5" s="519"/>
      <c r="B5" s="520"/>
      <c r="C5" s="513"/>
      <c r="D5" s="514"/>
      <c r="E5" s="514"/>
      <c r="F5" s="515"/>
      <c r="G5" s="516"/>
      <c r="H5" s="517"/>
      <c r="I5" s="518"/>
      <c r="J5" s="50"/>
      <c r="K5" s="51"/>
    </row>
    <row r="6" spans="1:11" ht="15.75">
      <c r="A6" s="511"/>
      <c r="B6" s="512"/>
      <c r="C6" s="513"/>
      <c r="D6" s="514"/>
      <c r="E6" s="514"/>
      <c r="F6" s="515"/>
      <c r="G6" s="516"/>
      <c r="H6" s="517"/>
      <c r="I6" s="518"/>
      <c r="J6" s="52"/>
      <c r="K6" s="53"/>
    </row>
    <row r="7" spans="1:11" ht="15.75">
      <c r="A7" s="511"/>
      <c r="B7" s="512"/>
      <c r="C7" s="513"/>
      <c r="D7" s="514"/>
      <c r="E7" s="514"/>
      <c r="F7" s="515"/>
      <c r="G7" s="516"/>
      <c r="H7" s="517"/>
      <c r="I7" s="518"/>
      <c r="J7" s="52"/>
      <c r="K7" s="53"/>
    </row>
    <row r="8" spans="1:11" ht="15.75">
      <c r="A8" s="511"/>
      <c r="B8" s="512"/>
      <c r="C8" s="513"/>
      <c r="D8" s="514"/>
      <c r="E8" s="514"/>
      <c r="F8" s="515"/>
      <c r="G8" s="516"/>
      <c r="H8" s="517"/>
      <c r="I8" s="518"/>
      <c r="J8" s="52"/>
      <c r="K8" s="54"/>
    </row>
    <row r="9" spans="1:11" ht="15.75">
      <c r="A9" s="511"/>
      <c r="B9" s="512"/>
      <c r="C9" s="513"/>
      <c r="D9" s="514"/>
      <c r="E9" s="514"/>
      <c r="F9" s="515"/>
      <c r="G9" s="516"/>
      <c r="H9" s="517"/>
      <c r="I9" s="518"/>
      <c r="J9" s="52"/>
      <c r="K9" s="54"/>
    </row>
    <row r="10" spans="1:11" ht="15.75">
      <c r="A10" s="511"/>
      <c r="B10" s="512"/>
      <c r="C10" s="513"/>
      <c r="D10" s="514"/>
      <c r="E10" s="514"/>
      <c r="F10" s="515"/>
      <c r="G10" s="516"/>
      <c r="H10" s="517"/>
      <c r="I10" s="518"/>
      <c r="J10" s="52"/>
      <c r="K10" s="54"/>
    </row>
    <row r="11" spans="1:11" ht="15.75">
      <c r="A11" s="511"/>
      <c r="B11" s="512"/>
      <c r="C11" s="513"/>
      <c r="D11" s="514"/>
      <c r="E11" s="514"/>
      <c r="F11" s="515"/>
      <c r="G11" s="516"/>
      <c r="H11" s="517"/>
      <c r="I11" s="518"/>
      <c r="J11" s="52"/>
      <c r="K11" s="54"/>
    </row>
    <row r="12" spans="1:11" ht="15.75">
      <c r="A12" s="511"/>
      <c r="B12" s="512"/>
      <c r="C12" s="513"/>
      <c r="D12" s="514"/>
      <c r="E12" s="514"/>
      <c r="F12" s="515"/>
      <c r="G12" s="516"/>
      <c r="H12" s="517"/>
      <c r="I12" s="518"/>
      <c r="J12" s="52"/>
      <c r="K12" s="54"/>
    </row>
    <row r="13" spans="1:11" ht="15.75">
      <c r="A13" s="511"/>
      <c r="B13" s="512"/>
      <c r="C13" s="513"/>
      <c r="D13" s="514"/>
      <c r="E13" s="514"/>
      <c r="F13" s="515"/>
      <c r="G13" s="516"/>
      <c r="H13" s="517"/>
      <c r="I13" s="518"/>
      <c r="J13" s="52"/>
      <c r="K13" s="54"/>
    </row>
    <row r="14" spans="1:11" ht="15.75">
      <c r="A14" s="511"/>
      <c r="B14" s="512"/>
      <c r="C14" s="513"/>
      <c r="D14" s="514"/>
      <c r="E14" s="514"/>
      <c r="F14" s="515"/>
      <c r="G14" s="516"/>
      <c r="H14" s="517"/>
      <c r="I14" s="518"/>
      <c r="J14" s="52"/>
      <c r="K14" s="54"/>
    </row>
    <row r="15" spans="1:11" ht="15.75">
      <c r="A15" s="511"/>
      <c r="B15" s="512"/>
      <c r="C15" s="513"/>
      <c r="D15" s="514"/>
      <c r="E15" s="514"/>
      <c r="F15" s="515"/>
      <c r="G15" s="516"/>
      <c r="H15" s="517"/>
      <c r="I15" s="518"/>
      <c r="J15" s="52"/>
      <c r="K15" s="54"/>
    </row>
    <row r="16" spans="1:11" ht="15.75">
      <c r="A16" s="511"/>
      <c r="B16" s="512"/>
      <c r="C16" s="513"/>
      <c r="D16" s="514"/>
      <c r="E16" s="514"/>
      <c r="F16" s="515"/>
      <c r="G16" s="516"/>
      <c r="H16" s="517"/>
      <c r="I16" s="518"/>
      <c r="J16" s="52"/>
      <c r="K16" s="54"/>
    </row>
    <row r="17" spans="1:11" ht="15.75">
      <c r="A17" s="511"/>
      <c r="B17" s="512"/>
      <c r="C17" s="513"/>
      <c r="D17" s="514"/>
      <c r="E17" s="514"/>
      <c r="F17" s="515"/>
      <c r="G17" s="516"/>
      <c r="H17" s="517"/>
      <c r="I17" s="518"/>
      <c r="J17" s="52"/>
      <c r="K17" s="54"/>
    </row>
    <row r="18" spans="1:11" ht="15.75">
      <c r="A18" s="511"/>
      <c r="B18" s="512"/>
      <c r="C18" s="513"/>
      <c r="D18" s="514"/>
      <c r="E18" s="514"/>
      <c r="F18" s="515"/>
      <c r="G18" s="516"/>
      <c r="H18" s="517"/>
      <c r="I18" s="518"/>
      <c r="J18" s="52"/>
      <c r="K18" s="54"/>
    </row>
    <row r="19" spans="1:11" ht="15.75">
      <c r="A19" s="511"/>
      <c r="B19" s="512"/>
      <c r="C19" s="513"/>
      <c r="D19" s="514"/>
      <c r="E19" s="514"/>
      <c r="F19" s="515"/>
      <c r="G19" s="516"/>
      <c r="H19" s="517"/>
      <c r="I19" s="518"/>
      <c r="J19" s="52"/>
      <c r="K19" s="54"/>
    </row>
    <row r="20" spans="1:11" ht="15.75">
      <c r="A20" s="511"/>
      <c r="B20" s="512"/>
      <c r="C20" s="513"/>
      <c r="D20" s="514"/>
      <c r="E20" s="514"/>
      <c r="F20" s="515"/>
      <c r="G20" s="516"/>
      <c r="H20" s="517"/>
      <c r="I20" s="518"/>
      <c r="J20" s="52"/>
      <c r="K20" s="54"/>
    </row>
    <row r="21" spans="1:11" ht="15.75">
      <c r="A21" s="511"/>
      <c r="B21" s="512"/>
      <c r="C21" s="513"/>
      <c r="D21" s="514"/>
      <c r="E21" s="514"/>
      <c r="F21" s="515"/>
      <c r="G21" s="516"/>
      <c r="H21" s="517"/>
      <c r="I21" s="518"/>
      <c r="J21" s="52"/>
      <c r="K21" s="54"/>
    </row>
    <row r="22" spans="1:11" ht="15.75">
      <c r="A22" s="511"/>
      <c r="B22" s="512"/>
      <c r="C22" s="513"/>
      <c r="D22" s="514"/>
      <c r="E22" s="514"/>
      <c r="F22" s="515"/>
      <c r="G22" s="516"/>
      <c r="H22" s="517"/>
      <c r="I22" s="518"/>
      <c r="J22" s="52"/>
      <c r="K22" s="54"/>
    </row>
    <row r="23" spans="1:11" ht="15.75">
      <c r="A23" s="511"/>
      <c r="B23" s="512"/>
      <c r="C23" s="513"/>
      <c r="D23" s="514"/>
      <c r="E23" s="514"/>
      <c r="F23" s="515"/>
      <c r="G23" s="516"/>
      <c r="H23" s="517"/>
      <c r="I23" s="518"/>
      <c r="J23" s="52"/>
      <c r="K23" s="54"/>
    </row>
    <row r="24" spans="1:11" ht="15.75">
      <c r="A24" s="511"/>
      <c r="B24" s="512"/>
      <c r="C24" s="513"/>
      <c r="D24" s="514"/>
      <c r="E24" s="514"/>
      <c r="F24" s="515"/>
      <c r="G24" s="516"/>
      <c r="H24" s="517"/>
      <c r="I24" s="518"/>
      <c r="J24" s="52"/>
      <c r="K24" s="54"/>
    </row>
    <row r="25" spans="1:11" ht="15.75">
      <c r="A25" s="511"/>
      <c r="B25" s="512"/>
      <c r="C25" s="513"/>
      <c r="D25" s="514"/>
      <c r="E25" s="514"/>
      <c r="F25" s="515"/>
      <c r="G25" s="516"/>
      <c r="H25" s="517"/>
      <c r="I25" s="518"/>
      <c r="J25" s="52"/>
      <c r="K25" s="54"/>
    </row>
    <row r="26" spans="1:11" ht="15.75">
      <c r="A26" s="511"/>
      <c r="B26" s="512"/>
      <c r="C26" s="513"/>
      <c r="D26" s="514"/>
      <c r="E26" s="514"/>
      <c r="F26" s="515"/>
      <c r="G26" s="516"/>
      <c r="H26" s="517"/>
      <c r="I26" s="518"/>
      <c r="J26" s="52"/>
      <c r="K26" s="54"/>
    </row>
    <row r="27" spans="1:11" ht="15.75">
      <c r="A27" s="511"/>
      <c r="B27" s="512"/>
      <c r="C27" s="513"/>
      <c r="D27" s="514"/>
      <c r="E27" s="514"/>
      <c r="F27" s="515"/>
      <c r="G27" s="516"/>
      <c r="H27" s="517"/>
      <c r="I27" s="518"/>
      <c r="J27" s="52"/>
      <c r="K27" s="54"/>
    </row>
    <row r="28" spans="1:11" ht="15.75">
      <c r="A28" s="511"/>
      <c r="B28" s="512"/>
      <c r="C28" s="513"/>
      <c r="D28" s="514"/>
      <c r="E28" s="514"/>
      <c r="F28" s="515"/>
      <c r="G28" s="516"/>
      <c r="H28" s="517"/>
      <c r="I28" s="518"/>
      <c r="J28" s="52"/>
      <c r="K28" s="54"/>
    </row>
    <row r="29" spans="1:11" ht="15.75">
      <c r="A29" s="511"/>
      <c r="B29" s="512"/>
      <c r="C29" s="513"/>
      <c r="D29" s="514"/>
      <c r="E29" s="514"/>
      <c r="F29" s="515"/>
      <c r="G29" s="516"/>
      <c r="H29" s="517"/>
      <c r="I29" s="518"/>
      <c r="J29" s="52"/>
      <c r="K29" s="54"/>
    </row>
    <row r="30" spans="1:11" ht="15.75">
      <c r="A30" s="511"/>
      <c r="B30" s="512"/>
      <c r="C30" s="513"/>
      <c r="D30" s="514"/>
      <c r="E30" s="514"/>
      <c r="F30" s="515"/>
      <c r="G30" s="516"/>
      <c r="H30" s="517"/>
      <c r="I30" s="518"/>
      <c r="J30" s="52"/>
      <c r="K30" s="54"/>
    </row>
    <row r="31" spans="1:11" ht="15.75">
      <c r="A31" s="511"/>
      <c r="B31" s="512"/>
      <c r="C31" s="513"/>
      <c r="D31" s="514"/>
      <c r="E31" s="514"/>
      <c r="F31" s="515"/>
      <c r="G31" s="516"/>
      <c r="H31" s="517"/>
      <c r="I31" s="518"/>
      <c r="J31" s="52"/>
      <c r="K31" s="54"/>
    </row>
    <row r="32" spans="1:11" ht="15.75">
      <c r="A32" s="511"/>
      <c r="B32" s="512"/>
      <c r="C32" s="513"/>
      <c r="D32" s="514"/>
      <c r="E32" s="514"/>
      <c r="F32" s="515"/>
      <c r="G32" s="516"/>
      <c r="H32" s="517"/>
      <c r="I32" s="518"/>
      <c r="J32" s="52"/>
      <c r="K32" s="54"/>
    </row>
    <row r="33" spans="1:11" ht="15.75">
      <c r="A33" s="511"/>
      <c r="B33" s="512"/>
      <c r="C33" s="513"/>
      <c r="D33" s="514"/>
      <c r="E33" s="514"/>
      <c r="F33" s="515"/>
      <c r="G33" s="516"/>
      <c r="H33" s="517"/>
      <c r="I33" s="518"/>
      <c r="J33" s="52"/>
      <c r="K33" s="54"/>
    </row>
    <row r="34" spans="1:11" ht="15.75">
      <c r="A34" s="511"/>
      <c r="B34" s="512"/>
      <c r="C34" s="513"/>
      <c r="D34" s="514"/>
      <c r="E34" s="514"/>
      <c r="F34" s="515"/>
      <c r="G34" s="516"/>
      <c r="H34" s="517"/>
      <c r="I34" s="518"/>
      <c r="J34" s="52"/>
      <c r="K34" s="54"/>
    </row>
    <row r="35" spans="1:11" ht="15.75">
      <c r="A35" s="511"/>
      <c r="B35" s="512"/>
      <c r="C35" s="513"/>
      <c r="D35" s="514"/>
      <c r="E35" s="514"/>
      <c r="F35" s="515"/>
      <c r="G35" s="516"/>
      <c r="H35" s="517"/>
      <c r="I35" s="518"/>
      <c r="J35" s="54"/>
      <c r="K35" s="54"/>
    </row>
    <row r="36" spans="1:11" ht="15.75">
      <c r="A36" s="511"/>
      <c r="B36" s="512"/>
      <c r="C36" s="513"/>
      <c r="D36" s="514"/>
      <c r="E36" s="514"/>
      <c r="F36" s="515"/>
      <c r="G36" s="516"/>
      <c r="H36" s="517"/>
      <c r="I36" s="518"/>
      <c r="J36" s="54"/>
      <c r="K36" s="54"/>
    </row>
    <row r="37" spans="1:11" ht="15.75">
      <c r="A37" s="511"/>
      <c r="B37" s="512"/>
      <c r="C37" s="513"/>
      <c r="D37" s="514"/>
      <c r="E37" s="514"/>
      <c r="F37" s="515"/>
      <c r="G37" s="516"/>
      <c r="H37" s="517"/>
      <c r="I37" s="518"/>
      <c r="J37" s="54"/>
      <c r="K37" s="54"/>
    </row>
    <row r="38" spans="1:11" ht="15.75">
      <c r="A38" s="511"/>
      <c r="B38" s="512"/>
      <c r="C38" s="513"/>
      <c r="D38" s="514"/>
      <c r="E38" s="514"/>
      <c r="F38" s="515"/>
      <c r="G38" s="516"/>
      <c r="H38" s="517"/>
      <c r="I38" s="518"/>
      <c r="J38" s="54"/>
      <c r="K38" s="54"/>
    </row>
    <row r="39" spans="1:11" ht="15.75">
      <c r="A39" s="511"/>
      <c r="B39" s="512"/>
      <c r="C39" s="513"/>
      <c r="D39" s="514"/>
      <c r="E39" s="514"/>
      <c r="F39" s="515"/>
      <c r="G39" s="516"/>
      <c r="H39" s="517"/>
      <c r="I39" s="518"/>
      <c r="J39" s="54"/>
      <c r="K39" s="54"/>
    </row>
    <row r="40" spans="1:11" ht="15.75">
      <c r="A40" s="511"/>
      <c r="B40" s="512"/>
      <c r="C40" s="513"/>
      <c r="D40" s="514"/>
      <c r="E40" s="514"/>
      <c r="F40" s="515"/>
      <c r="G40" s="516"/>
      <c r="H40" s="517"/>
      <c r="I40" s="518"/>
      <c r="J40" s="54"/>
      <c r="K40" s="54"/>
    </row>
    <row r="41" spans="1:11" ht="15.75">
      <c r="A41" s="511"/>
      <c r="B41" s="512"/>
      <c r="C41" s="513"/>
      <c r="D41" s="514"/>
      <c r="E41" s="514"/>
      <c r="F41" s="515"/>
      <c r="G41" s="516"/>
      <c r="H41" s="517"/>
      <c r="I41" s="518"/>
      <c r="J41" s="54"/>
      <c r="K41" s="54"/>
    </row>
    <row r="42" spans="1:11" ht="15.75">
      <c r="A42" s="511"/>
      <c r="B42" s="512"/>
      <c r="C42" s="513"/>
      <c r="D42" s="514"/>
      <c r="E42" s="514"/>
      <c r="F42" s="515"/>
      <c r="G42" s="516"/>
      <c r="H42" s="517"/>
      <c r="I42" s="518"/>
      <c r="J42" s="54"/>
      <c r="K42" s="54"/>
    </row>
    <row r="43" spans="1:11" ht="15.75">
      <c r="A43" s="511"/>
      <c r="B43" s="512"/>
      <c r="C43" s="513"/>
      <c r="D43" s="514"/>
      <c r="E43" s="514"/>
      <c r="F43" s="515"/>
      <c r="G43" s="516"/>
      <c r="H43" s="517"/>
      <c r="I43" s="518"/>
      <c r="J43" s="54"/>
      <c r="K43" s="54"/>
    </row>
    <row r="44" spans="1:11" ht="15.75">
      <c r="A44" s="511"/>
      <c r="B44" s="512"/>
      <c r="C44" s="513"/>
      <c r="D44" s="514"/>
      <c r="E44" s="514"/>
      <c r="F44" s="515"/>
      <c r="G44" s="516"/>
      <c r="H44" s="517"/>
      <c r="I44" s="518"/>
      <c r="J44" s="54"/>
      <c r="K44" s="54"/>
    </row>
    <row r="45" spans="1:11" ht="15.75">
      <c r="A45" s="511"/>
      <c r="B45" s="512"/>
      <c r="C45" s="513"/>
      <c r="D45" s="514"/>
      <c r="E45" s="514"/>
      <c r="F45" s="515"/>
      <c r="G45" s="516"/>
      <c r="H45" s="517"/>
      <c r="I45" s="518"/>
      <c r="J45" s="54"/>
      <c r="K45" s="54"/>
    </row>
    <row r="46" spans="1:11" ht="15.75">
      <c r="A46" s="511"/>
      <c r="B46" s="512"/>
      <c r="C46" s="513"/>
      <c r="D46" s="514"/>
      <c r="E46" s="514"/>
      <c r="F46" s="515"/>
      <c r="G46" s="516"/>
      <c r="H46" s="517"/>
      <c r="I46" s="518"/>
      <c r="J46" s="54"/>
      <c r="K46" s="54"/>
    </row>
    <row r="47" spans="1:11" ht="15.75">
      <c r="A47" s="503"/>
      <c r="B47" s="504"/>
      <c r="C47" s="505"/>
      <c r="D47" s="506"/>
      <c r="E47" s="506"/>
      <c r="F47" s="507"/>
      <c r="G47" s="508"/>
      <c r="H47" s="509"/>
      <c r="I47" s="510"/>
      <c r="J47" s="55"/>
      <c r="K47" s="55"/>
    </row>
    <row r="48" spans="1:11" ht="15.75">
      <c r="A48" s="56"/>
      <c r="J48" s="57"/>
      <c r="K48" s="57"/>
    </row>
  </sheetData>
  <sheetProtection/>
  <mergeCells count="135">
    <mergeCell ref="A1:K1"/>
    <mergeCell ref="A3:C3"/>
    <mergeCell ref="D3:G3"/>
    <mergeCell ref="A4:B4"/>
    <mergeCell ref="C4:F4"/>
    <mergeCell ref="G4:I4"/>
    <mergeCell ref="A5:B5"/>
    <mergeCell ref="C5:F5"/>
    <mergeCell ref="G5:I5"/>
    <mergeCell ref="A6:B6"/>
    <mergeCell ref="C6:F6"/>
    <mergeCell ref="G6:I6"/>
    <mergeCell ref="A7:B7"/>
    <mergeCell ref="C7:F7"/>
    <mergeCell ref="G7:I7"/>
    <mergeCell ref="A8:B8"/>
    <mergeCell ref="C8:F8"/>
    <mergeCell ref="G8:I8"/>
    <mergeCell ref="A9:B9"/>
    <mergeCell ref="C9:F9"/>
    <mergeCell ref="G9:I9"/>
    <mergeCell ref="A10:B10"/>
    <mergeCell ref="C10:F10"/>
    <mergeCell ref="G10:I10"/>
    <mergeCell ref="A11:B11"/>
    <mergeCell ref="C11:F11"/>
    <mergeCell ref="G11:I11"/>
    <mergeCell ref="A12:B12"/>
    <mergeCell ref="C12:F12"/>
    <mergeCell ref="G12:I12"/>
    <mergeCell ref="A13:B13"/>
    <mergeCell ref="C13:F13"/>
    <mergeCell ref="G13:I13"/>
    <mergeCell ref="A14:B14"/>
    <mergeCell ref="C14:F14"/>
    <mergeCell ref="G14:I14"/>
    <mergeCell ref="A17:B17"/>
    <mergeCell ref="C17:F17"/>
    <mergeCell ref="G17:I17"/>
    <mergeCell ref="A15:B15"/>
    <mergeCell ref="C15:F15"/>
    <mergeCell ref="G15:I15"/>
    <mergeCell ref="A16:B16"/>
    <mergeCell ref="C16:F16"/>
    <mergeCell ref="G16:I16"/>
    <mergeCell ref="A20:B20"/>
    <mergeCell ref="C20:F20"/>
    <mergeCell ref="G20:I20"/>
    <mergeCell ref="A18:B18"/>
    <mergeCell ref="C18:F18"/>
    <mergeCell ref="G18:I18"/>
    <mergeCell ref="A19:B19"/>
    <mergeCell ref="C19:F19"/>
    <mergeCell ref="G19:I19"/>
    <mergeCell ref="A21:B21"/>
    <mergeCell ref="C21:F21"/>
    <mergeCell ref="G21:I21"/>
    <mergeCell ref="A22:B22"/>
    <mergeCell ref="C22:F22"/>
    <mergeCell ref="G22:I22"/>
    <mergeCell ref="A23:B23"/>
    <mergeCell ref="C23:F23"/>
    <mergeCell ref="G23:I23"/>
    <mergeCell ref="A24:B24"/>
    <mergeCell ref="C24:F24"/>
    <mergeCell ref="G24:I24"/>
    <mergeCell ref="A25:B25"/>
    <mergeCell ref="C25:F25"/>
    <mergeCell ref="G25:I25"/>
    <mergeCell ref="A26:B26"/>
    <mergeCell ref="C26:F26"/>
    <mergeCell ref="G26:I26"/>
    <mergeCell ref="A27:B27"/>
    <mergeCell ref="C27:F27"/>
    <mergeCell ref="G27:I27"/>
    <mergeCell ref="A28:B28"/>
    <mergeCell ref="C28:F28"/>
    <mergeCell ref="G28:I28"/>
    <mergeCell ref="A29:B29"/>
    <mergeCell ref="C29:F29"/>
    <mergeCell ref="G29:I29"/>
    <mergeCell ref="A30:B30"/>
    <mergeCell ref="C30:F30"/>
    <mergeCell ref="G30:I30"/>
    <mergeCell ref="A31:B31"/>
    <mergeCell ref="C31:F31"/>
    <mergeCell ref="G31:I31"/>
    <mergeCell ref="A32:B32"/>
    <mergeCell ref="C32:F32"/>
    <mergeCell ref="G32:I32"/>
    <mergeCell ref="A33:B33"/>
    <mergeCell ref="C33:F33"/>
    <mergeCell ref="G33:I33"/>
    <mergeCell ref="A34:B34"/>
    <mergeCell ref="C34:F34"/>
    <mergeCell ref="G34:I34"/>
    <mergeCell ref="A35:B35"/>
    <mergeCell ref="C35:F35"/>
    <mergeCell ref="G35:I35"/>
    <mergeCell ref="A36:B36"/>
    <mergeCell ref="C36:F36"/>
    <mergeCell ref="G36:I36"/>
    <mergeCell ref="A37:B37"/>
    <mergeCell ref="C37:F37"/>
    <mergeCell ref="G37:I37"/>
    <mergeCell ref="A38:B38"/>
    <mergeCell ref="C38:F38"/>
    <mergeCell ref="G38:I38"/>
    <mergeCell ref="A39:B39"/>
    <mergeCell ref="C39:F39"/>
    <mergeCell ref="G39:I39"/>
    <mergeCell ref="A40:B40"/>
    <mergeCell ref="C40:F40"/>
    <mergeCell ref="G40:I40"/>
    <mergeCell ref="A41:B41"/>
    <mergeCell ref="C41:F41"/>
    <mergeCell ref="G41:I41"/>
    <mergeCell ref="A42:B42"/>
    <mergeCell ref="C42:F42"/>
    <mergeCell ref="G42:I42"/>
    <mergeCell ref="A43:B43"/>
    <mergeCell ref="C43:F43"/>
    <mergeCell ref="G43:I43"/>
    <mergeCell ref="A44:B44"/>
    <mergeCell ref="C44:F44"/>
    <mergeCell ref="G44:I44"/>
    <mergeCell ref="A47:B47"/>
    <mergeCell ref="C47:F47"/>
    <mergeCell ref="G47:I47"/>
    <mergeCell ref="A45:B45"/>
    <mergeCell ref="C45:F45"/>
    <mergeCell ref="G45:I45"/>
    <mergeCell ref="A46:B46"/>
    <mergeCell ref="C46:F46"/>
    <mergeCell ref="G46:I46"/>
  </mergeCells>
  <printOptions horizontalCentered="1" verticalCentered="1"/>
  <pageMargins left="0.5905511811023623" right="0.4330708661417323" top="0.7874015748031497" bottom="0.5905511811023623" header="0.5118110236220472" footer="0.5118110236220472"/>
  <pageSetup blackAndWhite="1" horizontalDpi="600" verticalDpi="600" orientation="portrait" paperSize="9" r:id="rId1"/>
  <headerFooter alignWithMargins="0">
    <oddHeader>&amp;R一般（非食品）</oddHeader>
  </headerFooter>
</worksheet>
</file>

<file path=xl/worksheets/sheet11.xml><?xml version="1.0" encoding="utf-8"?>
<worksheet xmlns="http://schemas.openxmlformats.org/spreadsheetml/2006/main" xmlns:r="http://schemas.openxmlformats.org/officeDocument/2006/relationships">
  <sheetPr>
    <tabColor rgb="FFFFFF00"/>
  </sheetPr>
  <dimension ref="A1:K48"/>
  <sheetViews>
    <sheetView zoomScale="90" zoomScaleNormal="90" zoomScalePageLayoutView="0" workbookViewId="0" topLeftCell="A1">
      <selection activeCell="L8" sqref="L8"/>
    </sheetView>
  </sheetViews>
  <sheetFormatPr defaultColWidth="9.00390625" defaultRowHeight="13.5"/>
  <cols>
    <col min="1" max="1" width="15.625" style="44" customWidth="1"/>
    <col min="2" max="2" width="9.00390625" style="44" customWidth="1"/>
    <col min="3" max="3" width="7.375" style="44" customWidth="1"/>
    <col min="4" max="4" width="3.25390625" style="44" customWidth="1"/>
    <col min="5" max="7" width="8.50390625" style="44" customWidth="1"/>
    <col min="8" max="9" width="7.875" style="44" customWidth="1"/>
    <col min="10" max="10" width="8.50390625" style="44" customWidth="1"/>
    <col min="11" max="11" width="8.625" style="44" customWidth="1"/>
    <col min="12" max="16384" width="9.00390625" style="44" customWidth="1"/>
  </cols>
  <sheetData>
    <row r="1" spans="1:11" ht="24">
      <c r="A1" s="521" t="s">
        <v>27</v>
      </c>
      <c r="B1" s="521"/>
      <c r="C1" s="521"/>
      <c r="D1" s="521"/>
      <c r="E1" s="521"/>
      <c r="F1" s="521"/>
      <c r="G1" s="521"/>
      <c r="H1" s="521"/>
      <c r="I1" s="521"/>
      <c r="J1" s="521"/>
      <c r="K1" s="521"/>
    </row>
    <row r="2" spans="1:11" ht="24">
      <c r="A2" s="45"/>
      <c r="B2" s="45"/>
      <c r="C2" s="45"/>
      <c r="D2" s="45"/>
      <c r="E2" s="45"/>
      <c r="F2" s="45"/>
      <c r="G2" s="45"/>
      <c r="H2" s="45"/>
      <c r="I2" s="45"/>
      <c r="J2" s="45"/>
      <c r="K2" s="45"/>
    </row>
    <row r="3" spans="1:11" s="48" customFormat="1" ht="20.25" customHeight="1">
      <c r="A3" s="522" t="s">
        <v>7</v>
      </c>
      <c r="B3" s="523"/>
      <c r="C3" s="523"/>
      <c r="D3" s="522" t="s">
        <v>6</v>
      </c>
      <c r="E3" s="523"/>
      <c r="F3" s="523"/>
      <c r="G3" s="523"/>
      <c r="H3" s="46"/>
      <c r="I3" s="46"/>
      <c r="J3" s="46"/>
      <c r="K3" s="47"/>
    </row>
    <row r="4" spans="1:11" ht="39" customHeight="1">
      <c r="A4" s="524" t="s">
        <v>1</v>
      </c>
      <c r="B4" s="525"/>
      <c r="C4" s="524" t="s">
        <v>28</v>
      </c>
      <c r="D4" s="526"/>
      <c r="E4" s="526"/>
      <c r="F4" s="525"/>
      <c r="G4" s="527" t="s">
        <v>29</v>
      </c>
      <c r="H4" s="528"/>
      <c r="I4" s="529"/>
      <c r="J4" s="85" t="s">
        <v>30</v>
      </c>
      <c r="K4" s="49" t="s">
        <v>31</v>
      </c>
    </row>
    <row r="5" spans="1:11" ht="15.75">
      <c r="A5" s="538" t="s">
        <v>368</v>
      </c>
      <c r="B5" s="539"/>
      <c r="C5" s="532" t="s">
        <v>369</v>
      </c>
      <c r="D5" s="533"/>
      <c r="E5" s="533"/>
      <c r="F5" s="534"/>
      <c r="G5" s="535"/>
      <c r="H5" s="536"/>
      <c r="I5" s="537"/>
      <c r="J5" s="50"/>
      <c r="K5" s="51"/>
    </row>
    <row r="6" spans="1:11" ht="15.75">
      <c r="A6" s="530" t="s">
        <v>370</v>
      </c>
      <c r="B6" s="531"/>
      <c r="C6" s="532" t="s">
        <v>371</v>
      </c>
      <c r="D6" s="533"/>
      <c r="E6" s="533"/>
      <c r="F6" s="534"/>
      <c r="G6" s="535"/>
      <c r="H6" s="536"/>
      <c r="I6" s="537"/>
      <c r="J6" s="52"/>
      <c r="K6" s="53"/>
    </row>
    <row r="7" spans="1:11" ht="15.75">
      <c r="A7" s="530" t="s">
        <v>372</v>
      </c>
      <c r="B7" s="531"/>
      <c r="C7" s="532" t="s">
        <v>373</v>
      </c>
      <c r="D7" s="533"/>
      <c r="E7" s="533"/>
      <c r="F7" s="534"/>
      <c r="G7" s="535" t="s">
        <v>374</v>
      </c>
      <c r="H7" s="536"/>
      <c r="I7" s="537"/>
      <c r="J7" s="52"/>
      <c r="K7" s="53"/>
    </row>
    <row r="8" spans="1:11" ht="15.75">
      <c r="A8" s="511"/>
      <c r="B8" s="512"/>
      <c r="C8" s="513"/>
      <c r="D8" s="514"/>
      <c r="E8" s="514"/>
      <c r="F8" s="515"/>
      <c r="G8" s="516"/>
      <c r="H8" s="517"/>
      <c r="I8" s="518"/>
      <c r="J8" s="52"/>
      <c r="K8" s="54"/>
    </row>
    <row r="9" spans="1:11" ht="15.75">
      <c r="A9" s="511"/>
      <c r="B9" s="512"/>
      <c r="C9" s="513"/>
      <c r="D9" s="514"/>
      <c r="E9" s="514"/>
      <c r="F9" s="515"/>
      <c r="G9" s="516"/>
      <c r="H9" s="517"/>
      <c r="I9" s="518"/>
      <c r="J9" s="52"/>
      <c r="K9" s="54"/>
    </row>
    <row r="10" spans="1:11" ht="15.75">
      <c r="A10" s="511"/>
      <c r="B10" s="512"/>
      <c r="C10" s="513"/>
      <c r="D10" s="514"/>
      <c r="E10" s="514"/>
      <c r="F10" s="515"/>
      <c r="G10" s="516"/>
      <c r="H10" s="517"/>
      <c r="I10" s="518"/>
      <c r="J10" s="52"/>
      <c r="K10" s="54"/>
    </row>
    <row r="11" spans="1:11" ht="15.75">
      <c r="A11" s="511"/>
      <c r="B11" s="512"/>
      <c r="C11" s="513"/>
      <c r="D11" s="514"/>
      <c r="E11" s="514"/>
      <c r="F11" s="515"/>
      <c r="G11" s="516"/>
      <c r="H11" s="517"/>
      <c r="I11" s="518"/>
      <c r="J11" s="52"/>
      <c r="K11" s="54"/>
    </row>
    <row r="12" spans="1:11" ht="15.75">
      <c r="A12" s="511"/>
      <c r="B12" s="512"/>
      <c r="C12" s="513"/>
      <c r="D12" s="514"/>
      <c r="E12" s="514"/>
      <c r="F12" s="515"/>
      <c r="G12" s="516"/>
      <c r="H12" s="517"/>
      <c r="I12" s="518"/>
      <c r="J12" s="52"/>
      <c r="K12" s="54"/>
    </row>
    <row r="13" spans="1:11" ht="15.75">
      <c r="A13" s="511"/>
      <c r="B13" s="512"/>
      <c r="C13" s="513"/>
      <c r="D13" s="514"/>
      <c r="E13" s="514"/>
      <c r="F13" s="515"/>
      <c r="G13" s="516"/>
      <c r="H13" s="517"/>
      <c r="I13" s="518"/>
      <c r="J13" s="52"/>
      <c r="K13" s="54"/>
    </row>
    <row r="14" spans="1:11" ht="15.75">
      <c r="A14" s="511"/>
      <c r="B14" s="512"/>
      <c r="C14" s="513"/>
      <c r="D14" s="514"/>
      <c r="E14" s="514"/>
      <c r="F14" s="515"/>
      <c r="G14" s="516"/>
      <c r="H14" s="517"/>
      <c r="I14" s="518"/>
      <c r="J14" s="52"/>
      <c r="K14" s="54"/>
    </row>
    <row r="15" spans="1:11" ht="15.75">
      <c r="A15" s="511"/>
      <c r="B15" s="512"/>
      <c r="C15" s="513"/>
      <c r="D15" s="514"/>
      <c r="E15" s="514"/>
      <c r="F15" s="515"/>
      <c r="G15" s="516"/>
      <c r="H15" s="517"/>
      <c r="I15" s="518"/>
      <c r="J15" s="52"/>
      <c r="K15" s="54"/>
    </row>
    <row r="16" spans="1:11" ht="15.75">
      <c r="A16" s="511"/>
      <c r="B16" s="512"/>
      <c r="C16" s="513"/>
      <c r="D16" s="514"/>
      <c r="E16" s="514"/>
      <c r="F16" s="515"/>
      <c r="G16" s="516"/>
      <c r="H16" s="517"/>
      <c r="I16" s="518"/>
      <c r="J16" s="52"/>
      <c r="K16" s="54"/>
    </row>
    <row r="17" spans="1:11" ht="15.75">
      <c r="A17" s="511"/>
      <c r="B17" s="512"/>
      <c r="C17" s="513"/>
      <c r="D17" s="514"/>
      <c r="E17" s="514"/>
      <c r="F17" s="515"/>
      <c r="G17" s="516"/>
      <c r="H17" s="517"/>
      <c r="I17" s="518"/>
      <c r="J17" s="52"/>
      <c r="K17" s="54"/>
    </row>
    <row r="18" spans="1:11" ht="15.75">
      <c r="A18" s="511"/>
      <c r="B18" s="512"/>
      <c r="C18" s="513"/>
      <c r="D18" s="514"/>
      <c r="E18" s="514"/>
      <c r="F18" s="515"/>
      <c r="G18" s="516"/>
      <c r="H18" s="517"/>
      <c r="I18" s="518"/>
      <c r="J18" s="52"/>
      <c r="K18" s="54"/>
    </row>
    <row r="19" spans="1:11" ht="15.75">
      <c r="A19" s="511"/>
      <c r="B19" s="512"/>
      <c r="C19" s="513"/>
      <c r="D19" s="514"/>
      <c r="E19" s="514"/>
      <c r="F19" s="515"/>
      <c r="G19" s="516"/>
      <c r="H19" s="517"/>
      <c r="I19" s="518"/>
      <c r="J19" s="52"/>
      <c r="K19" s="54"/>
    </row>
    <row r="20" spans="1:11" ht="15.75">
      <c r="A20" s="511"/>
      <c r="B20" s="512"/>
      <c r="C20" s="513"/>
      <c r="D20" s="514"/>
      <c r="E20" s="514"/>
      <c r="F20" s="515"/>
      <c r="G20" s="516"/>
      <c r="H20" s="517"/>
      <c r="I20" s="518"/>
      <c r="J20" s="52"/>
      <c r="K20" s="54"/>
    </row>
    <row r="21" spans="1:11" ht="15.75">
      <c r="A21" s="511"/>
      <c r="B21" s="512"/>
      <c r="C21" s="513"/>
      <c r="D21" s="514"/>
      <c r="E21" s="514"/>
      <c r="F21" s="515"/>
      <c r="G21" s="516"/>
      <c r="H21" s="517"/>
      <c r="I21" s="518"/>
      <c r="J21" s="52"/>
      <c r="K21" s="54"/>
    </row>
    <row r="22" spans="1:11" ht="15.75">
      <c r="A22" s="511"/>
      <c r="B22" s="512"/>
      <c r="C22" s="513"/>
      <c r="D22" s="514"/>
      <c r="E22" s="514"/>
      <c r="F22" s="515"/>
      <c r="G22" s="516"/>
      <c r="H22" s="517"/>
      <c r="I22" s="518"/>
      <c r="J22" s="52"/>
      <c r="K22" s="54"/>
    </row>
    <row r="23" spans="1:11" ht="15.75">
      <c r="A23" s="511"/>
      <c r="B23" s="512"/>
      <c r="C23" s="513"/>
      <c r="D23" s="514"/>
      <c r="E23" s="514"/>
      <c r="F23" s="515"/>
      <c r="G23" s="516"/>
      <c r="H23" s="517"/>
      <c r="I23" s="518"/>
      <c r="J23" s="52"/>
      <c r="K23" s="54"/>
    </row>
    <row r="24" spans="1:11" ht="15.75">
      <c r="A24" s="511"/>
      <c r="B24" s="512"/>
      <c r="C24" s="513"/>
      <c r="D24" s="514"/>
      <c r="E24" s="514"/>
      <c r="F24" s="515"/>
      <c r="G24" s="516"/>
      <c r="H24" s="517"/>
      <c r="I24" s="518"/>
      <c r="J24" s="52"/>
      <c r="K24" s="54"/>
    </row>
    <row r="25" spans="1:11" ht="15.75">
      <c r="A25" s="511"/>
      <c r="B25" s="512"/>
      <c r="C25" s="513"/>
      <c r="D25" s="514"/>
      <c r="E25" s="514"/>
      <c r="F25" s="515"/>
      <c r="G25" s="516"/>
      <c r="H25" s="517"/>
      <c r="I25" s="518"/>
      <c r="J25" s="52"/>
      <c r="K25" s="54"/>
    </row>
    <row r="26" spans="1:11" ht="15.75">
      <c r="A26" s="511"/>
      <c r="B26" s="512"/>
      <c r="C26" s="513"/>
      <c r="D26" s="514"/>
      <c r="E26" s="514"/>
      <c r="F26" s="515"/>
      <c r="G26" s="516"/>
      <c r="H26" s="517"/>
      <c r="I26" s="518"/>
      <c r="J26" s="52"/>
      <c r="K26" s="54"/>
    </row>
    <row r="27" spans="1:11" ht="15.75">
      <c r="A27" s="511"/>
      <c r="B27" s="512"/>
      <c r="C27" s="513"/>
      <c r="D27" s="514"/>
      <c r="E27" s="514"/>
      <c r="F27" s="515"/>
      <c r="G27" s="516"/>
      <c r="H27" s="517"/>
      <c r="I27" s="518"/>
      <c r="J27" s="52"/>
      <c r="K27" s="54"/>
    </row>
    <row r="28" spans="1:11" ht="15.75">
      <c r="A28" s="511"/>
      <c r="B28" s="512"/>
      <c r="C28" s="513"/>
      <c r="D28" s="514"/>
      <c r="E28" s="514"/>
      <c r="F28" s="515"/>
      <c r="G28" s="516"/>
      <c r="H28" s="517"/>
      <c r="I28" s="518"/>
      <c r="J28" s="52"/>
      <c r="K28" s="54"/>
    </row>
    <row r="29" spans="1:11" ht="15.75">
      <c r="A29" s="511"/>
      <c r="B29" s="512"/>
      <c r="C29" s="513"/>
      <c r="D29" s="514"/>
      <c r="E29" s="514"/>
      <c r="F29" s="515"/>
      <c r="G29" s="516"/>
      <c r="H29" s="517"/>
      <c r="I29" s="518"/>
      <c r="J29" s="52"/>
      <c r="K29" s="54"/>
    </row>
    <row r="30" spans="1:11" ht="15.75">
      <c r="A30" s="511"/>
      <c r="B30" s="512"/>
      <c r="C30" s="513"/>
      <c r="D30" s="514"/>
      <c r="E30" s="514"/>
      <c r="F30" s="515"/>
      <c r="G30" s="516"/>
      <c r="H30" s="517"/>
      <c r="I30" s="518"/>
      <c r="J30" s="52"/>
      <c r="K30" s="54"/>
    </row>
    <row r="31" spans="1:11" ht="15.75">
      <c r="A31" s="511"/>
      <c r="B31" s="512"/>
      <c r="C31" s="513"/>
      <c r="D31" s="514"/>
      <c r="E31" s="514"/>
      <c r="F31" s="515"/>
      <c r="G31" s="516"/>
      <c r="H31" s="517"/>
      <c r="I31" s="518"/>
      <c r="J31" s="52"/>
      <c r="K31" s="54"/>
    </row>
    <row r="32" spans="1:11" ht="15.75">
      <c r="A32" s="511"/>
      <c r="B32" s="512"/>
      <c r="C32" s="513"/>
      <c r="D32" s="514"/>
      <c r="E32" s="514"/>
      <c r="F32" s="515"/>
      <c r="G32" s="516"/>
      <c r="H32" s="517"/>
      <c r="I32" s="518"/>
      <c r="J32" s="52"/>
      <c r="K32" s="54"/>
    </row>
    <row r="33" spans="1:11" ht="15.75">
      <c r="A33" s="511"/>
      <c r="B33" s="512"/>
      <c r="C33" s="513"/>
      <c r="D33" s="514"/>
      <c r="E33" s="514"/>
      <c r="F33" s="515"/>
      <c r="G33" s="516"/>
      <c r="H33" s="517"/>
      <c r="I33" s="518"/>
      <c r="J33" s="52"/>
      <c r="K33" s="54"/>
    </row>
    <row r="34" spans="1:11" ht="15.75">
      <c r="A34" s="511"/>
      <c r="B34" s="512"/>
      <c r="C34" s="513"/>
      <c r="D34" s="514"/>
      <c r="E34" s="514"/>
      <c r="F34" s="515"/>
      <c r="G34" s="516"/>
      <c r="H34" s="517"/>
      <c r="I34" s="518"/>
      <c r="J34" s="52"/>
      <c r="K34" s="54"/>
    </row>
    <row r="35" spans="1:11" ht="15.75">
      <c r="A35" s="511"/>
      <c r="B35" s="512"/>
      <c r="C35" s="513"/>
      <c r="D35" s="514"/>
      <c r="E35" s="514"/>
      <c r="F35" s="515"/>
      <c r="G35" s="516"/>
      <c r="H35" s="517"/>
      <c r="I35" s="518"/>
      <c r="J35" s="54"/>
      <c r="K35" s="54"/>
    </row>
    <row r="36" spans="1:11" ht="15.75">
      <c r="A36" s="511"/>
      <c r="B36" s="512"/>
      <c r="C36" s="513"/>
      <c r="D36" s="514"/>
      <c r="E36" s="514"/>
      <c r="F36" s="515"/>
      <c r="G36" s="516"/>
      <c r="H36" s="517"/>
      <c r="I36" s="518"/>
      <c r="J36" s="54"/>
      <c r="K36" s="54"/>
    </row>
    <row r="37" spans="1:11" ht="15.75">
      <c r="A37" s="511"/>
      <c r="B37" s="512"/>
      <c r="C37" s="513"/>
      <c r="D37" s="514"/>
      <c r="E37" s="514"/>
      <c r="F37" s="515"/>
      <c r="G37" s="516"/>
      <c r="H37" s="517"/>
      <c r="I37" s="518"/>
      <c r="J37" s="54"/>
      <c r="K37" s="54"/>
    </row>
    <row r="38" spans="1:11" ht="15.75">
      <c r="A38" s="511"/>
      <c r="B38" s="512"/>
      <c r="C38" s="513"/>
      <c r="D38" s="514"/>
      <c r="E38" s="514"/>
      <c r="F38" s="515"/>
      <c r="G38" s="516"/>
      <c r="H38" s="517"/>
      <c r="I38" s="518"/>
      <c r="J38" s="54"/>
      <c r="K38" s="54"/>
    </row>
    <row r="39" spans="1:11" ht="15.75">
      <c r="A39" s="511"/>
      <c r="B39" s="512"/>
      <c r="C39" s="513"/>
      <c r="D39" s="514"/>
      <c r="E39" s="514"/>
      <c r="F39" s="515"/>
      <c r="G39" s="516"/>
      <c r="H39" s="517"/>
      <c r="I39" s="518"/>
      <c r="J39" s="54"/>
      <c r="K39" s="54"/>
    </row>
    <row r="40" spans="1:11" ht="15.75">
      <c r="A40" s="511"/>
      <c r="B40" s="512"/>
      <c r="C40" s="513"/>
      <c r="D40" s="514"/>
      <c r="E40" s="514"/>
      <c r="F40" s="515"/>
      <c r="G40" s="516"/>
      <c r="H40" s="517"/>
      <c r="I40" s="518"/>
      <c r="J40" s="54"/>
      <c r="K40" s="54"/>
    </row>
    <row r="41" spans="1:11" ht="15.75">
      <c r="A41" s="511"/>
      <c r="B41" s="512"/>
      <c r="C41" s="513"/>
      <c r="D41" s="514"/>
      <c r="E41" s="514"/>
      <c r="F41" s="515"/>
      <c r="G41" s="516"/>
      <c r="H41" s="517"/>
      <c r="I41" s="518"/>
      <c r="J41" s="54"/>
      <c r="K41" s="54"/>
    </row>
    <row r="42" spans="1:11" ht="15.75">
      <c r="A42" s="511"/>
      <c r="B42" s="512"/>
      <c r="C42" s="513"/>
      <c r="D42" s="514"/>
      <c r="E42" s="514"/>
      <c r="F42" s="515"/>
      <c r="G42" s="516"/>
      <c r="H42" s="517"/>
      <c r="I42" s="518"/>
      <c r="J42" s="54"/>
      <c r="K42" s="54"/>
    </row>
    <row r="43" spans="1:11" ht="15.75">
      <c r="A43" s="511"/>
      <c r="B43" s="512"/>
      <c r="C43" s="513"/>
      <c r="D43" s="514"/>
      <c r="E43" s="514"/>
      <c r="F43" s="515"/>
      <c r="G43" s="516"/>
      <c r="H43" s="517"/>
      <c r="I43" s="518"/>
      <c r="J43" s="54"/>
      <c r="K43" s="54"/>
    </row>
    <row r="44" spans="1:11" ht="15.75">
      <c r="A44" s="511"/>
      <c r="B44" s="512"/>
      <c r="C44" s="513"/>
      <c r="D44" s="514"/>
      <c r="E44" s="514"/>
      <c r="F44" s="515"/>
      <c r="G44" s="516"/>
      <c r="H44" s="517"/>
      <c r="I44" s="518"/>
      <c r="J44" s="54"/>
      <c r="K44" s="54"/>
    </row>
    <row r="45" spans="1:11" ht="15.75">
      <c r="A45" s="511"/>
      <c r="B45" s="512"/>
      <c r="C45" s="513"/>
      <c r="D45" s="514"/>
      <c r="E45" s="514"/>
      <c r="F45" s="515"/>
      <c r="G45" s="516"/>
      <c r="H45" s="517"/>
      <c r="I45" s="518"/>
      <c r="J45" s="54"/>
      <c r="K45" s="54"/>
    </row>
    <row r="46" spans="1:11" ht="15.75">
      <c r="A46" s="511"/>
      <c r="B46" s="512"/>
      <c r="C46" s="513"/>
      <c r="D46" s="514"/>
      <c r="E46" s="514"/>
      <c r="F46" s="515"/>
      <c r="G46" s="516"/>
      <c r="H46" s="517"/>
      <c r="I46" s="518"/>
      <c r="J46" s="54"/>
      <c r="K46" s="54"/>
    </row>
    <row r="47" spans="1:11" ht="15.75">
      <c r="A47" s="503"/>
      <c r="B47" s="504"/>
      <c r="C47" s="505"/>
      <c r="D47" s="506"/>
      <c r="E47" s="506"/>
      <c r="F47" s="507"/>
      <c r="G47" s="508"/>
      <c r="H47" s="509"/>
      <c r="I47" s="510"/>
      <c r="J47" s="55"/>
      <c r="K47" s="55"/>
    </row>
    <row r="48" spans="1:11" ht="15.75">
      <c r="A48" s="56"/>
      <c r="J48" s="57"/>
      <c r="K48" s="57"/>
    </row>
  </sheetData>
  <sheetProtection/>
  <mergeCells count="135">
    <mergeCell ref="A1:K1"/>
    <mergeCell ref="A3:C3"/>
    <mergeCell ref="D3:G3"/>
    <mergeCell ref="A4:B4"/>
    <mergeCell ref="C4:F4"/>
    <mergeCell ref="G4:I4"/>
    <mergeCell ref="A5:B5"/>
    <mergeCell ref="C5:F5"/>
    <mergeCell ref="G5:I5"/>
    <mergeCell ref="A6:B6"/>
    <mergeCell ref="C6:F6"/>
    <mergeCell ref="G6:I6"/>
    <mergeCell ref="A7:B7"/>
    <mergeCell ref="C7:F7"/>
    <mergeCell ref="G7:I7"/>
    <mergeCell ref="A8:B8"/>
    <mergeCell ref="C8:F8"/>
    <mergeCell ref="G8:I8"/>
    <mergeCell ref="A9:B9"/>
    <mergeCell ref="C9:F9"/>
    <mergeCell ref="G9:I9"/>
    <mergeCell ref="A10:B10"/>
    <mergeCell ref="C10:F10"/>
    <mergeCell ref="G10:I10"/>
    <mergeCell ref="A11:B11"/>
    <mergeCell ref="C11:F11"/>
    <mergeCell ref="G11:I11"/>
    <mergeCell ref="A12:B12"/>
    <mergeCell ref="C12:F12"/>
    <mergeCell ref="G12:I12"/>
    <mergeCell ref="A13:B13"/>
    <mergeCell ref="C13:F13"/>
    <mergeCell ref="G13:I13"/>
    <mergeCell ref="A14:B14"/>
    <mergeCell ref="C14:F14"/>
    <mergeCell ref="G14:I14"/>
    <mergeCell ref="A17:B17"/>
    <mergeCell ref="C17:F17"/>
    <mergeCell ref="G17:I17"/>
    <mergeCell ref="A15:B15"/>
    <mergeCell ref="C15:F15"/>
    <mergeCell ref="G15:I15"/>
    <mergeCell ref="A16:B16"/>
    <mergeCell ref="C16:F16"/>
    <mergeCell ref="G16:I16"/>
    <mergeCell ref="A20:B20"/>
    <mergeCell ref="C20:F20"/>
    <mergeCell ref="G20:I20"/>
    <mergeCell ref="A18:B18"/>
    <mergeCell ref="C18:F18"/>
    <mergeCell ref="G18:I18"/>
    <mergeCell ref="A19:B19"/>
    <mergeCell ref="C19:F19"/>
    <mergeCell ref="G19:I19"/>
    <mergeCell ref="A21:B21"/>
    <mergeCell ref="C21:F21"/>
    <mergeCell ref="G21:I21"/>
    <mergeCell ref="A22:B22"/>
    <mergeCell ref="C22:F22"/>
    <mergeCell ref="G22:I22"/>
    <mergeCell ref="A25:B25"/>
    <mergeCell ref="C25:F25"/>
    <mergeCell ref="G25:I25"/>
    <mergeCell ref="A23:B23"/>
    <mergeCell ref="C23:F23"/>
    <mergeCell ref="G23:I23"/>
    <mergeCell ref="A24:B24"/>
    <mergeCell ref="C24:F24"/>
    <mergeCell ref="G24:I24"/>
    <mergeCell ref="A26:B26"/>
    <mergeCell ref="C26:F26"/>
    <mergeCell ref="G26:I26"/>
    <mergeCell ref="A27:B27"/>
    <mergeCell ref="C27:F27"/>
    <mergeCell ref="G27:I27"/>
    <mergeCell ref="A28:B28"/>
    <mergeCell ref="C28:F28"/>
    <mergeCell ref="G28:I28"/>
    <mergeCell ref="A29:B29"/>
    <mergeCell ref="C29:F29"/>
    <mergeCell ref="G29:I29"/>
    <mergeCell ref="A32:B32"/>
    <mergeCell ref="C32:F32"/>
    <mergeCell ref="G32:I32"/>
    <mergeCell ref="A30:B30"/>
    <mergeCell ref="C30:F30"/>
    <mergeCell ref="G30:I30"/>
    <mergeCell ref="A31:B31"/>
    <mergeCell ref="C31:F31"/>
    <mergeCell ref="G31:I31"/>
    <mergeCell ref="A33:B33"/>
    <mergeCell ref="C33:F33"/>
    <mergeCell ref="G33:I33"/>
    <mergeCell ref="A34:B34"/>
    <mergeCell ref="C34:F34"/>
    <mergeCell ref="G34:I34"/>
    <mergeCell ref="A35:B35"/>
    <mergeCell ref="C35:F35"/>
    <mergeCell ref="G35:I35"/>
    <mergeCell ref="A36:B36"/>
    <mergeCell ref="C36:F36"/>
    <mergeCell ref="G36:I36"/>
    <mergeCell ref="A37:B37"/>
    <mergeCell ref="C37:F37"/>
    <mergeCell ref="G37:I37"/>
    <mergeCell ref="A38:B38"/>
    <mergeCell ref="C38:F38"/>
    <mergeCell ref="G38:I38"/>
    <mergeCell ref="A39:B39"/>
    <mergeCell ref="C39:F39"/>
    <mergeCell ref="G39:I39"/>
    <mergeCell ref="A40:B40"/>
    <mergeCell ref="C40:F40"/>
    <mergeCell ref="G40:I40"/>
    <mergeCell ref="A41:B41"/>
    <mergeCell ref="C41:F41"/>
    <mergeCell ref="G41:I41"/>
    <mergeCell ref="A42:B42"/>
    <mergeCell ref="C42:F42"/>
    <mergeCell ref="G42:I42"/>
    <mergeCell ref="A43:B43"/>
    <mergeCell ref="C43:F43"/>
    <mergeCell ref="G43:I43"/>
    <mergeCell ref="A44:B44"/>
    <mergeCell ref="C44:F44"/>
    <mergeCell ref="G44:I44"/>
    <mergeCell ref="A47:B47"/>
    <mergeCell ref="C47:F47"/>
    <mergeCell ref="G47:I47"/>
    <mergeCell ref="A45:B45"/>
    <mergeCell ref="C45:F45"/>
    <mergeCell ref="G45:I45"/>
    <mergeCell ref="A46:B46"/>
    <mergeCell ref="C46:F46"/>
    <mergeCell ref="G46:I46"/>
  </mergeCells>
  <printOptions horizontalCentered="1" verticalCentered="1"/>
  <pageMargins left="0.5905511811023623" right="0.4330708661417323" top="0.7874015748031497" bottom="0.5905511811023623" header="0.5118110236220472" footer="0.5118110236220472"/>
  <pageSetup horizontalDpi="600" verticalDpi="600" orientation="portrait" paperSize="9" r:id="rId1"/>
  <headerFooter alignWithMargins="0">
    <oddHeader>&amp;R一般（非食品）</oddHeader>
  </headerFooter>
</worksheet>
</file>

<file path=xl/worksheets/sheet12.xml><?xml version="1.0" encoding="utf-8"?>
<worksheet xmlns="http://schemas.openxmlformats.org/spreadsheetml/2006/main" xmlns:r="http://schemas.openxmlformats.org/officeDocument/2006/relationships">
  <sheetPr>
    <tabColor theme="8" tint="0.7999799847602844"/>
    <pageSetUpPr fitToPage="1"/>
  </sheetPr>
  <dimension ref="A1:O39"/>
  <sheetViews>
    <sheetView zoomScale="90" zoomScaleNormal="90" workbookViewId="0" topLeftCell="A1">
      <selection activeCell="A1" sqref="A1:AI2"/>
    </sheetView>
  </sheetViews>
  <sheetFormatPr defaultColWidth="9.00390625" defaultRowHeight="13.5"/>
  <cols>
    <col min="1" max="14" width="9.00390625" style="44" customWidth="1"/>
    <col min="15" max="15" width="13.125" style="44" customWidth="1"/>
    <col min="16" max="16384" width="9.00390625" style="44" customWidth="1"/>
  </cols>
  <sheetData>
    <row r="1" spans="1:15" ht="30.75" customHeight="1">
      <c r="A1" s="560" t="s">
        <v>2</v>
      </c>
      <c r="B1" s="560"/>
      <c r="C1" s="560"/>
      <c r="D1" s="560"/>
      <c r="E1" s="560"/>
      <c r="F1" s="560"/>
      <c r="G1" s="560"/>
      <c r="H1" s="560"/>
      <c r="I1" s="560"/>
      <c r="J1" s="560"/>
      <c r="K1" s="560"/>
      <c r="L1" s="560"/>
      <c r="M1" s="560"/>
      <c r="N1" s="560"/>
      <c r="O1" s="560"/>
    </row>
    <row r="2" spans="1:15" ht="21.75" customHeight="1">
      <c r="A2" s="58" t="s">
        <v>11</v>
      </c>
      <c r="B2" s="561"/>
      <c r="C2" s="561"/>
      <c r="D2" s="58" t="s">
        <v>6</v>
      </c>
      <c r="E2" s="562"/>
      <c r="F2" s="563"/>
      <c r="G2" s="59" t="s">
        <v>3</v>
      </c>
      <c r="H2" s="543"/>
      <c r="I2" s="544"/>
      <c r="J2" s="545"/>
      <c r="K2" s="59" t="s">
        <v>4</v>
      </c>
      <c r="L2" s="543"/>
      <c r="M2" s="544"/>
      <c r="N2" s="544"/>
      <c r="O2" s="545"/>
    </row>
    <row r="3" spans="1:15" ht="21.75" customHeight="1">
      <c r="A3" s="558" t="s">
        <v>406</v>
      </c>
      <c r="B3" s="558"/>
      <c r="C3" s="558"/>
      <c r="D3" s="558"/>
      <c r="E3" s="558"/>
      <c r="F3" s="559"/>
      <c r="G3" s="59" t="s">
        <v>3</v>
      </c>
      <c r="H3" s="543"/>
      <c r="I3" s="544"/>
      <c r="J3" s="545"/>
      <c r="K3" s="59" t="s">
        <v>4</v>
      </c>
      <c r="L3" s="543"/>
      <c r="M3" s="544"/>
      <c r="N3" s="544"/>
      <c r="O3" s="545"/>
    </row>
    <row r="4" spans="1:15" ht="21.75" customHeight="1">
      <c r="A4" s="558"/>
      <c r="B4" s="558"/>
      <c r="C4" s="558"/>
      <c r="D4" s="558"/>
      <c r="E4" s="558"/>
      <c r="F4" s="559"/>
      <c r="G4" s="59" t="s">
        <v>3</v>
      </c>
      <c r="H4" s="543"/>
      <c r="I4" s="544"/>
      <c r="J4" s="545"/>
      <c r="K4" s="59" t="s">
        <v>4</v>
      </c>
      <c r="L4" s="543"/>
      <c r="M4" s="544"/>
      <c r="N4" s="544"/>
      <c r="O4" s="545"/>
    </row>
    <row r="5" spans="1:15" ht="21.75" customHeight="1">
      <c r="A5" s="555" t="s">
        <v>351</v>
      </c>
      <c r="B5" s="555"/>
      <c r="C5" s="554"/>
      <c r="D5" s="554"/>
      <c r="E5" s="554"/>
      <c r="F5" s="60"/>
      <c r="G5" s="61"/>
      <c r="H5" s="552"/>
      <c r="I5" s="553"/>
      <c r="J5" s="553"/>
      <c r="K5" s="61"/>
      <c r="L5" s="552"/>
      <c r="M5" s="553"/>
      <c r="N5" s="553"/>
      <c r="O5" s="553"/>
    </row>
    <row r="6" spans="1:15" ht="21.75" customHeight="1">
      <c r="A6" s="555" t="s">
        <v>352</v>
      </c>
      <c r="B6" s="555"/>
      <c r="C6" s="554"/>
      <c r="D6" s="554"/>
      <c r="E6" s="554"/>
      <c r="F6" s="60"/>
      <c r="G6" s="62"/>
      <c r="H6" s="556"/>
      <c r="I6" s="557"/>
      <c r="J6" s="557"/>
      <c r="K6" s="62"/>
      <c r="L6" s="556"/>
      <c r="M6" s="557"/>
      <c r="N6" s="557"/>
      <c r="O6" s="557"/>
    </row>
    <row r="7" ht="15.75"/>
    <row r="8" spans="1:15" ht="15.75">
      <c r="A8" s="63"/>
      <c r="B8" s="64"/>
      <c r="C8" s="64"/>
      <c r="D8" s="64"/>
      <c r="E8" s="64"/>
      <c r="F8" s="64"/>
      <c r="G8" s="64"/>
      <c r="H8" s="64"/>
      <c r="I8" s="64"/>
      <c r="J8" s="64"/>
      <c r="K8" s="64"/>
      <c r="L8" s="64"/>
      <c r="M8" s="64"/>
      <c r="N8" s="64"/>
      <c r="O8" s="50"/>
    </row>
    <row r="9" spans="1:15" ht="15.75">
      <c r="A9" s="65"/>
      <c r="B9" s="66"/>
      <c r="C9" s="66"/>
      <c r="D9" s="66"/>
      <c r="E9" s="66"/>
      <c r="F9" s="66"/>
      <c r="G9" s="66"/>
      <c r="H9" s="66"/>
      <c r="I9" s="66"/>
      <c r="J9" s="66"/>
      <c r="K9" s="66"/>
      <c r="L9" s="66"/>
      <c r="M9" s="66"/>
      <c r="N9" s="66"/>
      <c r="O9" s="52"/>
    </row>
    <row r="10" spans="1:15" ht="15.75">
      <c r="A10" s="65"/>
      <c r="B10" s="66"/>
      <c r="C10" s="66"/>
      <c r="D10" s="66"/>
      <c r="E10" s="66"/>
      <c r="F10" s="66"/>
      <c r="G10" s="66"/>
      <c r="H10" s="66"/>
      <c r="I10" s="66"/>
      <c r="J10" s="66"/>
      <c r="K10" s="66"/>
      <c r="L10" s="66"/>
      <c r="M10" s="66"/>
      <c r="N10" s="66"/>
      <c r="O10" s="52"/>
    </row>
    <row r="11" spans="1:15" ht="15.75">
      <c r="A11" s="65"/>
      <c r="B11" s="66"/>
      <c r="C11" s="66"/>
      <c r="D11" s="66"/>
      <c r="E11" s="66"/>
      <c r="F11" s="66"/>
      <c r="G11" s="66"/>
      <c r="H11" s="66"/>
      <c r="I11" s="66"/>
      <c r="J11" s="66"/>
      <c r="K11" s="66"/>
      <c r="L11" s="66"/>
      <c r="M11" s="66"/>
      <c r="N11" s="66"/>
      <c r="O11" s="52"/>
    </row>
    <row r="12" spans="1:15" ht="15.75">
      <c r="A12" s="65"/>
      <c r="B12" s="66"/>
      <c r="C12" s="66"/>
      <c r="D12" s="66"/>
      <c r="E12" s="66"/>
      <c r="F12" s="66"/>
      <c r="G12" s="66"/>
      <c r="H12" s="66"/>
      <c r="I12" s="66"/>
      <c r="J12" s="66"/>
      <c r="K12" s="66"/>
      <c r="L12" s="66"/>
      <c r="M12" s="66"/>
      <c r="N12" s="66"/>
      <c r="O12" s="52"/>
    </row>
    <row r="13" spans="1:15" ht="15.75">
      <c r="A13" s="65"/>
      <c r="B13" s="66"/>
      <c r="C13" s="66"/>
      <c r="D13" s="66"/>
      <c r="E13" s="66"/>
      <c r="F13" s="66"/>
      <c r="G13" s="66"/>
      <c r="H13" s="66"/>
      <c r="I13" s="66"/>
      <c r="J13" s="66"/>
      <c r="K13" s="66"/>
      <c r="L13" s="66"/>
      <c r="M13" s="66"/>
      <c r="N13" s="66"/>
      <c r="O13" s="52"/>
    </row>
    <row r="14" spans="1:15" ht="15.75">
      <c r="A14" s="65"/>
      <c r="B14" s="66"/>
      <c r="C14" s="66"/>
      <c r="D14" s="66"/>
      <c r="E14" s="66"/>
      <c r="F14" s="66"/>
      <c r="G14" s="66"/>
      <c r="H14" s="66"/>
      <c r="I14" s="66"/>
      <c r="J14" s="66"/>
      <c r="K14" s="66"/>
      <c r="L14" s="66"/>
      <c r="M14" s="66"/>
      <c r="N14" s="66"/>
      <c r="O14" s="52"/>
    </row>
    <row r="15" spans="1:15" ht="15.75">
      <c r="A15" s="65"/>
      <c r="B15" s="66"/>
      <c r="C15" s="66"/>
      <c r="D15" s="66"/>
      <c r="E15" s="66"/>
      <c r="F15" s="66"/>
      <c r="G15" s="66"/>
      <c r="H15" s="66"/>
      <c r="I15" s="66"/>
      <c r="J15" s="66"/>
      <c r="K15" s="66"/>
      <c r="L15" s="66"/>
      <c r="M15" s="66"/>
      <c r="N15" s="66"/>
      <c r="O15" s="52"/>
    </row>
    <row r="16" spans="1:15" ht="15.75">
      <c r="A16" s="65"/>
      <c r="B16" s="66"/>
      <c r="C16" s="66"/>
      <c r="D16" s="66"/>
      <c r="E16" s="66"/>
      <c r="F16" s="66"/>
      <c r="G16" s="66"/>
      <c r="H16" s="66"/>
      <c r="I16" s="66"/>
      <c r="J16" s="66"/>
      <c r="K16" s="66"/>
      <c r="L16" s="66"/>
      <c r="M16" s="66"/>
      <c r="N16" s="66"/>
      <c r="O16" s="52"/>
    </row>
    <row r="17" spans="1:15" ht="15.75">
      <c r="A17" s="65"/>
      <c r="B17" s="66"/>
      <c r="C17" s="66"/>
      <c r="D17" s="66"/>
      <c r="E17" s="66"/>
      <c r="F17" s="66"/>
      <c r="G17" s="66"/>
      <c r="H17" s="66"/>
      <c r="I17" s="66"/>
      <c r="J17" s="66"/>
      <c r="K17" s="66"/>
      <c r="L17" s="66"/>
      <c r="M17" s="66"/>
      <c r="N17" s="66"/>
      <c r="O17" s="52"/>
    </row>
    <row r="18" spans="1:15" ht="15.75">
      <c r="A18" s="65"/>
      <c r="B18" s="66"/>
      <c r="C18" s="66"/>
      <c r="D18" s="66"/>
      <c r="E18" s="66"/>
      <c r="F18" s="66"/>
      <c r="G18" s="66"/>
      <c r="H18" s="66"/>
      <c r="I18" s="66"/>
      <c r="J18" s="66"/>
      <c r="K18" s="66"/>
      <c r="L18" s="66"/>
      <c r="M18" s="82"/>
      <c r="N18" s="66"/>
      <c r="O18" s="52"/>
    </row>
    <row r="19" spans="1:15" ht="15.75">
      <c r="A19" s="65"/>
      <c r="B19" s="66"/>
      <c r="C19" s="66"/>
      <c r="D19" s="66"/>
      <c r="E19" s="66"/>
      <c r="F19" s="66"/>
      <c r="G19" s="66"/>
      <c r="H19" s="66"/>
      <c r="I19" s="66"/>
      <c r="J19" s="66"/>
      <c r="K19" s="66"/>
      <c r="L19" s="66"/>
      <c r="M19" s="66"/>
      <c r="N19" s="66"/>
      <c r="O19" s="52"/>
    </row>
    <row r="20" spans="1:15" ht="15.75">
      <c r="A20" s="65"/>
      <c r="B20" s="66"/>
      <c r="C20" s="66"/>
      <c r="D20" s="66"/>
      <c r="E20" s="66"/>
      <c r="F20" s="66"/>
      <c r="G20" s="66"/>
      <c r="H20" s="66"/>
      <c r="I20" s="66"/>
      <c r="J20" s="66"/>
      <c r="K20" s="66"/>
      <c r="L20" s="66"/>
      <c r="M20" s="66"/>
      <c r="N20" s="66"/>
      <c r="O20" s="52"/>
    </row>
    <row r="21" spans="1:15" ht="15.75">
      <c r="A21" s="65"/>
      <c r="B21" s="66"/>
      <c r="C21" s="66"/>
      <c r="D21" s="66"/>
      <c r="E21" s="66"/>
      <c r="F21" s="66"/>
      <c r="G21" s="66"/>
      <c r="H21" s="66"/>
      <c r="I21" s="66"/>
      <c r="J21" s="66"/>
      <c r="K21" s="66"/>
      <c r="L21" s="66"/>
      <c r="M21" s="66"/>
      <c r="N21" s="66"/>
      <c r="O21" s="52"/>
    </row>
    <row r="22" spans="1:15" ht="15.75">
      <c r="A22" s="65"/>
      <c r="B22" s="66"/>
      <c r="C22" s="66"/>
      <c r="D22" s="66"/>
      <c r="E22" s="66"/>
      <c r="F22" s="66"/>
      <c r="G22" s="66"/>
      <c r="H22" s="66"/>
      <c r="I22" s="66"/>
      <c r="J22" s="66"/>
      <c r="K22" s="66"/>
      <c r="L22" s="66"/>
      <c r="M22" s="82"/>
      <c r="N22" s="66"/>
      <c r="O22" s="52"/>
    </row>
    <row r="23" spans="1:15" ht="15.75">
      <c r="A23" s="65"/>
      <c r="B23" s="66"/>
      <c r="C23" s="66"/>
      <c r="D23" s="66"/>
      <c r="E23" s="66"/>
      <c r="F23" s="66"/>
      <c r="G23" s="66"/>
      <c r="H23" s="66"/>
      <c r="I23" s="66"/>
      <c r="J23" s="66"/>
      <c r="K23" s="66"/>
      <c r="L23" s="66"/>
      <c r="M23" s="66"/>
      <c r="N23" s="66"/>
      <c r="O23" s="52"/>
    </row>
    <row r="24" spans="1:15" ht="15.75">
      <c r="A24" s="65"/>
      <c r="B24" s="66"/>
      <c r="C24" s="66"/>
      <c r="D24" s="66"/>
      <c r="E24" s="66"/>
      <c r="F24" s="66"/>
      <c r="G24" s="66"/>
      <c r="H24" s="66"/>
      <c r="I24" s="66"/>
      <c r="J24" s="66"/>
      <c r="K24" s="66"/>
      <c r="L24" s="66"/>
      <c r="M24" s="66"/>
      <c r="N24" s="66"/>
      <c r="O24" s="52"/>
    </row>
    <row r="25" spans="1:15" ht="15.75">
      <c r="A25" s="65"/>
      <c r="B25" s="66"/>
      <c r="C25" s="66"/>
      <c r="D25" s="66"/>
      <c r="E25" s="66"/>
      <c r="F25" s="66"/>
      <c r="G25" s="66"/>
      <c r="H25" s="66"/>
      <c r="I25" s="66"/>
      <c r="J25" s="66"/>
      <c r="K25" s="66"/>
      <c r="L25" s="66"/>
      <c r="M25" s="66"/>
      <c r="N25" s="66"/>
      <c r="O25" s="52"/>
    </row>
    <row r="26" spans="1:15" ht="15.75">
      <c r="A26" s="65"/>
      <c r="B26" s="66"/>
      <c r="C26" s="66"/>
      <c r="D26" s="66"/>
      <c r="E26" s="66"/>
      <c r="F26" s="66"/>
      <c r="G26" s="66"/>
      <c r="H26" s="66"/>
      <c r="I26" s="66"/>
      <c r="J26" s="66"/>
      <c r="K26" s="66"/>
      <c r="L26" s="66"/>
      <c r="M26" s="66"/>
      <c r="N26" s="66"/>
      <c r="O26" s="52"/>
    </row>
    <row r="27" spans="1:15" ht="15.75">
      <c r="A27" s="65"/>
      <c r="B27" s="66"/>
      <c r="C27" s="66"/>
      <c r="D27" s="66"/>
      <c r="E27" s="66"/>
      <c r="F27" s="66"/>
      <c r="G27" s="66"/>
      <c r="H27" s="66"/>
      <c r="I27" s="66"/>
      <c r="J27" s="66"/>
      <c r="K27" s="66"/>
      <c r="L27" s="66"/>
      <c r="M27" s="66"/>
      <c r="N27" s="66"/>
      <c r="O27" s="52"/>
    </row>
    <row r="28" spans="1:15" ht="15.75">
      <c r="A28" s="65"/>
      <c r="B28" s="66"/>
      <c r="C28" s="66"/>
      <c r="D28" s="66"/>
      <c r="E28" s="66"/>
      <c r="F28" s="66"/>
      <c r="G28" s="66"/>
      <c r="H28" s="66"/>
      <c r="I28" s="66"/>
      <c r="J28" s="66"/>
      <c r="K28" s="66"/>
      <c r="L28" s="66"/>
      <c r="M28" s="66"/>
      <c r="N28" s="66"/>
      <c r="O28" s="52"/>
    </row>
    <row r="29" spans="1:15" ht="15.75">
      <c r="A29" s="65"/>
      <c r="B29" s="66"/>
      <c r="C29" s="66"/>
      <c r="D29" s="66"/>
      <c r="E29" s="66"/>
      <c r="F29" s="66"/>
      <c r="G29" s="66"/>
      <c r="H29" s="66"/>
      <c r="I29" s="66"/>
      <c r="J29" s="66"/>
      <c r="K29" s="66"/>
      <c r="L29" s="66"/>
      <c r="M29" s="66"/>
      <c r="N29" s="66"/>
      <c r="O29" s="52"/>
    </row>
    <row r="30" spans="1:15" ht="15.75">
      <c r="A30" s="65"/>
      <c r="B30" s="66"/>
      <c r="C30" s="66"/>
      <c r="D30" s="66"/>
      <c r="E30" s="66"/>
      <c r="F30" s="66"/>
      <c r="G30" s="66"/>
      <c r="H30" s="66"/>
      <c r="I30" s="66"/>
      <c r="J30" s="66"/>
      <c r="K30" s="66"/>
      <c r="L30" s="66"/>
      <c r="M30" s="66"/>
      <c r="N30" s="66"/>
      <c r="O30" s="52"/>
    </row>
    <row r="31" spans="1:15" ht="15.75">
      <c r="A31" s="65"/>
      <c r="B31" s="66"/>
      <c r="C31" s="66"/>
      <c r="D31" s="66"/>
      <c r="E31" s="66"/>
      <c r="F31" s="66"/>
      <c r="G31" s="66"/>
      <c r="H31" s="66"/>
      <c r="I31" s="66"/>
      <c r="J31" s="66"/>
      <c r="K31" s="66"/>
      <c r="L31" s="66"/>
      <c r="M31" s="66"/>
      <c r="N31" s="66"/>
      <c r="O31" s="52"/>
    </row>
    <row r="32" spans="1:15" ht="15.75">
      <c r="A32" s="65"/>
      <c r="B32" s="66"/>
      <c r="C32" s="66"/>
      <c r="D32" s="66"/>
      <c r="E32" s="66"/>
      <c r="F32" s="66"/>
      <c r="G32" s="66"/>
      <c r="H32" s="66"/>
      <c r="I32" s="66"/>
      <c r="J32" s="66"/>
      <c r="K32" s="66"/>
      <c r="L32" s="66"/>
      <c r="M32" s="66"/>
      <c r="N32" s="66"/>
      <c r="O32" s="52"/>
    </row>
    <row r="33" spans="1:15" ht="13.5" customHeight="1">
      <c r="A33" s="546" t="s">
        <v>24</v>
      </c>
      <c r="B33" s="547"/>
      <c r="C33" s="548"/>
      <c r="D33" s="64"/>
      <c r="E33" s="64"/>
      <c r="F33" s="64"/>
      <c r="G33" s="64"/>
      <c r="H33" s="64"/>
      <c r="I33" s="64"/>
      <c r="J33" s="64"/>
      <c r="K33" s="64"/>
      <c r="L33" s="64"/>
      <c r="M33" s="64"/>
      <c r="N33" s="64"/>
      <c r="O33" s="50"/>
    </row>
    <row r="34" spans="1:15" ht="16.5" customHeight="1">
      <c r="A34" s="549"/>
      <c r="B34" s="550"/>
      <c r="C34" s="551"/>
      <c r="D34" s="67"/>
      <c r="E34" s="67"/>
      <c r="F34" s="67"/>
      <c r="G34" s="67"/>
      <c r="H34" s="67"/>
      <c r="I34" s="67"/>
      <c r="J34" s="67"/>
      <c r="K34" s="67"/>
      <c r="L34" s="67"/>
      <c r="M34" s="67"/>
      <c r="N34" s="67"/>
      <c r="O34" s="68"/>
    </row>
    <row r="35" spans="1:15" ht="17.25" customHeight="1">
      <c r="A35" s="540" t="s">
        <v>8</v>
      </c>
      <c r="B35" s="540"/>
      <c r="C35" s="540"/>
      <c r="D35" s="540"/>
      <c r="E35" s="540"/>
      <c r="F35" s="540"/>
      <c r="G35" s="540"/>
      <c r="H35" s="540"/>
      <c r="I35" s="540"/>
      <c r="J35" s="540"/>
      <c r="K35" s="540"/>
      <c r="L35" s="540"/>
      <c r="M35" s="540"/>
      <c r="N35" s="540"/>
      <c r="O35" s="540"/>
    </row>
    <row r="36" spans="1:15" ht="17.25" customHeight="1">
      <c r="A36" s="541"/>
      <c r="B36" s="541"/>
      <c r="C36" s="541"/>
      <c r="D36" s="541"/>
      <c r="E36" s="541"/>
      <c r="F36" s="541"/>
      <c r="G36" s="541"/>
      <c r="H36" s="541"/>
      <c r="I36" s="541"/>
      <c r="J36" s="541"/>
      <c r="K36" s="541"/>
      <c r="L36" s="541"/>
      <c r="M36" s="541"/>
      <c r="N36" s="541"/>
      <c r="O36" s="541"/>
    </row>
    <row r="37" spans="1:15" ht="17.25" customHeight="1">
      <c r="A37" s="542"/>
      <c r="B37" s="542"/>
      <c r="C37" s="542"/>
      <c r="D37" s="542"/>
      <c r="E37" s="542"/>
      <c r="F37" s="542"/>
      <c r="G37" s="542"/>
      <c r="H37" s="542"/>
      <c r="I37" s="542"/>
      <c r="J37" s="542"/>
      <c r="K37" s="542"/>
      <c r="L37" s="542"/>
      <c r="M37" s="542"/>
      <c r="N37" s="542"/>
      <c r="O37" s="542"/>
    </row>
    <row r="38" spans="1:15" ht="17.25" customHeight="1">
      <c r="A38" s="542"/>
      <c r="B38" s="542"/>
      <c r="C38" s="542"/>
      <c r="D38" s="542"/>
      <c r="E38" s="542"/>
      <c r="F38" s="542"/>
      <c r="G38" s="542"/>
      <c r="H38" s="542"/>
      <c r="I38" s="542"/>
      <c r="J38" s="542"/>
      <c r="K38" s="542"/>
      <c r="L38" s="542"/>
      <c r="M38" s="542"/>
      <c r="N38" s="542"/>
      <c r="O38" s="542"/>
    </row>
    <row r="39" spans="1:15" ht="17.25" customHeight="1">
      <c r="A39" s="542"/>
      <c r="B39" s="542"/>
      <c r="C39" s="542"/>
      <c r="D39" s="542"/>
      <c r="E39" s="542"/>
      <c r="F39" s="542"/>
      <c r="G39" s="542"/>
      <c r="H39" s="542"/>
      <c r="I39" s="542"/>
      <c r="J39" s="542"/>
      <c r="K39" s="542"/>
      <c r="L39" s="542"/>
      <c r="M39" s="542"/>
      <c r="N39" s="542"/>
      <c r="O39" s="542"/>
    </row>
  </sheetData>
  <sheetProtection/>
  <mergeCells count="20">
    <mergeCell ref="L4:O4"/>
    <mergeCell ref="A3:F4"/>
    <mergeCell ref="A6:B6"/>
    <mergeCell ref="L6:O6"/>
    <mergeCell ref="C5:E5"/>
    <mergeCell ref="A1:O1"/>
    <mergeCell ref="B2:C2"/>
    <mergeCell ref="E2:F2"/>
    <mergeCell ref="H2:J2"/>
    <mergeCell ref="L2:O2"/>
    <mergeCell ref="A35:O39"/>
    <mergeCell ref="H3:J3"/>
    <mergeCell ref="L3:O3"/>
    <mergeCell ref="A33:C34"/>
    <mergeCell ref="H5:J5"/>
    <mergeCell ref="L5:O5"/>
    <mergeCell ref="C6:E6"/>
    <mergeCell ref="A5:B5"/>
    <mergeCell ref="H6:J6"/>
    <mergeCell ref="H4:J4"/>
  </mergeCells>
  <dataValidations count="1">
    <dataValidation type="list" allowBlank="1" showInputMessage="1" showErrorMessage="1" sqref="C5:E5">
      <formula1>"HACCPに基づく衛生管理,HACCPの考え方を取り入れた衛生管理"</formula1>
    </dataValidation>
  </dataValidations>
  <printOptions horizontalCentered="1" verticalCentered="1"/>
  <pageMargins left="0.5118110236220472" right="0.1968503937007874" top="0.9055118110236221" bottom="0.2755905511811024" header="0.5118110236220472" footer="0.2362204724409449"/>
  <pageSetup blackAndWhite="1" fitToHeight="1" fitToWidth="1" horizontalDpi="600" verticalDpi="600" orientation="landscape" paperSize="9" scale="84" r:id="rId4"/>
  <headerFooter alignWithMargins="0">
    <oddHeader>&amp;R（食品）</oddHeader>
  </headerFooter>
  <drawing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O40"/>
  <sheetViews>
    <sheetView zoomScale="90" zoomScaleNormal="90" zoomScaleSheetLayoutView="80" workbookViewId="0" topLeftCell="A1">
      <selection activeCell="A1" sqref="A1:AI2"/>
    </sheetView>
  </sheetViews>
  <sheetFormatPr defaultColWidth="9.00390625" defaultRowHeight="13.5"/>
  <cols>
    <col min="1" max="14" width="9.00390625" style="44" customWidth="1"/>
    <col min="15" max="15" width="16.875" style="44" customWidth="1"/>
    <col min="16" max="16384" width="9.00390625" style="44" customWidth="1"/>
  </cols>
  <sheetData>
    <row r="1" spans="1:15" ht="30.75" customHeight="1">
      <c r="A1" s="560" t="s">
        <v>13</v>
      </c>
      <c r="B1" s="560"/>
      <c r="C1" s="560"/>
      <c r="D1" s="560"/>
      <c r="E1" s="560"/>
      <c r="F1" s="560"/>
      <c r="G1" s="560"/>
      <c r="H1" s="560"/>
      <c r="I1" s="560"/>
      <c r="J1" s="560"/>
      <c r="K1" s="560"/>
      <c r="L1" s="560"/>
      <c r="M1" s="560"/>
      <c r="N1" s="560"/>
      <c r="O1" s="560"/>
    </row>
    <row r="2" spans="1:15" ht="21.75" customHeight="1">
      <c r="A2" s="58" t="s">
        <v>7</v>
      </c>
      <c r="B2" s="584" t="s">
        <v>14</v>
      </c>
      <c r="C2" s="584"/>
      <c r="D2" s="58" t="s">
        <v>6</v>
      </c>
      <c r="E2" s="584" t="s">
        <v>15</v>
      </c>
      <c r="F2" s="580"/>
      <c r="G2" s="59" t="s">
        <v>3</v>
      </c>
      <c r="H2" s="585" t="s">
        <v>16</v>
      </c>
      <c r="I2" s="586"/>
      <c r="J2" s="587"/>
      <c r="K2" s="59" t="s">
        <v>4</v>
      </c>
      <c r="L2" s="585" t="s">
        <v>17</v>
      </c>
      <c r="M2" s="586"/>
      <c r="N2" s="586"/>
      <c r="O2" s="587"/>
    </row>
    <row r="3" spans="1:15" ht="21.75" customHeight="1">
      <c r="A3" s="588" t="s">
        <v>407</v>
      </c>
      <c r="B3" s="588"/>
      <c r="C3" s="588"/>
      <c r="D3" s="588"/>
      <c r="E3" s="588"/>
      <c r="F3" s="589"/>
      <c r="G3" s="59" t="s">
        <v>3</v>
      </c>
      <c r="H3" s="585" t="s">
        <v>18</v>
      </c>
      <c r="I3" s="586"/>
      <c r="J3" s="587"/>
      <c r="K3" s="59" t="s">
        <v>4</v>
      </c>
      <c r="L3" s="585" t="s">
        <v>19</v>
      </c>
      <c r="M3" s="586"/>
      <c r="N3" s="586"/>
      <c r="O3" s="587"/>
    </row>
    <row r="4" spans="1:15" ht="21.75" customHeight="1">
      <c r="A4" s="588"/>
      <c r="B4" s="588"/>
      <c r="C4" s="588"/>
      <c r="D4" s="588"/>
      <c r="E4" s="588"/>
      <c r="F4" s="589"/>
      <c r="G4" s="59" t="s">
        <v>20</v>
      </c>
      <c r="H4" s="585" t="s">
        <v>21</v>
      </c>
      <c r="I4" s="586"/>
      <c r="J4" s="587"/>
      <c r="K4" s="59" t="s">
        <v>4</v>
      </c>
      <c r="L4" s="585" t="s">
        <v>22</v>
      </c>
      <c r="M4" s="586"/>
      <c r="N4" s="586"/>
      <c r="O4" s="587"/>
    </row>
    <row r="5" spans="1:15" ht="21.75" customHeight="1">
      <c r="A5" s="555" t="s">
        <v>351</v>
      </c>
      <c r="B5" s="555"/>
      <c r="C5" s="554" t="s">
        <v>353</v>
      </c>
      <c r="D5" s="554"/>
      <c r="E5" s="554"/>
      <c r="F5" s="60"/>
      <c r="G5" s="61"/>
      <c r="H5" s="552"/>
      <c r="I5" s="553"/>
      <c r="J5" s="553"/>
      <c r="K5" s="61"/>
      <c r="L5" s="552"/>
      <c r="M5" s="553"/>
      <c r="N5" s="553"/>
      <c r="O5" s="553"/>
    </row>
    <row r="6" spans="1:15" ht="21.75" customHeight="1">
      <c r="A6" s="555" t="s">
        <v>352</v>
      </c>
      <c r="B6" s="555"/>
      <c r="C6" s="554" t="s">
        <v>354</v>
      </c>
      <c r="D6" s="554"/>
      <c r="E6" s="554"/>
      <c r="F6" s="60"/>
      <c r="G6" s="62"/>
      <c r="H6" s="556"/>
      <c r="I6" s="557"/>
      <c r="J6" s="557"/>
      <c r="K6" s="62"/>
      <c r="L6" s="556"/>
      <c r="M6" s="557"/>
      <c r="N6" s="557"/>
      <c r="O6" s="557"/>
    </row>
    <row r="7" ht="15.75"/>
    <row r="8" spans="1:15" ht="15.75">
      <c r="A8" s="69"/>
      <c r="B8" s="57"/>
      <c r="C8" s="57"/>
      <c r="D8" s="57"/>
      <c r="E8" s="57"/>
      <c r="F8" s="57"/>
      <c r="G8" s="57"/>
      <c r="H8" s="57"/>
      <c r="I8" s="57"/>
      <c r="J8" s="57"/>
      <c r="K8" s="57"/>
      <c r="L8" s="57"/>
      <c r="M8" s="57"/>
      <c r="N8" s="57"/>
      <c r="O8" s="70"/>
    </row>
    <row r="9" spans="1:15" ht="15.75">
      <c r="A9" s="56"/>
      <c r="B9" s="71"/>
      <c r="C9" s="71"/>
      <c r="D9" s="71"/>
      <c r="E9" s="71"/>
      <c r="F9" s="71"/>
      <c r="G9" s="71"/>
      <c r="H9" s="71"/>
      <c r="I9" s="71"/>
      <c r="J9" s="71"/>
      <c r="K9" s="71"/>
      <c r="L9" s="71"/>
      <c r="M9" s="71"/>
      <c r="N9" s="71"/>
      <c r="O9" s="72"/>
    </row>
    <row r="10" spans="1:15" ht="15.75">
      <c r="A10" s="56"/>
      <c r="B10" s="71"/>
      <c r="C10" s="71"/>
      <c r="D10" s="71"/>
      <c r="E10" s="71"/>
      <c r="F10" s="71"/>
      <c r="G10" s="71"/>
      <c r="H10" s="71"/>
      <c r="I10" s="71"/>
      <c r="J10" s="71"/>
      <c r="K10" s="71"/>
      <c r="L10" s="71"/>
      <c r="M10" s="71"/>
      <c r="N10" s="71"/>
      <c r="O10" s="72"/>
    </row>
    <row r="11" spans="1:15" ht="15.75">
      <c r="A11" s="56"/>
      <c r="B11" s="71"/>
      <c r="C11" s="71"/>
      <c r="D11" s="71"/>
      <c r="E11" s="71"/>
      <c r="F11" s="71"/>
      <c r="G11" s="71"/>
      <c r="H11" s="71"/>
      <c r="I11" s="71"/>
      <c r="J11" s="71"/>
      <c r="K11" s="71"/>
      <c r="L11" s="71"/>
      <c r="M11" s="71"/>
      <c r="N11" s="71"/>
      <c r="O11" s="72"/>
    </row>
    <row r="12" spans="1:15" ht="15.75">
      <c r="A12" s="56"/>
      <c r="B12" s="71"/>
      <c r="C12" s="71"/>
      <c r="D12" s="71"/>
      <c r="E12" s="71"/>
      <c r="F12" s="71"/>
      <c r="G12" s="71"/>
      <c r="H12" s="71"/>
      <c r="I12" s="71"/>
      <c r="J12" s="71"/>
      <c r="K12" s="71"/>
      <c r="L12" s="71"/>
      <c r="M12" s="71"/>
      <c r="N12" s="71"/>
      <c r="O12" s="72"/>
    </row>
    <row r="13" spans="1:15" ht="15.75">
      <c r="A13" s="56"/>
      <c r="B13" s="71"/>
      <c r="C13" s="71"/>
      <c r="D13" s="71"/>
      <c r="E13" s="71"/>
      <c r="F13" s="71"/>
      <c r="G13" s="71"/>
      <c r="H13" s="71"/>
      <c r="I13" s="71"/>
      <c r="J13" s="71"/>
      <c r="K13" s="71"/>
      <c r="L13" s="71"/>
      <c r="M13" s="71"/>
      <c r="N13" s="71"/>
      <c r="O13" s="72"/>
    </row>
    <row r="14" spans="1:15" ht="15.75">
      <c r="A14" s="56"/>
      <c r="B14" s="71"/>
      <c r="C14" s="71"/>
      <c r="D14" s="71"/>
      <c r="E14" s="71"/>
      <c r="F14" s="71"/>
      <c r="G14" s="71"/>
      <c r="H14" s="71"/>
      <c r="I14" s="71"/>
      <c r="J14" s="71"/>
      <c r="K14" s="71"/>
      <c r="L14" s="71"/>
      <c r="M14" s="71"/>
      <c r="N14" s="71"/>
      <c r="O14" s="72"/>
    </row>
    <row r="15" spans="1:15" ht="15.75">
      <c r="A15" s="56"/>
      <c r="B15" s="71"/>
      <c r="C15" s="71"/>
      <c r="D15" s="71"/>
      <c r="E15" s="71"/>
      <c r="F15" s="71"/>
      <c r="G15" s="71"/>
      <c r="H15" s="71"/>
      <c r="I15" s="71"/>
      <c r="J15" s="71"/>
      <c r="K15" s="71"/>
      <c r="L15" s="71"/>
      <c r="M15" s="71"/>
      <c r="N15" s="71"/>
      <c r="O15" s="72"/>
    </row>
    <row r="16" spans="1:15" ht="15.75">
      <c r="A16" s="56"/>
      <c r="B16" s="71"/>
      <c r="C16" s="71"/>
      <c r="D16" s="71"/>
      <c r="E16" s="71"/>
      <c r="F16" s="71"/>
      <c r="G16" s="71"/>
      <c r="H16" s="71"/>
      <c r="I16" s="71"/>
      <c r="J16" s="71"/>
      <c r="K16" s="71"/>
      <c r="L16" s="71"/>
      <c r="M16" s="71"/>
      <c r="N16" s="71"/>
      <c r="O16" s="72"/>
    </row>
    <row r="17" spans="1:15" ht="15.75">
      <c r="A17" s="56"/>
      <c r="B17" s="71"/>
      <c r="C17" s="71"/>
      <c r="D17" s="71"/>
      <c r="E17" s="71"/>
      <c r="F17" s="71"/>
      <c r="G17" s="71"/>
      <c r="H17" s="71"/>
      <c r="I17" s="71"/>
      <c r="J17" s="71"/>
      <c r="K17" s="71"/>
      <c r="L17" s="71"/>
      <c r="M17" s="71"/>
      <c r="N17" s="71"/>
      <c r="O17" s="72"/>
    </row>
    <row r="18" spans="1:15" ht="15.75">
      <c r="A18" s="56"/>
      <c r="B18" s="71"/>
      <c r="C18" s="71"/>
      <c r="D18" s="71"/>
      <c r="E18" s="71"/>
      <c r="F18" s="71"/>
      <c r="G18" s="71"/>
      <c r="H18" s="71"/>
      <c r="I18" s="71"/>
      <c r="J18" s="71"/>
      <c r="K18" s="71"/>
      <c r="L18" s="71"/>
      <c r="M18" s="81"/>
      <c r="N18" s="71"/>
      <c r="O18" s="72"/>
    </row>
    <row r="19" spans="1:15" ht="15.75">
      <c r="A19" s="56"/>
      <c r="B19" s="71"/>
      <c r="C19" s="71"/>
      <c r="D19" s="71"/>
      <c r="E19" s="71"/>
      <c r="F19" s="71"/>
      <c r="G19" s="71"/>
      <c r="H19" s="71"/>
      <c r="I19" s="71"/>
      <c r="J19" s="71"/>
      <c r="K19" s="71"/>
      <c r="L19" s="71"/>
      <c r="M19" s="71"/>
      <c r="N19" s="71"/>
      <c r="O19" s="72"/>
    </row>
    <row r="20" spans="1:15" ht="15.75">
      <c r="A20" s="56"/>
      <c r="B20" s="71"/>
      <c r="C20" s="71"/>
      <c r="D20" s="71"/>
      <c r="E20" s="71"/>
      <c r="F20" s="71"/>
      <c r="G20" s="71"/>
      <c r="H20" s="71"/>
      <c r="I20" s="71"/>
      <c r="J20" s="71"/>
      <c r="K20" s="71"/>
      <c r="L20" s="71"/>
      <c r="M20" s="71"/>
      <c r="N20" s="71"/>
      <c r="O20" s="72"/>
    </row>
    <row r="21" spans="1:15" ht="15.75">
      <c r="A21" s="56"/>
      <c r="B21" s="71"/>
      <c r="C21" s="71"/>
      <c r="D21" s="71"/>
      <c r="E21" s="71"/>
      <c r="F21" s="71"/>
      <c r="G21" s="71"/>
      <c r="H21" s="71"/>
      <c r="I21" s="71"/>
      <c r="J21" s="71"/>
      <c r="K21" s="71"/>
      <c r="L21" s="71"/>
      <c r="M21" s="71"/>
      <c r="N21" s="71"/>
      <c r="O21" s="72"/>
    </row>
    <row r="22" spans="1:15" ht="15.75">
      <c r="A22" s="56"/>
      <c r="B22" s="71"/>
      <c r="C22" s="71"/>
      <c r="D22" s="71"/>
      <c r="E22" s="71"/>
      <c r="F22" s="71"/>
      <c r="G22" s="71"/>
      <c r="H22" s="71"/>
      <c r="I22" s="71"/>
      <c r="J22" s="71"/>
      <c r="K22" s="71"/>
      <c r="L22" s="71"/>
      <c r="M22" s="81"/>
      <c r="N22" s="71"/>
      <c r="O22" s="72"/>
    </row>
    <row r="23" spans="1:15" ht="15.75">
      <c r="A23" s="56"/>
      <c r="B23" s="71"/>
      <c r="C23" s="71"/>
      <c r="D23" s="71"/>
      <c r="E23" s="71"/>
      <c r="F23" s="71"/>
      <c r="G23" s="71"/>
      <c r="H23" s="71"/>
      <c r="I23" s="71"/>
      <c r="J23" s="71"/>
      <c r="K23" s="71"/>
      <c r="L23" s="71"/>
      <c r="M23" s="71"/>
      <c r="N23" s="71"/>
      <c r="O23" s="72"/>
    </row>
    <row r="24" spans="1:15" ht="15.75">
      <c r="A24" s="56"/>
      <c r="B24" s="71"/>
      <c r="C24" s="71"/>
      <c r="D24" s="71"/>
      <c r="E24" s="71"/>
      <c r="F24" s="71"/>
      <c r="G24" s="71"/>
      <c r="H24" s="71"/>
      <c r="I24" s="71"/>
      <c r="J24" s="71"/>
      <c r="K24" s="71"/>
      <c r="L24" s="71"/>
      <c r="M24" s="71"/>
      <c r="N24" s="71"/>
      <c r="O24" s="72"/>
    </row>
    <row r="25" spans="1:15" ht="15.75">
      <c r="A25" s="56"/>
      <c r="B25" s="71"/>
      <c r="C25" s="71"/>
      <c r="D25" s="71"/>
      <c r="E25" s="71"/>
      <c r="F25" s="71"/>
      <c r="G25" s="71"/>
      <c r="H25" s="71"/>
      <c r="I25" s="71"/>
      <c r="J25" s="71"/>
      <c r="K25" s="71"/>
      <c r="L25" s="71"/>
      <c r="M25" s="71"/>
      <c r="N25" s="71"/>
      <c r="O25" s="72"/>
    </row>
    <row r="26" spans="1:15" ht="15.75">
      <c r="A26" s="56"/>
      <c r="B26" s="71"/>
      <c r="C26" s="71"/>
      <c r="D26" s="71"/>
      <c r="E26" s="71"/>
      <c r="F26" s="71"/>
      <c r="G26" s="71"/>
      <c r="H26" s="71"/>
      <c r="I26" s="71"/>
      <c r="J26" s="71"/>
      <c r="K26" s="71"/>
      <c r="L26" s="71"/>
      <c r="M26" s="71"/>
      <c r="N26" s="71"/>
      <c r="O26" s="72"/>
    </row>
    <row r="27" spans="1:15" ht="15.75">
      <c r="A27" s="56"/>
      <c r="B27" s="71"/>
      <c r="C27" s="71"/>
      <c r="D27" s="71"/>
      <c r="E27" s="71"/>
      <c r="F27" s="71"/>
      <c r="G27" s="71"/>
      <c r="H27" s="71"/>
      <c r="I27" s="71"/>
      <c r="J27" s="71"/>
      <c r="K27" s="71"/>
      <c r="L27" s="71"/>
      <c r="M27" s="71"/>
      <c r="N27" s="71"/>
      <c r="O27" s="72"/>
    </row>
    <row r="28" spans="1:15" ht="15.75">
      <c r="A28" s="56"/>
      <c r="B28" s="71"/>
      <c r="C28" s="71"/>
      <c r="D28" s="71"/>
      <c r="E28" s="71"/>
      <c r="F28" s="71"/>
      <c r="G28" s="71"/>
      <c r="H28" s="71"/>
      <c r="I28" s="71"/>
      <c r="J28" s="71"/>
      <c r="K28" s="71"/>
      <c r="L28" s="71"/>
      <c r="M28" s="71"/>
      <c r="N28" s="71"/>
      <c r="O28" s="72"/>
    </row>
    <row r="29" spans="1:15" ht="15.75">
      <c r="A29" s="56"/>
      <c r="B29" s="71"/>
      <c r="C29" s="71"/>
      <c r="D29" s="71"/>
      <c r="E29" s="71"/>
      <c r="F29" s="71"/>
      <c r="G29" s="71"/>
      <c r="H29" s="71"/>
      <c r="I29" s="71"/>
      <c r="J29" s="71"/>
      <c r="K29" s="71"/>
      <c r="L29" s="71"/>
      <c r="M29" s="71"/>
      <c r="N29" s="71"/>
      <c r="O29" s="72"/>
    </row>
    <row r="30" spans="1:15" ht="15.75">
      <c r="A30" s="56"/>
      <c r="B30" s="71"/>
      <c r="C30" s="71"/>
      <c r="D30" s="71"/>
      <c r="E30" s="71"/>
      <c r="F30" s="71"/>
      <c r="G30" s="71"/>
      <c r="H30" s="71"/>
      <c r="I30" s="71"/>
      <c r="J30" s="71"/>
      <c r="K30" s="71"/>
      <c r="L30" s="71"/>
      <c r="M30" s="71"/>
      <c r="N30" s="71"/>
      <c r="O30" s="72"/>
    </row>
    <row r="31" spans="1:15" ht="15.75">
      <c r="A31" s="56"/>
      <c r="B31" s="71"/>
      <c r="C31" s="71"/>
      <c r="D31" s="71"/>
      <c r="E31" s="71"/>
      <c r="F31" s="71"/>
      <c r="G31" s="71"/>
      <c r="H31" s="71"/>
      <c r="I31" s="71"/>
      <c r="J31" s="71"/>
      <c r="K31" s="71"/>
      <c r="L31" s="71"/>
      <c r="M31" s="71"/>
      <c r="N31" s="71"/>
      <c r="O31" s="72"/>
    </row>
    <row r="32" spans="1:15" ht="15.75">
      <c r="A32" s="56"/>
      <c r="B32" s="71"/>
      <c r="C32" s="71"/>
      <c r="D32" s="71"/>
      <c r="E32" s="71"/>
      <c r="F32" s="71"/>
      <c r="G32" s="71"/>
      <c r="H32" s="71"/>
      <c r="I32" s="71"/>
      <c r="J32" s="71"/>
      <c r="K32" s="71"/>
      <c r="L32" s="71"/>
      <c r="M32" s="71"/>
      <c r="N32" s="71"/>
      <c r="O32" s="72"/>
    </row>
    <row r="33" spans="1:15" ht="15.75">
      <c r="A33" s="56"/>
      <c r="B33" s="71"/>
      <c r="C33" s="71"/>
      <c r="D33" s="71"/>
      <c r="E33" s="71"/>
      <c r="F33" s="71"/>
      <c r="G33" s="71"/>
      <c r="H33" s="71"/>
      <c r="I33" s="71"/>
      <c r="J33" s="71"/>
      <c r="K33" s="71"/>
      <c r="L33" s="71"/>
      <c r="M33" s="71"/>
      <c r="N33" s="71"/>
      <c r="O33" s="72"/>
    </row>
    <row r="34" spans="1:15" ht="15.75">
      <c r="A34" s="566" t="s">
        <v>24</v>
      </c>
      <c r="B34" s="567"/>
      <c r="C34" s="568"/>
      <c r="D34" s="575" t="s">
        <v>25</v>
      </c>
      <c r="E34" s="576"/>
      <c r="F34" s="576"/>
      <c r="G34" s="576"/>
      <c r="H34" s="576"/>
      <c r="I34" s="576"/>
      <c r="J34" s="576"/>
      <c r="K34" s="576"/>
      <c r="L34" s="576"/>
      <c r="M34" s="576"/>
      <c r="N34" s="576"/>
      <c r="O34" s="577"/>
    </row>
    <row r="35" spans="1:15" ht="15.75">
      <c r="A35" s="569"/>
      <c r="B35" s="570"/>
      <c r="C35" s="571"/>
      <c r="D35" s="578"/>
      <c r="E35" s="579"/>
      <c r="F35" s="579"/>
      <c r="G35" s="579"/>
      <c r="H35" s="579"/>
      <c r="I35" s="579"/>
      <c r="J35" s="579"/>
      <c r="K35" s="579"/>
      <c r="L35" s="579"/>
      <c r="M35" s="579"/>
      <c r="N35" s="579"/>
      <c r="O35" s="580"/>
    </row>
    <row r="36" spans="1:15" ht="13.5" customHeight="1">
      <c r="A36" s="572"/>
      <c r="B36" s="573"/>
      <c r="C36" s="574"/>
      <c r="D36" s="581"/>
      <c r="E36" s="582"/>
      <c r="F36" s="582"/>
      <c r="G36" s="582"/>
      <c r="H36" s="582"/>
      <c r="I36" s="582"/>
      <c r="J36" s="582"/>
      <c r="K36" s="582"/>
      <c r="L36" s="582"/>
      <c r="M36" s="582"/>
      <c r="N36" s="582"/>
      <c r="O36" s="583"/>
    </row>
    <row r="37" spans="1:15" ht="21" customHeight="1">
      <c r="A37" s="564" t="s">
        <v>26</v>
      </c>
      <c r="B37" s="564"/>
      <c r="C37" s="564"/>
      <c r="D37" s="564"/>
      <c r="E37" s="564"/>
      <c r="F37" s="564"/>
      <c r="G37" s="564"/>
      <c r="H37" s="564"/>
      <c r="I37" s="564"/>
      <c r="J37" s="564"/>
      <c r="K37" s="564"/>
      <c r="L37" s="564"/>
      <c r="M37" s="564"/>
      <c r="N37" s="564"/>
      <c r="O37" s="564"/>
    </row>
    <row r="38" spans="1:15" ht="21" customHeight="1">
      <c r="A38" s="565"/>
      <c r="B38" s="565"/>
      <c r="C38" s="565"/>
      <c r="D38" s="565"/>
      <c r="E38" s="565"/>
      <c r="F38" s="565"/>
      <c r="G38" s="565"/>
      <c r="H38" s="565"/>
      <c r="I38" s="565"/>
      <c r="J38" s="565"/>
      <c r="K38" s="565"/>
      <c r="L38" s="565"/>
      <c r="M38" s="565"/>
      <c r="N38" s="565"/>
      <c r="O38" s="565"/>
    </row>
    <row r="39" spans="1:15" ht="30" customHeight="1">
      <c r="A39" s="565"/>
      <c r="B39" s="565"/>
      <c r="C39" s="565"/>
      <c r="D39" s="565"/>
      <c r="E39" s="565"/>
      <c r="F39" s="565"/>
      <c r="G39" s="565"/>
      <c r="H39" s="565"/>
      <c r="I39" s="565"/>
      <c r="J39" s="565"/>
      <c r="K39" s="565"/>
      <c r="L39" s="565"/>
      <c r="M39" s="565"/>
      <c r="N39" s="565"/>
      <c r="O39" s="565"/>
    </row>
    <row r="40" spans="1:15" ht="21" customHeight="1">
      <c r="A40" s="565"/>
      <c r="B40" s="565"/>
      <c r="C40" s="565"/>
      <c r="D40" s="565"/>
      <c r="E40" s="565"/>
      <c r="F40" s="565"/>
      <c r="G40" s="565"/>
      <c r="H40" s="565"/>
      <c r="I40" s="565"/>
      <c r="J40" s="565"/>
      <c r="K40" s="565"/>
      <c r="L40" s="565"/>
      <c r="M40" s="565"/>
      <c r="N40" s="565"/>
      <c r="O40" s="565"/>
    </row>
  </sheetData>
  <sheetProtection/>
  <mergeCells count="21">
    <mergeCell ref="H4:J4"/>
    <mergeCell ref="C5:E5"/>
    <mergeCell ref="H5:J5"/>
    <mergeCell ref="A3:F4"/>
    <mergeCell ref="L4:O4"/>
    <mergeCell ref="L3:O3"/>
    <mergeCell ref="A6:B6"/>
    <mergeCell ref="L6:O6"/>
    <mergeCell ref="H3:J3"/>
    <mergeCell ref="C6:E6"/>
    <mergeCell ref="L5:O5"/>
    <mergeCell ref="A37:O40"/>
    <mergeCell ref="A34:C36"/>
    <mergeCell ref="D34:O36"/>
    <mergeCell ref="A5:B5"/>
    <mergeCell ref="H6:J6"/>
    <mergeCell ref="A1:O1"/>
    <mergeCell ref="B2:C2"/>
    <mergeCell ref="E2:F2"/>
    <mergeCell ref="H2:J2"/>
    <mergeCell ref="L2:O2"/>
  </mergeCells>
  <dataValidations count="1">
    <dataValidation type="list" allowBlank="1" showInputMessage="1" showErrorMessage="1" sqref="C5:E5">
      <formula1>"HACCPに基づく衛生管理,HACCPの考え方を取り入れた衛生管理"</formula1>
    </dataValidation>
  </dataValidations>
  <printOptions horizontalCentered="1" verticalCentered="1"/>
  <pageMargins left="0.5118110236220472" right="0.1968503937007874" top="0.7480314960629921" bottom="0.2755905511811024" header="0.35433070866141736" footer="0.2362204724409449"/>
  <pageSetup blackAndWhite="1" fitToHeight="1" fitToWidth="1" horizontalDpi="600" verticalDpi="600" orientation="landscape" paperSize="9" scale="84" r:id="rId4"/>
  <headerFooter alignWithMargins="0">
    <oddHeader>&amp;L別紙３&amp;R（食品）</oddHeader>
  </headerFooter>
  <drawing r:id="rId3"/>
  <legacyDrawing r:id="rId2"/>
</worksheet>
</file>

<file path=xl/worksheets/sheet14.xml><?xml version="1.0" encoding="utf-8"?>
<worksheet xmlns="http://schemas.openxmlformats.org/spreadsheetml/2006/main" xmlns:r="http://schemas.openxmlformats.org/officeDocument/2006/relationships">
  <sheetPr>
    <tabColor theme="8" tint="0.7999799847602844"/>
    <pageSetUpPr fitToPage="1"/>
  </sheetPr>
  <dimension ref="A1:O36"/>
  <sheetViews>
    <sheetView zoomScale="90" zoomScaleNormal="90" workbookViewId="0" topLeftCell="A1">
      <selection activeCell="A1" sqref="A1:AI2"/>
    </sheetView>
  </sheetViews>
  <sheetFormatPr defaultColWidth="9.00390625" defaultRowHeight="13.5"/>
  <cols>
    <col min="1" max="14" width="9.00390625" style="44" customWidth="1"/>
    <col min="15" max="15" width="13.125" style="44" customWidth="1"/>
    <col min="16" max="16384" width="9.00390625" style="44" customWidth="1"/>
  </cols>
  <sheetData>
    <row r="1" spans="1:15" ht="30.75" customHeight="1">
      <c r="A1" s="560" t="s">
        <v>2</v>
      </c>
      <c r="B1" s="560"/>
      <c r="C1" s="560"/>
      <c r="D1" s="560"/>
      <c r="E1" s="560"/>
      <c r="F1" s="560"/>
      <c r="G1" s="560"/>
      <c r="H1" s="560"/>
      <c r="I1" s="560"/>
      <c r="J1" s="560"/>
      <c r="K1" s="560"/>
      <c r="L1" s="560"/>
      <c r="M1" s="560"/>
      <c r="N1" s="560"/>
      <c r="O1" s="560"/>
    </row>
    <row r="2" spans="1:15" ht="21.75" customHeight="1">
      <c r="A2" s="58" t="s">
        <v>11</v>
      </c>
      <c r="B2" s="561"/>
      <c r="C2" s="561"/>
      <c r="D2" s="58" t="s">
        <v>6</v>
      </c>
      <c r="E2" s="562"/>
      <c r="F2" s="563"/>
      <c r="G2" s="59" t="s">
        <v>3</v>
      </c>
      <c r="H2" s="543"/>
      <c r="I2" s="544"/>
      <c r="J2" s="545"/>
      <c r="K2" s="59" t="s">
        <v>4</v>
      </c>
      <c r="L2" s="543"/>
      <c r="M2" s="544"/>
      <c r="N2" s="544"/>
      <c r="O2" s="545"/>
    </row>
    <row r="3" spans="1:15" ht="21.75" customHeight="1">
      <c r="A3" s="558" t="s">
        <v>406</v>
      </c>
      <c r="B3" s="558"/>
      <c r="C3" s="558"/>
      <c r="D3" s="558"/>
      <c r="E3" s="558"/>
      <c r="F3" s="559"/>
      <c r="G3" s="59" t="s">
        <v>3</v>
      </c>
      <c r="H3" s="543"/>
      <c r="I3" s="544"/>
      <c r="J3" s="545"/>
      <c r="K3" s="59" t="s">
        <v>4</v>
      </c>
      <c r="L3" s="543"/>
      <c r="M3" s="544"/>
      <c r="N3" s="544"/>
      <c r="O3" s="545"/>
    </row>
    <row r="4" spans="1:15" ht="21.75" customHeight="1">
      <c r="A4" s="558"/>
      <c r="B4" s="558"/>
      <c r="C4" s="558"/>
      <c r="D4" s="558"/>
      <c r="E4" s="558"/>
      <c r="F4" s="559"/>
      <c r="G4" s="59" t="s">
        <v>3</v>
      </c>
      <c r="H4" s="543"/>
      <c r="I4" s="544"/>
      <c r="J4" s="545"/>
      <c r="K4" s="59" t="s">
        <v>4</v>
      </c>
      <c r="L4" s="543"/>
      <c r="M4" s="544"/>
      <c r="N4" s="544"/>
      <c r="O4" s="545"/>
    </row>
    <row r="6" spans="1:15" ht="15.75">
      <c r="A6" s="63"/>
      <c r="B6" s="64"/>
      <c r="C6" s="64"/>
      <c r="D6" s="64"/>
      <c r="E6" s="64"/>
      <c r="F6" s="64"/>
      <c r="G6" s="64"/>
      <c r="H6" s="64"/>
      <c r="I6" s="64"/>
      <c r="J6" s="64"/>
      <c r="K6" s="64"/>
      <c r="L6" s="64"/>
      <c r="M6" s="64"/>
      <c r="N6" s="64"/>
      <c r="O6" s="50"/>
    </row>
    <row r="7" spans="1:15" ht="15.75">
      <c r="A7" s="65"/>
      <c r="B7" s="66"/>
      <c r="C7" s="66"/>
      <c r="D7" s="66"/>
      <c r="E7" s="66"/>
      <c r="F7" s="66"/>
      <c r="G7" s="66"/>
      <c r="H7" s="66"/>
      <c r="I7" s="66"/>
      <c r="J7" s="66"/>
      <c r="K7" s="66"/>
      <c r="L7" s="66"/>
      <c r="M7" s="66"/>
      <c r="N7" s="66"/>
      <c r="O7" s="52"/>
    </row>
    <row r="8" spans="1:15" ht="15.75">
      <c r="A8" s="65"/>
      <c r="B8" s="66"/>
      <c r="C8" s="66"/>
      <c r="D8" s="66"/>
      <c r="E8" s="66"/>
      <c r="F8" s="66"/>
      <c r="G8" s="66"/>
      <c r="H8" s="66"/>
      <c r="I8" s="66"/>
      <c r="J8" s="66"/>
      <c r="K8" s="66"/>
      <c r="L8" s="66"/>
      <c r="M8" s="66"/>
      <c r="N8" s="66"/>
      <c r="O8" s="52"/>
    </row>
    <row r="9" spans="1:15" ht="15.75">
      <c r="A9" s="65"/>
      <c r="B9" s="66"/>
      <c r="C9" s="66"/>
      <c r="D9" s="66"/>
      <c r="E9" s="66"/>
      <c r="F9" s="66"/>
      <c r="G9" s="66"/>
      <c r="H9" s="66"/>
      <c r="I9" s="66"/>
      <c r="J9" s="66"/>
      <c r="K9" s="66"/>
      <c r="L9" s="66"/>
      <c r="M9" s="66"/>
      <c r="N9" s="66"/>
      <c r="O9" s="52"/>
    </row>
    <row r="10" spans="1:15" ht="15.75">
      <c r="A10" s="65"/>
      <c r="B10" s="66"/>
      <c r="C10" s="66"/>
      <c r="D10" s="66"/>
      <c r="E10" s="66"/>
      <c r="F10" s="66"/>
      <c r="G10" s="66"/>
      <c r="H10" s="66"/>
      <c r="I10" s="66"/>
      <c r="J10" s="66"/>
      <c r="K10" s="66"/>
      <c r="L10" s="66"/>
      <c r="M10" s="66"/>
      <c r="N10" s="66"/>
      <c r="O10" s="52"/>
    </row>
    <row r="11" spans="1:15" ht="15.75">
      <c r="A11" s="65"/>
      <c r="B11" s="66"/>
      <c r="C11" s="66"/>
      <c r="D11" s="66"/>
      <c r="E11" s="66"/>
      <c r="F11" s="66"/>
      <c r="G11" s="66"/>
      <c r="H11" s="66"/>
      <c r="I11" s="66"/>
      <c r="J11" s="66"/>
      <c r="K11" s="66"/>
      <c r="L11" s="66"/>
      <c r="M11" s="66"/>
      <c r="N11" s="66"/>
      <c r="O11" s="52"/>
    </row>
    <row r="12" spans="1:15" ht="15.75">
      <c r="A12" s="65"/>
      <c r="B12" s="66"/>
      <c r="C12" s="66"/>
      <c r="D12" s="66"/>
      <c r="E12" s="66"/>
      <c r="F12" s="66"/>
      <c r="G12" s="66"/>
      <c r="H12" s="66"/>
      <c r="I12" s="66"/>
      <c r="J12" s="66"/>
      <c r="K12" s="66"/>
      <c r="L12" s="66"/>
      <c r="M12" s="66"/>
      <c r="N12" s="66"/>
      <c r="O12" s="52"/>
    </row>
    <row r="13" spans="1:15" ht="15.75">
      <c r="A13" s="65"/>
      <c r="B13" s="66"/>
      <c r="C13" s="66"/>
      <c r="D13" s="66"/>
      <c r="E13" s="66"/>
      <c r="F13" s="66"/>
      <c r="G13" s="66"/>
      <c r="H13" s="66"/>
      <c r="I13" s="66"/>
      <c r="J13" s="66"/>
      <c r="K13" s="66"/>
      <c r="L13" s="66"/>
      <c r="M13" s="66"/>
      <c r="N13" s="66"/>
      <c r="O13" s="52"/>
    </row>
    <row r="14" spans="1:15" ht="15.75">
      <c r="A14" s="65"/>
      <c r="B14" s="66"/>
      <c r="C14" s="66"/>
      <c r="D14" s="66"/>
      <c r="E14" s="66"/>
      <c r="F14" s="66"/>
      <c r="G14" s="66"/>
      <c r="H14" s="66"/>
      <c r="I14" s="66"/>
      <c r="J14" s="66"/>
      <c r="K14" s="66"/>
      <c r="L14" s="66"/>
      <c r="M14" s="66"/>
      <c r="N14" s="66"/>
      <c r="O14" s="52"/>
    </row>
    <row r="15" spans="1:15" ht="15.75">
      <c r="A15" s="65"/>
      <c r="B15" s="66"/>
      <c r="C15" s="66"/>
      <c r="D15" s="66"/>
      <c r="E15" s="66"/>
      <c r="F15" s="66"/>
      <c r="G15" s="66"/>
      <c r="H15" s="66"/>
      <c r="I15" s="66"/>
      <c r="J15" s="66"/>
      <c r="K15" s="66"/>
      <c r="L15" s="66"/>
      <c r="M15" s="66"/>
      <c r="N15" s="66"/>
      <c r="O15" s="52"/>
    </row>
    <row r="16" spans="1:15" ht="15.75">
      <c r="A16" s="65"/>
      <c r="B16" s="66"/>
      <c r="C16" s="66"/>
      <c r="D16" s="66"/>
      <c r="E16" s="66"/>
      <c r="F16" s="66"/>
      <c r="G16" s="66"/>
      <c r="H16" s="66"/>
      <c r="I16" s="66"/>
      <c r="J16" s="66"/>
      <c r="K16" s="66"/>
      <c r="L16" s="66"/>
      <c r="M16" s="66"/>
      <c r="N16" s="66"/>
      <c r="O16" s="52"/>
    </row>
    <row r="17" spans="1:15" ht="15.75">
      <c r="A17" s="65"/>
      <c r="B17" s="66"/>
      <c r="C17" s="66"/>
      <c r="D17" s="66"/>
      <c r="E17" s="66"/>
      <c r="F17" s="66"/>
      <c r="G17" s="66"/>
      <c r="H17" s="66"/>
      <c r="I17" s="66"/>
      <c r="J17" s="66"/>
      <c r="K17" s="66"/>
      <c r="L17" s="66"/>
      <c r="M17" s="66"/>
      <c r="N17" s="66"/>
      <c r="O17" s="52"/>
    </row>
    <row r="18" spans="1:15" ht="15.75">
      <c r="A18" s="65"/>
      <c r="B18" s="66"/>
      <c r="C18" s="66"/>
      <c r="D18" s="66"/>
      <c r="E18" s="66"/>
      <c r="F18" s="66"/>
      <c r="G18" s="66"/>
      <c r="H18" s="66"/>
      <c r="I18" s="66"/>
      <c r="J18" s="66"/>
      <c r="K18" s="66"/>
      <c r="L18" s="66"/>
      <c r="M18" s="82"/>
      <c r="N18" s="66"/>
      <c r="O18" s="52"/>
    </row>
    <row r="19" spans="1:15" ht="15.75">
      <c r="A19" s="65"/>
      <c r="B19" s="66"/>
      <c r="C19" s="66"/>
      <c r="D19" s="66"/>
      <c r="E19" s="66"/>
      <c r="F19" s="66"/>
      <c r="G19" s="66"/>
      <c r="H19" s="66"/>
      <c r="I19" s="66"/>
      <c r="J19" s="66"/>
      <c r="K19" s="66"/>
      <c r="L19" s="66"/>
      <c r="M19" s="66"/>
      <c r="N19" s="66"/>
      <c r="O19" s="52"/>
    </row>
    <row r="20" spans="1:15" ht="15.75">
      <c r="A20" s="65"/>
      <c r="B20" s="66"/>
      <c r="C20" s="66"/>
      <c r="D20" s="66"/>
      <c r="E20" s="66"/>
      <c r="F20" s="66"/>
      <c r="G20" s="66"/>
      <c r="H20" s="66"/>
      <c r="I20" s="66"/>
      <c r="J20" s="66"/>
      <c r="K20" s="66"/>
      <c r="L20" s="66"/>
      <c r="M20" s="66"/>
      <c r="N20" s="66"/>
      <c r="O20" s="52"/>
    </row>
    <row r="21" spans="1:15" ht="15.75">
      <c r="A21" s="65"/>
      <c r="B21" s="66"/>
      <c r="C21" s="66"/>
      <c r="D21" s="66"/>
      <c r="E21" s="66"/>
      <c r="F21" s="66"/>
      <c r="G21" s="66"/>
      <c r="H21" s="66"/>
      <c r="I21" s="66"/>
      <c r="J21" s="66"/>
      <c r="K21" s="66"/>
      <c r="L21" s="66"/>
      <c r="M21" s="66"/>
      <c r="N21" s="66"/>
      <c r="O21" s="52"/>
    </row>
    <row r="22" spans="1:15" ht="15.75">
      <c r="A22" s="65"/>
      <c r="B22" s="66"/>
      <c r="C22" s="66"/>
      <c r="D22" s="66"/>
      <c r="E22" s="66"/>
      <c r="F22" s="66"/>
      <c r="G22" s="66"/>
      <c r="H22" s="66"/>
      <c r="I22" s="66"/>
      <c r="J22" s="66"/>
      <c r="K22" s="66"/>
      <c r="L22" s="66"/>
      <c r="M22" s="82"/>
      <c r="N22" s="66"/>
      <c r="O22" s="52"/>
    </row>
    <row r="23" spans="1:15" ht="15.75">
      <c r="A23" s="65"/>
      <c r="B23" s="66"/>
      <c r="C23" s="66"/>
      <c r="D23" s="66"/>
      <c r="E23" s="66"/>
      <c r="F23" s="66"/>
      <c r="G23" s="66"/>
      <c r="H23" s="66"/>
      <c r="I23" s="66"/>
      <c r="J23" s="66"/>
      <c r="K23" s="66"/>
      <c r="L23" s="66"/>
      <c r="M23" s="66"/>
      <c r="N23" s="66"/>
      <c r="O23" s="52"/>
    </row>
    <row r="24" spans="1:15" ht="15.75">
      <c r="A24" s="65"/>
      <c r="B24" s="66"/>
      <c r="C24" s="66"/>
      <c r="D24" s="66"/>
      <c r="E24" s="66"/>
      <c r="F24" s="66"/>
      <c r="G24" s="66"/>
      <c r="H24" s="66"/>
      <c r="I24" s="66"/>
      <c r="J24" s="66"/>
      <c r="K24" s="66"/>
      <c r="L24" s="66"/>
      <c r="M24" s="66"/>
      <c r="N24" s="66"/>
      <c r="O24" s="52"/>
    </row>
    <row r="25" spans="1:15" ht="15.75">
      <c r="A25" s="65"/>
      <c r="B25" s="66"/>
      <c r="C25" s="66"/>
      <c r="D25" s="66"/>
      <c r="E25" s="66"/>
      <c r="F25" s="66"/>
      <c r="G25" s="66"/>
      <c r="H25" s="66"/>
      <c r="I25" s="66"/>
      <c r="J25" s="66"/>
      <c r="K25" s="66"/>
      <c r="L25" s="66"/>
      <c r="M25" s="66"/>
      <c r="N25" s="66"/>
      <c r="O25" s="52"/>
    </row>
    <row r="26" spans="1:15" ht="15.75">
      <c r="A26" s="65"/>
      <c r="B26" s="66"/>
      <c r="C26" s="66"/>
      <c r="D26" s="66"/>
      <c r="E26" s="66"/>
      <c r="F26" s="66"/>
      <c r="G26" s="66"/>
      <c r="H26" s="66"/>
      <c r="I26" s="66"/>
      <c r="J26" s="66"/>
      <c r="K26" s="66"/>
      <c r="L26" s="66"/>
      <c r="M26" s="66"/>
      <c r="N26" s="66"/>
      <c r="O26" s="52"/>
    </row>
    <row r="27" spans="1:15" ht="15.75">
      <c r="A27" s="65"/>
      <c r="B27" s="66"/>
      <c r="C27" s="66"/>
      <c r="D27" s="66"/>
      <c r="E27" s="66"/>
      <c r="F27" s="66"/>
      <c r="G27" s="66"/>
      <c r="H27" s="66"/>
      <c r="I27" s="66"/>
      <c r="J27" s="66"/>
      <c r="K27" s="66"/>
      <c r="L27" s="66"/>
      <c r="M27" s="66"/>
      <c r="N27" s="66"/>
      <c r="O27" s="52"/>
    </row>
    <row r="28" spans="1:15" ht="15.75">
      <c r="A28" s="65"/>
      <c r="B28" s="66"/>
      <c r="C28" s="66"/>
      <c r="D28" s="66"/>
      <c r="E28" s="66"/>
      <c r="F28" s="66"/>
      <c r="G28" s="66"/>
      <c r="H28" s="66"/>
      <c r="I28" s="66"/>
      <c r="J28" s="66"/>
      <c r="K28" s="66"/>
      <c r="L28" s="66"/>
      <c r="M28" s="66"/>
      <c r="N28" s="66"/>
      <c r="O28" s="52"/>
    </row>
    <row r="29" spans="1:15" ht="15.75">
      <c r="A29" s="65"/>
      <c r="B29" s="66"/>
      <c r="C29" s="66"/>
      <c r="D29" s="66"/>
      <c r="E29" s="66"/>
      <c r="F29" s="66"/>
      <c r="G29" s="66"/>
      <c r="H29" s="66"/>
      <c r="I29" s="66"/>
      <c r="J29" s="66"/>
      <c r="K29" s="66"/>
      <c r="L29" s="66"/>
      <c r="M29" s="66"/>
      <c r="N29" s="66"/>
      <c r="O29" s="52"/>
    </row>
    <row r="30" spans="1:15" ht="15.75">
      <c r="A30" s="65"/>
      <c r="B30" s="66"/>
      <c r="C30" s="66"/>
      <c r="D30" s="66"/>
      <c r="E30" s="66"/>
      <c r="F30" s="66"/>
      <c r="G30" s="66"/>
      <c r="H30" s="66"/>
      <c r="I30" s="66"/>
      <c r="J30" s="66"/>
      <c r="K30" s="66"/>
      <c r="L30" s="66"/>
      <c r="M30" s="66"/>
      <c r="N30" s="66"/>
      <c r="O30" s="52"/>
    </row>
    <row r="31" spans="1:15" ht="13.5" customHeight="1">
      <c r="A31" s="546" t="s">
        <v>24</v>
      </c>
      <c r="B31" s="547"/>
      <c r="C31" s="548"/>
      <c r="D31" s="64"/>
      <c r="E31" s="64"/>
      <c r="F31" s="64"/>
      <c r="G31" s="64"/>
      <c r="H31" s="64"/>
      <c r="I31" s="64"/>
      <c r="J31" s="64"/>
      <c r="K31" s="64"/>
      <c r="L31" s="64"/>
      <c r="M31" s="64"/>
      <c r="N31" s="64"/>
      <c r="O31" s="50"/>
    </row>
    <row r="32" spans="1:15" ht="16.5" customHeight="1">
      <c r="A32" s="549"/>
      <c r="B32" s="550"/>
      <c r="C32" s="551"/>
      <c r="D32" s="67"/>
      <c r="E32" s="67"/>
      <c r="F32" s="67"/>
      <c r="G32" s="67"/>
      <c r="H32" s="67"/>
      <c r="I32" s="67"/>
      <c r="J32" s="67"/>
      <c r="K32" s="67"/>
      <c r="L32" s="67"/>
      <c r="M32" s="67"/>
      <c r="N32" s="67"/>
      <c r="O32" s="68"/>
    </row>
    <row r="33" spans="1:15" ht="17.25" customHeight="1">
      <c r="A33" s="590" t="s">
        <v>358</v>
      </c>
      <c r="B33" s="590"/>
      <c r="C33" s="590"/>
      <c r="D33" s="590"/>
      <c r="E33" s="590"/>
      <c r="F33" s="590"/>
      <c r="G33" s="590"/>
      <c r="H33" s="590"/>
      <c r="I33" s="590"/>
      <c r="J33" s="590"/>
      <c r="K33" s="590"/>
      <c r="L33" s="590"/>
      <c r="M33" s="590"/>
      <c r="N33" s="590"/>
      <c r="O33" s="590"/>
    </row>
    <row r="34" spans="1:15" ht="17.25" customHeight="1">
      <c r="A34" s="591"/>
      <c r="B34" s="591"/>
      <c r="C34" s="591"/>
      <c r="D34" s="591"/>
      <c r="E34" s="591"/>
      <c r="F34" s="591"/>
      <c r="G34" s="591"/>
      <c r="H34" s="591"/>
      <c r="I34" s="591"/>
      <c r="J34" s="591"/>
      <c r="K34" s="591"/>
      <c r="L34" s="591"/>
      <c r="M34" s="591"/>
      <c r="N34" s="591"/>
      <c r="O34" s="591"/>
    </row>
    <row r="35" spans="1:15" ht="17.25" customHeight="1">
      <c r="A35" s="591"/>
      <c r="B35" s="591"/>
      <c r="C35" s="591"/>
      <c r="D35" s="591"/>
      <c r="E35" s="591"/>
      <c r="F35" s="591"/>
      <c r="G35" s="591"/>
      <c r="H35" s="591"/>
      <c r="I35" s="591"/>
      <c r="J35" s="591"/>
      <c r="K35" s="591"/>
      <c r="L35" s="591"/>
      <c r="M35" s="591"/>
      <c r="N35" s="591"/>
      <c r="O35" s="591"/>
    </row>
    <row r="36" spans="1:15" ht="17.25" customHeight="1">
      <c r="A36" s="591"/>
      <c r="B36" s="591"/>
      <c r="C36" s="591"/>
      <c r="D36" s="591"/>
      <c r="E36" s="591"/>
      <c r="F36" s="591"/>
      <c r="G36" s="591"/>
      <c r="H36" s="591"/>
      <c r="I36" s="591"/>
      <c r="J36" s="591"/>
      <c r="K36" s="591"/>
      <c r="L36" s="591"/>
      <c r="M36" s="591"/>
      <c r="N36" s="591"/>
      <c r="O36" s="591"/>
    </row>
  </sheetData>
  <sheetProtection/>
  <mergeCells count="12">
    <mergeCell ref="H3:J3"/>
    <mergeCell ref="L3:O3"/>
    <mergeCell ref="H4:J4"/>
    <mergeCell ref="L4:O4"/>
    <mergeCell ref="A31:C32"/>
    <mergeCell ref="A33:O36"/>
    <mergeCell ref="A1:O1"/>
    <mergeCell ref="B2:C2"/>
    <mergeCell ref="E2:F2"/>
    <mergeCell ref="H2:J2"/>
    <mergeCell ref="L2:O2"/>
    <mergeCell ref="A3:F4"/>
  </mergeCells>
  <printOptions horizontalCentered="1" verticalCentered="1"/>
  <pageMargins left="0.5118110236220472" right="0.1968503937007874" top="0.9055118110236221" bottom="0.2755905511811024" header="0.5118110236220472" footer="0.2362204724409449"/>
  <pageSetup blackAndWhite="1" fitToHeight="1" fitToWidth="1" horizontalDpi="600" verticalDpi="600" orientation="landscape" paperSize="9" scale="92" r:id="rId2"/>
  <headerFooter alignWithMargins="0">
    <oddHeader>&amp;R（非食品）</oddHeader>
  </headerFooter>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O37"/>
  <sheetViews>
    <sheetView workbookViewId="0" topLeftCell="A1">
      <selection activeCell="A1" sqref="A1:AI2"/>
    </sheetView>
  </sheetViews>
  <sheetFormatPr defaultColWidth="9.00390625" defaultRowHeight="13.5"/>
  <cols>
    <col min="1" max="14" width="9.00390625" style="44" customWidth="1"/>
    <col min="15" max="15" width="13.125" style="44" customWidth="1"/>
    <col min="16" max="16384" width="9.00390625" style="44" customWidth="1"/>
  </cols>
  <sheetData>
    <row r="1" spans="1:15" ht="30.75" customHeight="1">
      <c r="A1" s="560" t="s">
        <v>13</v>
      </c>
      <c r="B1" s="560"/>
      <c r="C1" s="560"/>
      <c r="D1" s="560"/>
      <c r="E1" s="560"/>
      <c r="F1" s="560"/>
      <c r="G1" s="560"/>
      <c r="H1" s="560"/>
      <c r="I1" s="560"/>
      <c r="J1" s="560"/>
      <c r="K1" s="560"/>
      <c r="L1" s="560"/>
      <c r="M1" s="560"/>
      <c r="N1" s="560"/>
      <c r="O1" s="560"/>
    </row>
    <row r="2" spans="1:15" ht="21.75" customHeight="1">
      <c r="A2" s="58" t="s">
        <v>11</v>
      </c>
      <c r="B2" s="584" t="s">
        <v>32</v>
      </c>
      <c r="C2" s="584"/>
      <c r="D2" s="58" t="s">
        <v>6</v>
      </c>
      <c r="E2" s="584" t="s">
        <v>33</v>
      </c>
      <c r="F2" s="580"/>
      <c r="G2" s="59" t="s">
        <v>3</v>
      </c>
      <c r="H2" s="73" t="s">
        <v>34</v>
      </c>
      <c r="I2" s="73"/>
      <c r="J2" s="74"/>
      <c r="K2" s="59" t="s">
        <v>4</v>
      </c>
      <c r="L2" s="73" t="s">
        <v>35</v>
      </c>
      <c r="M2" s="75"/>
      <c r="N2" s="75"/>
      <c r="O2" s="76"/>
    </row>
    <row r="3" spans="1:15" ht="21.75" customHeight="1">
      <c r="A3" s="594" t="s">
        <v>408</v>
      </c>
      <c r="B3" s="594"/>
      <c r="C3" s="594"/>
      <c r="D3" s="594"/>
      <c r="E3" s="594"/>
      <c r="F3" s="595"/>
      <c r="G3" s="59" t="s">
        <v>3</v>
      </c>
      <c r="H3" s="73" t="s">
        <v>36</v>
      </c>
      <c r="I3" s="73"/>
      <c r="J3" s="74"/>
      <c r="K3" s="59" t="s">
        <v>4</v>
      </c>
      <c r="L3" s="73" t="s">
        <v>37</v>
      </c>
      <c r="M3" s="75"/>
      <c r="N3" s="75"/>
      <c r="O3" s="76"/>
    </row>
    <row r="4" spans="1:15" ht="21.75" customHeight="1">
      <c r="A4" s="594"/>
      <c r="B4" s="594"/>
      <c r="C4" s="594"/>
      <c r="D4" s="594"/>
      <c r="E4" s="594"/>
      <c r="F4" s="595"/>
      <c r="G4" s="59" t="s">
        <v>20</v>
      </c>
      <c r="H4" s="73" t="s">
        <v>38</v>
      </c>
      <c r="I4" s="73"/>
      <c r="J4" s="74"/>
      <c r="K4" s="59" t="s">
        <v>4</v>
      </c>
      <c r="L4" s="73" t="s">
        <v>39</v>
      </c>
      <c r="M4" s="75"/>
      <c r="N4" s="75"/>
      <c r="O4" s="76"/>
    </row>
    <row r="6" spans="1:15" ht="15.75">
      <c r="A6" s="69"/>
      <c r="B6" s="57"/>
      <c r="C6" s="57"/>
      <c r="D6" s="57"/>
      <c r="E6" s="57"/>
      <c r="F6" s="57"/>
      <c r="G6" s="57"/>
      <c r="H6" s="57"/>
      <c r="I6" s="57"/>
      <c r="J6" s="57"/>
      <c r="K6" s="57"/>
      <c r="L6" s="57"/>
      <c r="M6" s="57"/>
      <c r="N6" s="57"/>
      <c r="O6" s="70"/>
    </row>
    <row r="7" spans="1:15" ht="15.75">
      <c r="A7" s="56"/>
      <c r="O7" s="72"/>
    </row>
    <row r="8" spans="1:15" ht="15.75">
      <c r="A8" s="56"/>
      <c r="O8" s="72"/>
    </row>
    <row r="9" spans="1:15" ht="15.75">
      <c r="A9" s="56"/>
      <c r="O9" s="72"/>
    </row>
    <row r="10" spans="1:15" ht="15.75">
      <c r="A10" s="56"/>
      <c r="O10" s="72"/>
    </row>
    <row r="11" spans="1:15" ht="15.75">
      <c r="A11" s="56"/>
      <c r="O11" s="72"/>
    </row>
    <row r="12" spans="1:15" ht="15.75">
      <c r="A12" s="56"/>
      <c r="B12" s="44" t="s">
        <v>409</v>
      </c>
      <c r="O12" s="72"/>
    </row>
    <row r="13" spans="1:15" ht="15.75">
      <c r="A13" s="56"/>
      <c r="O13" s="72"/>
    </row>
    <row r="14" spans="1:15" ht="15.75">
      <c r="A14" s="56"/>
      <c r="B14" s="77" t="s">
        <v>40</v>
      </c>
      <c r="H14" s="44" t="s">
        <v>41</v>
      </c>
      <c r="O14" s="72"/>
    </row>
    <row r="15" spans="1:15" ht="15.75">
      <c r="A15" s="56"/>
      <c r="O15" s="72"/>
    </row>
    <row r="16" spans="1:15" ht="15.75">
      <c r="A16" s="56"/>
      <c r="B16" s="78" t="s">
        <v>42</v>
      </c>
      <c r="E16" s="78" t="s">
        <v>43</v>
      </c>
      <c r="H16" s="78" t="s">
        <v>44</v>
      </c>
      <c r="K16" s="78" t="s">
        <v>45</v>
      </c>
      <c r="N16" s="78" t="s">
        <v>46</v>
      </c>
      <c r="O16" s="72"/>
    </row>
    <row r="17" spans="1:15" ht="15.75">
      <c r="A17" s="56"/>
      <c r="O17" s="72"/>
    </row>
    <row r="18" spans="1:15" ht="15.75">
      <c r="A18" s="56"/>
      <c r="E18" s="44" t="s">
        <v>47</v>
      </c>
      <c r="H18" s="44" t="s">
        <v>48</v>
      </c>
      <c r="K18" s="44" t="s">
        <v>49</v>
      </c>
      <c r="M18" s="80"/>
      <c r="N18" s="79" t="s">
        <v>50</v>
      </c>
      <c r="O18" s="72"/>
    </row>
    <row r="19" spans="1:15" ht="15.75">
      <c r="A19" s="56"/>
      <c r="E19" s="44" t="s">
        <v>51</v>
      </c>
      <c r="H19" s="44" t="s">
        <v>52</v>
      </c>
      <c r="O19" s="72"/>
    </row>
    <row r="20" spans="1:15" ht="15.75">
      <c r="A20" s="56"/>
      <c r="E20" s="79" t="s">
        <v>53</v>
      </c>
      <c r="H20" s="79" t="s">
        <v>53</v>
      </c>
      <c r="K20" s="79" t="s">
        <v>53</v>
      </c>
      <c r="O20" s="72"/>
    </row>
    <row r="21" spans="1:15" ht="15.75">
      <c r="A21" s="56"/>
      <c r="O21" s="72"/>
    </row>
    <row r="22" spans="1:15" ht="15.75">
      <c r="A22" s="56"/>
      <c r="M22" s="80"/>
      <c r="O22" s="72"/>
    </row>
    <row r="23" spans="1:15" ht="15.75">
      <c r="A23" s="56"/>
      <c r="O23" s="72"/>
    </row>
    <row r="24" spans="1:15" ht="15.75">
      <c r="A24" s="56"/>
      <c r="E24" s="78" t="s">
        <v>54</v>
      </c>
      <c r="F24" s="79"/>
      <c r="G24" s="79"/>
      <c r="H24" s="78" t="s">
        <v>55</v>
      </c>
      <c r="I24" s="79"/>
      <c r="J24" s="79"/>
      <c r="K24" s="78" t="s">
        <v>56</v>
      </c>
      <c r="N24" s="78" t="s">
        <v>57</v>
      </c>
      <c r="O24" s="72"/>
    </row>
    <row r="25" spans="1:15" ht="15.75">
      <c r="A25" s="56"/>
      <c r="O25" s="72"/>
    </row>
    <row r="26" spans="1:15" ht="15.75">
      <c r="A26" s="56"/>
      <c r="H26" s="79" t="s">
        <v>58</v>
      </c>
      <c r="K26" s="44" t="s">
        <v>59</v>
      </c>
      <c r="N26" s="44" t="s">
        <v>53</v>
      </c>
      <c r="O26" s="72"/>
    </row>
    <row r="27" spans="1:15" ht="15.75">
      <c r="A27" s="56"/>
      <c r="O27" s="72"/>
    </row>
    <row r="28" spans="1:15" ht="15.75">
      <c r="A28" s="56"/>
      <c r="O28" s="72"/>
    </row>
    <row r="29" spans="1:15" ht="15.75">
      <c r="A29" s="56"/>
      <c r="O29" s="72"/>
    </row>
    <row r="30" spans="1:15" ht="15.75">
      <c r="A30" s="56"/>
      <c r="O30" s="72"/>
    </row>
    <row r="31" spans="1:15" ht="15.75">
      <c r="A31" s="56"/>
      <c r="O31" s="72"/>
    </row>
    <row r="32" spans="1:15" ht="15.75">
      <c r="A32" s="596" t="s">
        <v>24</v>
      </c>
      <c r="B32" s="564"/>
      <c r="C32" s="597"/>
      <c r="D32" s="575" t="s">
        <v>25</v>
      </c>
      <c r="E32" s="576"/>
      <c r="F32" s="576"/>
      <c r="G32" s="576"/>
      <c r="H32" s="576"/>
      <c r="I32" s="576"/>
      <c r="J32" s="576"/>
      <c r="K32" s="576"/>
      <c r="L32" s="576"/>
      <c r="M32" s="576"/>
      <c r="N32" s="576"/>
      <c r="O32" s="577"/>
    </row>
    <row r="33" spans="1:15" ht="17.25" customHeight="1">
      <c r="A33" s="598"/>
      <c r="B33" s="599"/>
      <c r="C33" s="600"/>
      <c r="D33" s="581"/>
      <c r="E33" s="582"/>
      <c r="F33" s="582"/>
      <c r="G33" s="582"/>
      <c r="H33" s="582"/>
      <c r="I33" s="582"/>
      <c r="J33" s="582"/>
      <c r="K33" s="582"/>
      <c r="L33" s="582"/>
      <c r="M33" s="582"/>
      <c r="N33" s="582"/>
      <c r="O33" s="583"/>
    </row>
    <row r="34" spans="1:15" ht="17.25" customHeight="1">
      <c r="A34" s="592" t="s">
        <v>60</v>
      </c>
      <c r="B34" s="592"/>
      <c r="C34" s="592"/>
      <c r="D34" s="592"/>
      <c r="E34" s="592"/>
      <c r="F34" s="592"/>
      <c r="G34" s="592"/>
      <c r="H34" s="592"/>
      <c r="I34" s="592"/>
      <c r="J34" s="592"/>
      <c r="K34" s="592"/>
      <c r="L34" s="592"/>
      <c r="M34" s="592"/>
      <c r="N34" s="592"/>
      <c r="O34" s="592"/>
    </row>
    <row r="35" spans="1:15" ht="17.25" customHeight="1">
      <c r="A35" s="593"/>
      <c r="B35" s="593"/>
      <c r="C35" s="593"/>
      <c r="D35" s="593"/>
      <c r="E35" s="593"/>
      <c r="F35" s="593"/>
      <c r="G35" s="593"/>
      <c r="H35" s="593"/>
      <c r="I35" s="593"/>
      <c r="J35" s="593"/>
      <c r="K35" s="593"/>
      <c r="L35" s="593"/>
      <c r="M35" s="593"/>
      <c r="N35" s="593"/>
      <c r="O35" s="593"/>
    </row>
    <row r="36" spans="1:15" ht="17.25" customHeight="1">
      <c r="A36" s="593"/>
      <c r="B36" s="593"/>
      <c r="C36" s="593"/>
      <c r="D36" s="593"/>
      <c r="E36" s="593"/>
      <c r="F36" s="593"/>
      <c r="G36" s="593"/>
      <c r="H36" s="593"/>
      <c r="I36" s="593"/>
      <c r="J36" s="593"/>
      <c r="K36" s="593"/>
      <c r="L36" s="593"/>
      <c r="M36" s="593"/>
      <c r="N36" s="593"/>
      <c r="O36" s="593"/>
    </row>
    <row r="37" spans="1:15" ht="15.75">
      <c r="A37" s="593"/>
      <c r="B37" s="593"/>
      <c r="C37" s="593"/>
      <c r="D37" s="593"/>
      <c r="E37" s="593"/>
      <c r="F37" s="593"/>
      <c r="G37" s="593"/>
      <c r="H37" s="593"/>
      <c r="I37" s="593"/>
      <c r="J37" s="593"/>
      <c r="K37" s="593"/>
      <c r="L37" s="593"/>
      <c r="M37" s="593"/>
      <c r="N37" s="593"/>
      <c r="O37" s="593"/>
    </row>
  </sheetData>
  <sheetProtection/>
  <mergeCells count="7">
    <mergeCell ref="A34:O37"/>
    <mergeCell ref="A1:O1"/>
    <mergeCell ref="B2:C2"/>
    <mergeCell ref="E2:F2"/>
    <mergeCell ref="A3:F4"/>
    <mergeCell ref="A32:C33"/>
    <mergeCell ref="D32:O33"/>
  </mergeCells>
  <printOptions horizontalCentered="1" verticalCentered="1"/>
  <pageMargins left="0.5118110236220472" right="0.1968503937007874" top="0.9055118110236221" bottom="0.2755905511811024" header="0.5118110236220472" footer="0.2362204724409449"/>
  <pageSetup blackAndWhite="1" fitToHeight="1" fitToWidth="1" horizontalDpi="600" verticalDpi="600" orientation="landscape" paperSize="9" scale="90" r:id="rId2"/>
  <headerFooter alignWithMargins="0">
    <oddHeader>&amp;L別紙３&amp;R（非食品）</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AR42"/>
  <sheetViews>
    <sheetView showGridLines="0" zoomScalePageLayoutView="0" workbookViewId="0" topLeftCell="A1">
      <selection activeCell="A1" sqref="A1:AI2"/>
    </sheetView>
  </sheetViews>
  <sheetFormatPr defaultColWidth="2.50390625" defaultRowHeight="13.5"/>
  <cols>
    <col min="1" max="16384" width="2.50390625" style="10" customWidth="1"/>
  </cols>
  <sheetData>
    <row r="1" spans="1:35" ht="19.5" customHeight="1">
      <c r="A1" s="213" t="s">
        <v>114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row>
    <row r="2" spans="1:35" ht="19.5" customHeigh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2:5" ht="19.5" customHeight="1">
      <c r="B3" s="13" t="s">
        <v>112</v>
      </c>
      <c r="E3" s="11"/>
    </row>
    <row r="4" ht="19.5" customHeight="1"/>
    <row r="5" spans="16:35" ht="19.5" customHeight="1">
      <c r="P5" s="106" t="s">
        <v>401</v>
      </c>
      <c r="Q5" s="106"/>
      <c r="R5" s="106"/>
      <c r="S5" s="106"/>
      <c r="T5" s="228" t="s">
        <v>423</v>
      </c>
      <c r="U5" s="229"/>
      <c r="V5" s="229"/>
      <c r="W5" s="229"/>
      <c r="X5" s="229"/>
      <c r="Y5" s="229"/>
      <c r="Z5" s="229"/>
      <c r="AA5" s="229"/>
      <c r="AB5" s="229"/>
      <c r="AC5" s="229"/>
      <c r="AD5" s="229"/>
      <c r="AE5" s="229"/>
      <c r="AF5" s="229"/>
      <c r="AG5" s="229"/>
      <c r="AH5" s="269"/>
      <c r="AI5" s="90"/>
    </row>
    <row r="6" spans="16:35" ht="19.5" customHeight="1">
      <c r="P6" s="106"/>
      <c r="Q6" s="106"/>
      <c r="R6" s="106"/>
      <c r="S6" s="106"/>
      <c r="T6" s="230"/>
      <c r="U6" s="231"/>
      <c r="V6" s="231"/>
      <c r="W6" s="231"/>
      <c r="X6" s="231"/>
      <c r="Y6" s="231"/>
      <c r="Z6" s="231"/>
      <c r="AA6" s="231"/>
      <c r="AB6" s="231"/>
      <c r="AC6" s="231"/>
      <c r="AD6" s="231"/>
      <c r="AE6" s="231"/>
      <c r="AF6" s="231"/>
      <c r="AG6" s="231"/>
      <c r="AH6" s="270"/>
      <c r="AI6" s="90"/>
    </row>
    <row r="7" spans="16:35" ht="19.5" customHeight="1">
      <c r="P7" s="106" t="s">
        <v>424</v>
      </c>
      <c r="Q7" s="106"/>
      <c r="R7" s="106"/>
      <c r="S7" s="106"/>
      <c r="T7" s="228" t="s">
        <v>452</v>
      </c>
      <c r="U7" s="229"/>
      <c r="V7" s="229"/>
      <c r="W7" s="229"/>
      <c r="X7" s="229"/>
      <c r="Y7" s="229"/>
      <c r="Z7" s="229"/>
      <c r="AA7" s="229"/>
      <c r="AB7" s="229"/>
      <c r="AC7" s="229"/>
      <c r="AD7" s="229"/>
      <c r="AE7" s="229"/>
      <c r="AF7" s="229"/>
      <c r="AG7" s="229"/>
      <c r="AH7" s="229"/>
      <c r="AI7" s="90"/>
    </row>
    <row r="8" spans="16:35" ht="19.5" customHeight="1">
      <c r="P8" s="106"/>
      <c r="Q8" s="106"/>
      <c r="R8" s="106"/>
      <c r="S8" s="106"/>
      <c r="T8" s="230" t="s">
        <v>453</v>
      </c>
      <c r="U8" s="231"/>
      <c r="V8" s="231"/>
      <c r="W8" s="231"/>
      <c r="X8" s="231"/>
      <c r="Y8" s="231"/>
      <c r="Z8" s="231"/>
      <c r="AA8" s="231"/>
      <c r="AB8" s="231"/>
      <c r="AC8" s="231"/>
      <c r="AD8" s="231"/>
      <c r="AE8" s="231"/>
      <c r="AF8" s="231"/>
      <c r="AG8" s="231"/>
      <c r="AH8" s="231"/>
      <c r="AI8" s="90"/>
    </row>
    <row r="9" spans="16:35" ht="19.5" customHeight="1">
      <c r="P9" s="106" t="s">
        <v>425</v>
      </c>
      <c r="Q9" s="106"/>
      <c r="R9" s="106"/>
      <c r="S9" s="106"/>
      <c r="T9" s="228" t="s">
        <v>454</v>
      </c>
      <c r="U9" s="229"/>
      <c r="V9" s="229"/>
      <c r="W9" s="229"/>
      <c r="X9" s="229"/>
      <c r="Y9" s="229"/>
      <c r="Z9" s="229"/>
      <c r="AA9" s="229"/>
      <c r="AB9" s="229"/>
      <c r="AC9" s="229"/>
      <c r="AD9" s="229"/>
      <c r="AE9" s="229"/>
      <c r="AF9" s="229"/>
      <c r="AG9" s="229"/>
      <c r="AH9" s="269"/>
      <c r="AI9" s="90"/>
    </row>
    <row r="10" spans="16:35" ht="19.5" customHeight="1">
      <c r="P10" s="106"/>
      <c r="Q10" s="106"/>
      <c r="R10" s="106"/>
      <c r="S10" s="106"/>
      <c r="T10" s="230"/>
      <c r="U10" s="231"/>
      <c r="V10" s="231"/>
      <c r="W10" s="231"/>
      <c r="X10" s="231"/>
      <c r="Y10" s="231"/>
      <c r="Z10" s="231"/>
      <c r="AA10" s="231"/>
      <c r="AB10" s="231"/>
      <c r="AC10" s="231"/>
      <c r="AD10" s="231"/>
      <c r="AE10" s="231"/>
      <c r="AF10" s="231"/>
      <c r="AG10" s="231"/>
      <c r="AH10" s="270"/>
      <c r="AI10" s="90"/>
    </row>
    <row r="11" spans="16:35" ht="19.5" customHeight="1">
      <c r="P11" s="212" t="s">
        <v>113</v>
      </c>
      <c r="Q11" s="212"/>
      <c r="R11" s="212"/>
      <c r="S11" s="212"/>
      <c r="T11" s="226" t="s">
        <v>362</v>
      </c>
      <c r="U11" s="227"/>
      <c r="V11" s="227"/>
      <c r="W11" s="227"/>
      <c r="X11" s="227"/>
      <c r="Y11" s="227"/>
      <c r="Z11" s="227"/>
      <c r="AA11" s="227"/>
      <c r="AB11" s="227"/>
      <c r="AC11" s="227"/>
      <c r="AD11" s="227"/>
      <c r="AE11" s="227"/>
      <c r="AF11" s="227"/>
      <c r="AG11" s="227"/>
      <c r="AH11" s="227"/>
      <c r="AI11" s="90"/>
    </row>
    <row r="12" ht="19.5" customHeight="1"/>
    <row r="13" spans="1:35" ht="19.5" customHeight="1">
      <c r="A13" s="105" t="s">
        <v>402</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91"/>
    </row>
    <row r="14" spans="1:44" ht="19.5" customHeight="1">
      <c r="A14" s="113" t="s">
        <v>414</v>
      </c>
      <c r="B14" s="114"/>
      <c r="C14" s="114"/>
      <c r="D14" s="114"/>
      <c r="E14" s="115"/>
      <c r="F14" s="127" t="s">
        <v>418</v>
      </c>
      <c r="G14" s="127"/>
      <c r="H14" s="127"/>
      <c r="I14" s="127"/>
      <c r="J14" s="127"/>
      <c r="K14" s="127"/>
      <c r="L14" s="127" t="s">
        <v>419</v>
      </c>
      <c r="M14" s="127"/>
      <c r="N14" s="127"/>
      <c r="O14" s="127"/>
      <c r="P14" s="127"/>
      <c r="Q14" s="127"/>
      <c r="R14" s="116" t="s">
        <v>416</v>
      </c>
      <c r="S14" s="116"/>
      <c r="T14" s="116"/>
      <c r="U14" s="116"/>
      <c r="V14" s="116"/>
      <c r="W14" s="116"/>
      <c r="X14" s="116"/>
      <c r="Y14" s="116"/>
      <c r="Z14" s="116"/>
      <c r="AA14" s="128" t="s">
        <v>417</v>
      </c>
      <c r="AB14" s="128"/>
      <c r="AC14" s="128"/>
      <c r="AD14" s="128"/>
      <c r="AE14" s="128"/>
      <c r="AF14" s="128"/>
      <c r="AG14" s="128"/>
      <c r="AH14" s="129"/>
      <c r="AI14" s="12"/>
      <c r="AR14" s="11"/>
    </row>
    <row r="15" spans="1:35" ht="19.5" customHeight="1">
      <c r="A15" s="114"/>
      <c r="B15" s="114"/>
      <c r="C15" s="114"/>
      <c r="D15" s="114"/>
      <c r="E15" s="115"/>
      <c r="F15" s="118" t="s">
        <v>415</v>
      </c>
      <c r="G15" s="118"/>
      <c r="H15" s="118"/>
      <c r="I15" s="118"/>
      <c r="J15" s="118"/>
      <c r="K15" s="118"/>
      <c r="L15" s="118" t="s">
        <v>413</v>
      </c>
      <c r="M15" s="118"/>
      <c r="N15" s="118"/>
      <c r="O15" s="118"/>
      <c r="P15" s="118"/>
      <c r="Q15" s="118"/>
      <c r="R15" s="117"/>
      <c r="S15" s="117"/>
      <c r="T15" s="117"/>
      <c r="U15" s="117"/>
      <c r="V15" s="117"/>
      <c r="W15" s="117"/>
      <c r="X15" s="117"/>
      <c r="Y15" s="117"/>
      <c r="Z15" s="117"/>
      <c r="AA15" s="130"/>
      <c r="AB15" s="130"/>
      <c r="AC15" s="130"/>
      <c r="AD15" s="130"/>
      <c r="AE15" s="130"/>
      <c r="AF15" s="130"/>
      <c r="AG15" s="130"/>
      <c r="AH15" s="131"/>
      <c r="AI15" s="12"/>
    </row>
    <row r="16" spans="1:34" ht="19.5" customHeight="1">
      <c r="A16" s="114" t="s">
        <v>115</v>
      </c>
      <c r="B16" s="114"/>
      <c r="C16" s="114"/>
      <c r="D16" s="114"/>
      <c r="E16" s="115"/>
      <c r="F16" s="232" t="s">
        <v>421</v>
      </c>
      <c r="G16" s="233"/>
      <c r="H16" s="233"/>
      <c r="I16" s="233"/>
      <c r="J16" s="233"/>
      <c r="K16" s="233"/>
      <c r="L16" s="233"/>
      <c r="M16" s="233"/>
      <c r="N16" s="233"/>
      <c r="O16" s="233"/>
      <c r="P16" s="233"/>
      <c r="Q16" s="233"/>
      <c r="R16" s="113" t="s">
        <v>116</v>
      </c>
      <c r="S16" s="114"/>
      <c r="T16" s="114"/>
      <c r="U16" s="114"/>
      <c r="V16" s="115"/>
      <c r="W16" s="232" t="s">
        <v>455</v>
      </c>
      <c r="X16" s="233"/>
      <c r="Y16" s="233"/>
      <c r="Z16" s="233"/>
      <c r="AA16" s="233"/>
      <c r="AB16" s="233"/>
      <c r="AC16" s="233"/>
      <c r="AD16" s="233"/>
      <c r="AE16" s="233"/>
      <c r="AF16" s="233"/>
      <c r="AG16" s="233"/>
      <c r="AH16" s="233"/>
    </row>
    <row r="17" spans="1:34" ht="19.5" customHeight="1">
      <c r="A17" s="114"/>
      <c r="B17" s="114"/>
      <c r="C17" s="114"/>
      <c r="D17" s="114"/>
      <c r="E17" s="115"/>
      <c r="F17" s="232"/>
      <c r="G17" s="233"/>
      <c r="H17" s="233"/>
      <c r="I17" s="233"/>
      <c r="J17" s="233"/>
      <c r="K17" s="233"/>
      <c r="L17" s="233"/>
      <c r="M17" s="233"/>
      <c r="N17" s="233"/>
      <c r="O17" s="233"/>
      <c r="P17" s="233"/>
      <c r="Q17" s="233"/>
      <c r="R17" s="114"/>
      <c r="S17" s="114"/>
      <c r="T17" s="114"/>
      <c r="U17" s="114"/>
      <c r="V17" s="115"/>
      <c r="W17" s="232"/>
      <c r="X17" s="233"/>
      <c r="Y17" s="233"/>
      <c r="Z17" s="233"/>
      <c r="AA17" s="233"/>
      <c r="AB17" s="233"/>
      <c r="AC17" s="233"/>
      <c r="AD17" s="233"/>
      <c r="AE17" s="233"/>
      <c r="AF17" s="233"/>
      <c r="AG17" s="233"/>
      <c r="AH17" s="233"/>
    </row>
    <row r="18" spans="1:34" ht="19.5" customHeight="1">
      <c r="A18" s="114" t="s">
        <v>117</v>
      </c>
      <c r="B18" s="114"/>
      <c r="C18" s="114"/>
      <c r="D18" s="114"/>
      <c r="E18" s="115"/>
      <c r="F18" s="232" t="s">
        <v>456</v>
      </c>
      <c r="G18" s="233"/>
      <c r="H18" s="233"/>
      <c r="I18" s="233"/>
      <c r="J18" s="233"/>
      <c r="K18" s="233"/>
      <c r="L18" s="233"/>
      <c r="M18" s="113" t="s">
        <v>410</v>
      </c>
      <c r="N18" s="113"/>
      <c r="O18" s="113"/>
      <c r="P18" s="113"/>
      <c r="Q18" s="190"/>
      <c r="R18" s="232" t="s">
        <v>457</v>
      </c>
      <c r="S18" s="233"/>
      <c r="T18" s="233"/>
      <c r="U18" s="233"/>
      <c r="V18" s="233"/>
      <c r="W18" s="113" t="s">
        <v>120</v>
      </c>
      <c r="X18" s="114"/>
      <c r="Y18" s="114"/>
      <c r="Z18" s="114"/>
      <c r="AA18" s="115"/>
      <c r="AB18" s="232" t="s">
        <v>458</v>
      </c>
      <c r="AC18" s="233"/>
      <c r="AD18" s="233"/>
      <c r="AE18" s="233"/>
      <c r="AF18" s="234"/>
      <c r="AG18" s="133" t="s">
        <v>119</v>
      </c>
      <c r="AH18" s="114"/>
    </row>
    <row r="19" spans="1:34" ht="19.5" customHeight="1">
      <c r="A19" s="114"/>
      <c r="B19" s="114"/>
      <c r="C19" s="114"/>
      <c r="D19" s="114"/>
      <c r="E19" s="115"/>
      <c r="F19" s="232"/>
      <c r="G19" s="233"/>
      <c r="H19" s="233"/>
      <c r="I19" s="233"/>
      <c r="J19" s="233"/>
      <c r="K19" s="233"/>
      <c r="L19" s="233"/>
      <c r="M19" s="113"/>
      <c r="N19" s="113"/>
      <c r="O19" s="113"/>
      <c r="P19" s="113"/>
      <c r="Q19" s="190"/>
      <c r="R19" s="232"/>
      <c r="S19" s="233"/>
      <c r="T19" s="233"/>
      <c r="U19" s="233"/>
      <c r="V19" s="233"/>
      <c r="W19" s="114"/>
      <c r="X19" s="114"/>
      <c r="Y19" s="114"/>
      <c r="Z19" s="114"/>
      <c r="AA19" s="115"/>
      <c r="AB19" s="232"/>
      <c r="AC19" s="233"/>
      <c r="AD19" s="233"/>
      <c r="AE19" s="233"/>
      <c r="AF19" s="234"/>
      <c r="AG19" s="133"/>
      <c r="AH19" s="114"/>
    </row>
    <row r="20" spans="1:34" ht="19.5" customHeight="1">
      <c r="A20" s="113" t="s">
        <v>118</v>
      </c>
      <c r="B20" s="114"/>
      <c r="C20" s="114"/>
      <c r="D20" s="114"/>
      <c r="E20" s="115"/>
      <c r="F20" s="232" t="s">
        <v>459</v>
      </c>
      <c r="G20" s="233"/>
      <c r="H20" s="233"/>
      <c r="I20" s="233"/>
      <c r="J20" s="233"/>
      <c r="K20" s="233"/>
      <c r="L20" s="233"/>
      <c r="M20" s="233"/>
      <c r="N20" s="233"/>
      <c r="O20" s="233"/>
      <c r="P20" s="233"/>
      <c r="Q20" s="233"/>
      <c r="R20" s="113" t="s">
        <v>121</v>
      </c>
      <c r="S20" s="114"/>
      <c r="T20" s="114"/>
      <c r="U20" s="114"/>
      <c r="V20" s="115"/>
      <c r="W20" s="232" t="s">
        <v>460</v>
      </c>
      <c r="X20" s="233"/>
      <c r="Y20" s="233"/>
      <c r="Z20" s="233"/>
      <c r="AA20" s="233"/>
      <c r="AB20" s="233"/>
      <c r="AC20" s="233"/>
      <c r="AD20" s="233"/>
      <c r="AE20" s="233"/>
      <c r="AF20" s="233"/>
      <c r="AG20" s="233"/>
      <c r="AH20" s="233"/>
    </row>
    <row r="21" spans="1:34" ht="19.5" customHeight="1">
      <c r="A21" s="114"/>
      <c r="B21" s="114"/>
      <c r="C21" s="114"/>
      <c r="D21" s="114"/>
      <c r="E21" s="115"/>
      <c r="F21" s="232"/>
      <c r="G21" s="233"/>
      <c r="H21" s="233"/>
      <c r="I21" s="233"/>
      <c r="J21" s="233"/>
      <c r="K21" s="233"/>
      <c r="L21" s="233"/>
      <c r="M21" s="233"/>
      <c r="N21" s="233"/>
      <c r="O21" s="233"/>
      <c r="P21" s="233"/>
      <c r="Q21" s="233"/>
      <c r="R21" s="114"/>
      <c r="S21" s="114"/>
      <c r="T21" s="114"/>
      <c r="U21" s="114"/>
      <c r="V21" s="115"/>
      <c r="W21" s="232"/>
      <c r="X21" s="233"/>
      <c r="Y21" s="233"/>
      <c r="Z21" s="233"/>
      <c r="AA21" s="233"/>
      <c r="AB21" s="233"/>
      <c r="AC21" s="233"/>
      <c r="AD21" s="233"/>
      <c r="AE21" s="233"/>
      <c r="AF21" s="233"/>
      <c r="AG21" s="233"/>
      <c r="AH21" s="233"/>
    </row>
    <row r="22" spans="1:34" ht="19.5" customHeight="1">
      <c r="A22" s="113" t="s">
        <v>122</v>
      </c>
      <c r="B22" s="114"/>
      <c r="C22" s="114"/>
      <c r="D22" s="114"/>
      <c r="E22" s="115"/>
      <c r="F22" s="235">
        <v>36727</v>
      </c>
      <c r="G22" s="236"/>
      <c r="H22" s="236"/>
      <c r="I22" s="236"/>
      <c r="J22" s="236"/>
      <c r="K22" s="236"/>
      <c r="L22" s="237"/>
      <c r="M22" s="113" t="s">
        <v>411</v>
      </c>
      <c r="N22" s="114"/>
      <c r="O22" s="114"/>
      <c r="P22" s="114"/>
      <c r="Q22" s="115"/>
      <c r="R22" s="241">
        <v>10</v>
      </c>
      <c r="S22" s="242"/>
      <c r="T22" s="242"/>
      <c r="U22" s="133" t="s">
        <v>137</v>
      </c>
      <c r="V22" s="114"/>
      <c r="W22" s="113" t="s">
        <v>356</v>
      </c>
      <c r="X22" s="114"/>
      <c r="Y22" s="114"/>
      <c r="Z22" s="114"/>
      <c r="AA22" s="115"/>
      <c r="AB22" s="214" t="s">
        <v>420</v>
      </c>
      <c r="AC22" s="128"/>
      <c r="AD22" s="128"/>
      <c r="AE22" s="128"/>
      <c r="AF22" s="128"/>
      <c r="AG22" s="128"/>
      <c r="AH22" s="129"/>
    </row>
    <row r="23" spans="1:34" ht="19.5" customHeight="1">
      <c r="A23" s="114"/>
      <c r="B23" s="114"/>
      <c r="C23" s="114"/>
      <c r="D23" s="114"/>
      <c r="E23" s="115"/>
      <c r="F23" s="238"/>
      <c r="G23" s="239"/>
      <c r="H23" s="239"/>
      <c r="I23" s="239"/>
      <c r="J23" s="239"/>
      <c r="K23" s="239"/>
      <c r="L23" s="240"/>
      <c r="M23" s="114"/>
      <c r="N23" s="114"/>
      <c r="O23" s="114"/>
      <c r="P23" s="114"/>
      <c r="Q23" s="115"/>
      <c r="R23" s="243"/>
      <c r="S23" s="244"/>
      <c r="T23" s="244"/>
      <c r="U23" s="133"/>
      <c r="V23" s="114"/>
      <c r="W23" s="114"/>
      <c r="X23" s="114"/>
      <c r="Y23" s="114"/>
      <c r="Z23" s="114"/>
      <c r="AA23" s="115"/>
      <c r="AB23" s="215"/>
      <c r="AC23" s="130"/>
      <c r="AD23" s="130"/>
      <c r="AE23" s="130"/>
      <c r="AF23" s="130"/>
      <c r="AG23" s="130"/>
      <c r="AH23" s="131"/>
    </row>
    <row r="24" spans="1:34" ht="26.25" customHeight="1">
      <c r="A24" s="113" t="s">
        <v>355</v>
      </c>
      <c r="B24" s="114"/>
      <c r="C24" s="114"/>
      <c r="D24" s="114"/>
      <c r="E24" s="115"/>
      <c r="F24" s="245" t="s">
        <v>461</v>
      </c>
      <c r="G24" s="233"/>
      <c r="H24" s="233"/>
      <c r="I24" s="233"/>
      <c r="J24" s="233"/>
      <c r="K24" s="233"/>
      <c r="L24" s="233"/>
      <c r="M24" s="233"/>
      <c r="N24" s="233"/>
      <c r="O24" s="233"/>
      <c r="P24" s="233"/>
      <c r="Q24" s="233"/>
      <c r="R24" s="206" t="s">
        <v>357</v>
      </c>
      <c r="S24" s="206"/>
      <c r="T24" s="206"/>
      <c r="U24" s="206"/>
      <c r="V24" s="207"/>
      <c r="W24" s="246" t="s">
        <v>422</v>
      </c>
      <c r="X24" s="247"/>
      <c r="Y24" s="247"/>
      <c r="Z24" s="247"/>
      <c r="AA24" s="247"/>
      <c r="AB24" s="247"/>
      <c r="AC24" s="247"/>
      <c r="AD24" s="247"/>
      <c r="AE24" s="247"/>
      <c r="AF24" s="247"/>
      <c r="AG24" s="247"/>
      <c r="AH24" s="248"/>
    </row>
    <row r="25" spans="1:34" ht="26.25" customHeight="1">
      <c r="A25" s="122" t="s">
        <v>412</v>
      </c>
      <c r="B25" s="123"/>
      <c r="C25" s="123"/>
      <c r="D25" s="123"/>
      <c r="E25" s="123"/>
      <c r="F25" s="123"/>
      <c r="G25" s="123"/>
      <c r="H25" s="123"/>
      <c r="I25" s="123"/>
      <c r="J25" s="249">
        <v>40223</v>
      </c>
      <c r="K25" s="250"/>
      <c r="L25" s="250"/>
      <c r="M25" s="250"/>
      <c r="N25" s="250"/>
      <c r="O25" s="250"/>
      <c r="P25" s="250"/>
      <c r="Q25" s="251"/>
      <c r="R25" s="122" t="s">
        <v>123</v>
      </c>
      <c r="S25" s="123"/>
      <c r="T25" s="123"/>
      <c r="U25" s="123"/>
      <c r="V25" s="123"/>
      <c r="W25" s="252">
        <v>1000</v>
      </c>
      <c r="X25" s="253"/>
      <c r="Y25" s="253"/>
      <c r="Z25" s="253"/>
      <c r="AA25" s="253"/>
      <c r="AB25" s="253"/>
      <c r="AC25" s="253"/>
      <c r="AD25" s="253"/>
      <c r="AE25" s="253"/>
      <c r="AF25" s="254"/>
      <c r="AG25" s="132" t="s">
        <v>138</v>
      </c>
      <c r="AH25" s="133"/>
    </row>
    <row r="26" spans="1:34" ht="16.5" customHeight="1">
      <c r="A26" s="198" t="s">
        <v>124</v>
      </c>
      <c r="B26" s="199"/>
      <c r="C26" s="150" t="s">
        <v>125</v>
      </c>
      <c r="D26" s="151"/>
      <c r="E26" s="151"/>
      <c r="F26" s="151"/>
      <c r="G26" s="152"/>
      <c r="H26" s="255">
        <v>1000</v>
      </c>
      <c r="I26" s="256"/>
      <c r="J26" s="256"/>
      <c r="K26" s="257"/>
      <c r="L26" s="133" t="s">
        <v>128</v>
      </c>
      <c r="M26" s="114"/>
      <c r="N26" s="198" t="s">
        <v>127</v>
      </c>
      <c r="O26" s="199"/>
      <c r="P26" s="150" t="s">
        <v>125</v>
      </c>
      <c r="Q26" s="151"/>
      <c r="R26" s="151"/>
      <c r="S26" s="151"/>
      <c r="T26" s="152"/>
      <c r="U26" s="194" t="s">
        <v>129</v>
      </c>
      <c r="V26" s="195"/>
      <c r="W26" s="255">
        <v>70</v>
      </c>
      <c r="X26" s="256"/>
      <c r="Y26" s="257"/>
      <c r="Z26" s="133" t="s">
        <v>131</v>
      </c>
      <c r="AA26" s="115"/>
      <c r="AB26" s="150" t="s">
        <v>130</v>
      </c>
      <c r="AC26" s="152"/>
      <c r="AD26" s="255">
        <v>30</v>
      </c>
      <c r="AE26" s="256"/>
      <c r="AF26" s="257"/>
      <c r="AG26" s="133" t="s">
        <v>131</v>
      </c>
      <c r="AH26" s="114"/>
    </row>
    <row r="27" spans="1:34" ht="16.5" customHeight="1">
      <c r="A27" s="198"/>
      <c r="B27" s="199"/>
      <c r="C27" s="191"/>
      <c r="D27" s="192"/>
      <c r="E27" s="192"/>
      <c r="F27" s="192"/>
      <c r="G27" s="193"/>
      <c r="H27" s="258"/>
      <c r="I27" s="259"/>
      <c r="J27" s="259"/>
      <c r="K27" s="260"/>
      <c r="L27" s="169"/>
      <c r="M27" s="170"/>
      <c r="N27" s="198"/>
      <c r="O27" s="199"/>
      <c r="P27" s="191"/>
      <c r="Q27" s="192"/>
      <c r="R27" s="192"/>
      <c r="S27" s="192"/>
      <c r="T27" s="193"/>
      <c r="U27" s="196"/>
      <c r="V27" s="197"/>
      <c r="W27" s="258"/>
      <c r="X27" s="259"/>
      <c r="Y27" s="260"/>
      <c r="Z27" s="169"/>
      <c r="AA27" s="210"/>
      <c r="AB27" s="191"/>
      <c r="AC27" s="193"/>
      <c r="AD27" s="258"/>
      <c r="AE27" s="259"/>
      <c r="AF27" s="260"/>
      <c r="AG27" s="169"/>
      <c r="AH27" s="170"/>
    </row>
    <row r="28" spans="1:34" ht="16.5" customHeight="1">
      <c r="A28" s="198"/>
      <c r="B28" s="199"/>
      <c r="C28" s="176" t="s">
        <v>126</v>
      </c>
      <c r="D28" s="203"/>
      <c r="E28" s="203"/>
      <c r="F28" s="203"/>
      <c r="G28" s="177"/>
      <c r="H28" s="261">
        <v>500</v>
      </c>
      <c r="I28" s="262"/>
      <c r="J28" s="262"/>
      <c r="K28" s="263"/>
      <c r="L28" s="174" t="s">
        <v>128</v>
      </c>
      <c r="M28" s="181"/>
      <c r="N28" s="198"/>
      <c r="O28" s="199"/>
      <c r="P28" s="176" t="s">
        <v>126</v>
      </c>
      <c r="Q28" s="203"/>
      <c r="R28" s="203"/>
      <c r="S28" s="203"/>
      <c r="T28" s="177"/>
      <c r="U28" s="204" t="s">
        <v>129</v>
      </c>
      <c r="V28" s="205"/>
      <c r="W28" s="261">
        <v>60</v>
      </c>
      <c r="X28" s="262"/>
      <c r="Y28" s="263"/>
      <c r="Z28" s="174" t="s">
        <v>131</v>
      </c>
      <c r="AA28" s="175"/>
      <c r="AB28" s="176" t="s">
        <v>130</v>
      </c>
      <c r="AC28" s="177"/>
      <c r="AD28" s="261">
        <v>40</v>
      </c>
      <c r="AE28" s="262"/>
      <c r="AF28" s="263"/>
      <c r="AG28" s="174" t="s">
        <v>131</v>
      </c>
      <c r="AH28" s="181"/>
    </row>
    <row r="29" spans="1:34" ht="16.5" customHeight="1">
      <c r="A29" s="198"/>
      <c r="B29" s="199"/>
      <c r="C29" s="150"/>
      <c r="D29" s="151"/>
      <c r="E29" s="151"/>
      <c r="F29" s="151"/>
      <c r="G29" s="152"/>
      <c r="H29" s="255"/>
      <c r="I29" s="256"/>
      <c r="J29" s="256"/>
      <c r="K29" s="257"/>
      <c r="L29" s="133"/>
      <c r="M29" s="114"/>
      <c r="N29" s="198"/>
      <c r="O29" s="199"/>
      <c r="P29" s="150"/>
      <c r="Q29" s="151"/>
      <c r="R29" s="151"/>
      <c r="S29" s="151"/>
      <c r="T29" s="152"/>
      <c r="U29" s="194"/>
      <c r="V29" s="195"/>
      <c r="W29" s="255"/>
      <c r="X29" s="256"/>
      <c r="Y29" s="257"/>
      <c r="Z29" s="133"/>
      <c r="AA29" s="115"/>
      <c r="AB29" s="150"/>
      <c r="AC29" s="152"/>
      <c r="AD29" s="255"/>
      <c r="AE29" s="256"/>
      <c r="AF29" s="257"/>
      <c r="AG29" s="133"/>
      <c r="AH29" s="114"/>
    </row>
    <row r="30" spans="1:34" ht="19.5" customHeight="1">
      <c r="A30" s="113" t="s">
        <v>132</v>
      </c>
      <c r="B30" s="114"/>
      <c r="C30" s="114"/>
      <c r="D30" s="114"/>
      <c r="E30" s="115"/>
      <c r="F30" s="267"/>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row>
    <row r="31" spans="1:34" ht="19.5" customHeight="1">
      <c r="A31" s="113"/>
      <c r="B31" s="114"/>
      <c r="C31" s="114"/>
      <c r="D31" s="114"/>
      <c r="E31" s="115"/>
      <c r="F31" s="267"/>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row>
    <row r="32" spans="1:34" ht="19.5" customHeight="1">
      <c r="A32" s="113"/>
      <c r="B32" s="114"/>
      <c r="C32" s="114"/>
      <c r="D32" s="114"/>
      <c r="E32" s="115"/>
      <c r="F32" s="267"/>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row>
    <row r="33" spans="1:34" ht="19.5" customHeight="1">
      <c r="A33" s="113"/>
      <c r="B33" s="114"/>
      <c r="C33" s="114"/>
      <c r="D33" s="114"/>
      <c r="E33" s="115"/>
      <c r="F33" s="267"/>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row>
    <row r="34" spans="1:34" ht="19.5" customHeight="1">
      <c r="A34" s="113"/>
      <c r="B34" s="114"/>
      <c r="C34" s="114"/>
      <c r="D34" s="114"/>
      <c r="E34" s="115"/>
      <c r="F34" s="267"/>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row>
    <row r="35" spans="1:34" ht="19.5" customHeight="1">
      <c r="A35" s="114"/>
      <c r="B35" s="114"/>
      <c r="C35" s="114"/>
      <c r="D35" s="114"/>
      <c r="E35" s="115"/>
      <c r="F35" s="267"/>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row>
    <row r="36" spans="1:34" ht="16.5" customHeight="1">
      <c r="A36" s="113" t="s">
        <v>133</v>
      </c>
      <c r="B36" s="114"/>
      <c r="C36" s="114"/>
      <c r="D36" s="114"/>
      <c r="E36" s="115"/>
      <c r="F36" s="150" t="s">
        <v>134</v>
      </c>
      <c r="G36" s="151"/>
      <c r="H36" s="151"/>
      <c r="I36" s="151"/>
      <c r="J36" s="152"/>
      <c r="K36" s="232">
        <v>40</v>
      </c>
      <c r="L36" s="233"/>
      <c r="M36" s="234"/>
      <c r="N36" s="133" t="s">
        <v>131</v>
      </c>
      <c r="O36" s="115"/>
      <c r="P36" s="150" t="s">
        <v>359</v>
      </c>
      <c r="Q36" s="151"/>
      <c r="R36" s="151"/>
      <c r="S36" s="151"/>
      <c r="T36" s="152"/>
      <c r="U36" s="232">
        <v>30</v>
      </c>
      <c r="V36" s="233"/>
      <c r="W36" s="234"/>
      <c r="X36" s="133" t="s">
        <v>131</v>
      </c>
      <c r="Y36" s="115"/>
      <c r="Z36" s="150" t="s">
        <v>135</v>
      </c>
      <c r="AA36" s="151"/>
      <c r="AB36" s="151"/>
      <c r="AC36" s="152"/>
      <c r="AD36" s="232">
        <v>20</v>
      </c>
      <c r="AE36" s="233"/>
      <c r="AF36" s="234"/>
      <c r="AG36" s="133" t="s">
        <v>131</v>
      </c>
      <c r="AH36" s="114"/>
    </row>
    <row r="37" spans="1:34" ht="16.5" customHeight="1">
      <c r="A37" s="114"/>
      <c r="B37" s="114"/>
      <c r="C37" s="114"/>
      <c r="D37" s="114"/>
      <c r="E37" s="115"/>
      <c r="F37" s="150"/>
      <c r="G37" s="151"/>
      <c r="H37" s="151"/>
      <c r="I37" s="151"/>
      <c r="J37" s="152"/>
      <c r="K37" s="232"/>
      <c r="L37" s="233"/>
      <c r="M37" s="234"/>
      <c r="N37" s="133"/>
      <c r="O37" s="115"/>
      <c r="P37" s="150"/>
      <c r="Q37" s="151"/>
      <c r="R37" s="151"/>
      <c r="S37" s="151"/>
      <c r="T37" s="152"/>
      <c r="U37" s="232"/>
      <c r="V37" s="233"/>
      <c r="W37" s="234"/>
      <c r="X37" s="133"/>
      <c r="Y37" s="115"/>
      <c r="Z37" s="150"/>
      <c r="AA37" s="151"/>
      <c r="AB37" s="151"/>
      <c r="AC37" s="152"/>
      <c r="AD37" s="232"/>
      <c r="AE37" s="233"/>
      <c r="AF37" s="234"/>
      <c r="AG37" s="133"/>
      <c r="AH37" s="114"/>
    </row>
    <row r="38" spans="1:34" ht="16.5" customHeight="1">
      <c r="A38" s="159" t="s">
        <v>139</v>
      </c>
      <c r="B38" s="160"/>
      <c r="C38" s="160"/>
      <c r="D38" s="160"/>
      <c r="E38" s="160"/>
      <c r="F38" s="160"/>
      <c r="G38" s="160"/>
      <c r="H38" s="160"/>
      <c r="I38" s="160"/>
      <c r="J38" s="160"/>
      <c r="K38" s="271"/>
      <c r="L38" s="272"/>
      <c r="M38" s="272"/>
      <c r="N38" s="272"/>
      <c r="O38" s="272"/>
      <c r="P38" s="141" t="s">
        <v>141</v>
      </c>
      <c r="Q38" s="142"/>
      <c r="R38" s="142"/>
      <c r="S38" s="142"/>
      <c r="T38" s="143"/>
      <c r="U38" s="134"/>
      <c r="V38" s="135"/>
      <c r="W38" s="135"/>
      <c r="X38" s="135"/>
      <c r="Y38" s="135"/>
      <c r="Z38" s="141" t="s">
        <v>140</v>
      </c>
      <c r="AA38" s="142"/>
      <c r="AB38" s="142"/>
      <c r="AC38" s="143"/>
      <c r="AD38" s="264"/>
      <c r="AE38" s="265"/>
      <c r="AF38" s="266"/>
      <c r="AG38" s="133" t="s">
        <v>142</v>
      </c>
      <c r="AH38" s="114"/>
    </row>
    <row r="39" spans="1:34" ht="16.5" customHeight="1">
      <c r="A39" s="161"/>
      <c r="B39" s="162"/>
      <c r="C39" s="162"/>
      <c r="D39" s="162"/>
      <c r="E39" s="162"/>
      <c r="F39" s="162"/>
      <c r="G39" s="162"/>
      <c r="H39" s="162"/>
      <c r="I39" s="162"/>
      <c r="J39" s="162"/>
      <c r="K39" s="273"/>
      <c r="L39" s="274"/>
      <c r="M39" s="274"/>
      <c r="N39" s="274"/>
      <c r="O39" s="274"/>
      <c r="P39" s="144"/>
      <c r="Q39" s="145"/>
      <c r="R39" s="145"/>
      <c r="S39" s="145"/>
      <c r="T39" s="146"/>
      <c r="U39" s="136"/>
      <c r="V39" s="137"/>
      <c r="W39" s="137"/>
      <c r="X39" s="137"/>
      <c r="Y39" s="137"/>
      <c r="Z39" s="144"/>
      <c r="AA39" s="145"/>
      <c r="AB39" s="145"/>
      <c r="AC39" s="146"/>
      <c r="AD39" s="264"/>
      <c r="AE39" s="265"/>
      <c r="AF39" s="266"/>
      <c r="AG39" s="133"/>
      <c r="AH39" s="114"/>
    </row>
    <row r="40" spans="1:34" ht="19.5" customHeight="1">
      <c r="A40" s="153" t="s">
        <v>136</v>
      </c>
      <c r="B40" s="153"/>
      <c r="C40" s="153"/>
      <c r="D40" s="153"/>
      <c r="E40" s="122"/>
      <c r="F40" s="154" t="s">
        <v>450</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row>
    <row r="41" spans="1:34" ht="19.5" customHeight="1">
      <c r="A41" s="153"/>
      <c r="B41" s="153"/>
      <c r="C41" s="153"/>
      <c r="D41" s="153"/>
      <c r="E41" s="122"/>
      <c r="F41" s="156"/>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row>
    <row r="42" spans="1:34" ht="19.5" customHeight="1">
      <c r="A42" s="153"/>
      <c r="B42" s="153"/>
      <c r="C42" s="153"/>
      <c r="D42" s="153"/>
      <c r="E42" s="122"/>
      <c r="F42" s="156"/>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formatCells="0" formatColumns="0" formatRows="0" insertHyperlinks="0"/>
  <mergeCells count="92">
    <mergeCell ref="A40:E42"/>
    <mergeCell ref="F40:AH42"/>
    <mergeCell ref="T5:AH6"/>
    <mergeCell ref="T9:AH10"/>
    <mergeCell ref="Z36:AC37"/>
    <mergeCell ref="AD36:AF37"/>
    <mergeCell ref="AG36:AH37"/>
    <mergeCell ref="A38:J39"/>
    <mergeCell ref="K38:O39"/>
    <mergeCell ref="P38:T39"/>
    <mergeCell ref="U38:Y39"/>
    <mergeCell ref="Z38:AC39"/>
    <mergeCell ref="AD38:AF39"/>
    <mergeCell ref="AG38:AH39"/>
    <mergeCell ref="AG28:AH29"/>
    <mergeCell ref="A30:E35"/>
    <mergeCell ref="F30:AH35"/>
    <mergeCell ref="A36:E37"/>
    <mergeCell ref="F36:J37"/>
    <mergeCell ref="K36:M37"/>
    <mergeCell ref="N36:O37"/>
    <mergeCell ref="P36:T37"/>
    <mergeCell ref="U36:W37"/>
    <mergeCell ref="X36:Y37"/>
    <mergeCell ref="AG26:AH27"/>
    <mergeCell ref="C28:G29"/>
    <mergeCell ref="H28:K29"/>
    <mergeCell ref="L28:M29"/>
    <mergeCell ref="P28:T29"/>
    <mergeCell ref="U28:V29"/>
    <mergeCell ref="W28:Y29"/>
    <mergeCell ref="Z28:AA29"/>
    <mergeCell ref="AB28:AC29"/>
    <mergeCell ref="AD28:AF29"/>
    <mergeCell ref="P26:T27"/>
    <mergeCell ref="U26:V27"/>
    <mergeCell ref="W26:Y27"/>
    <mergeCell ref="Z26:AA27"/>
    <mergeCell ref="AB26:AC27"/>
    <mergeCell ref="AD26:AF27"/>
    <mergeCell ref="A25:I25"/>
    <mergeCell ref="J25:Q25"/>
    <mergeCell ref="R25:V25"/>
    <mergeCell ref="W25:AF25"/>
    <mergeCell ref="AG25:AH25"/>
    <mergeCell ref="A26:B29"/>
    <mergeCell ref="C26:G27"/>
    <mergeCell ref="H26:K27"/>
    <mergeCell ref="L26:M27"/>
    <mergeCell ref="N26:O29"/>
    <mergeCell ref="W22:AA23"/>
    <mergeCell ref="AB22:AH23"/>
    <mergeCell ref="A24:E24"/>
    <mergeCell ref="F24:Q24"/>
    <mergeCell ref="R24:V24"/>
    <mergeCell ref="W24:AH24"/>
    <mergeCell ref="AG18:AH19"/>
    <mergeCell ref="A20:E21"/>
    <mergeCell ref="F20:Q21"/>
    <mergeCell ref="R20:V21"/>
    <mergeCell ref="W20:AH21"/>
    <mergeCell ref="A22:E23"/>
    <mergeCell ref="F22:L23"/>
    <mergeCell ref="M22:Q23"/>
    <mergeCell ref="R22:T23"/>
    <mergeCell ref="U22:V23"/>
    <mergeCell ref="A16:E17"/>
    <mergeCell ref="F16:Q17"/>
    <mergeCell ref="R16:V17"/>
    <mergeCell ref="W16:AH17"/>
    <mergeCell ref="A18:E19"/>
    <mergeCell ref="F18:L19"/>
    <mergeCell ref="M18:Q19"/>
    <mergeCell ref="R18:V19"/>
    <mergeCell ref="W18:AA19"/>
    <mergeCell ref="AB18:AF19"/>
    <mergeCell ref="A14:E15"/>
    <mergeCell ref="F14:K14"/>
    <mergeCell ref="L14:Q14"/>
    <mergeCell ref="R14:Z15"/>
    <mergeCell ref="AA14:AH15"/>
    <mergeCell ref="F15:K15"/>
    <mergeCell ref="L15:Q15"/>
    <mergeCell ref="P9:S10"/>
    <mergeCell ref="P11:S11"/>
    <mergeCell ref="T11:AH11"/>
    <mergeCell ref="A13:AH13"/>
    <mergeCell ref="A1:AI2"/>
    <mergeCell ref="P5:S6"/>
    <mergeCell ref="P7:S8"/>
    <mergeCell ref="T7:AH7"/>
    <mergeCell ref="T8:AH8"/>
  </mergeCells>
  <dataValidations count="7">
    <dataValidation type="date" operator="greaterThan" allowBlank="1" showInputMessage="1" showErrorMessage="1" sqref="F22:L23">
      <formula1>1</formula1>
    </dataValidation>
    <dataValidation operator="lessThan" allowBlank="1" showInputMessage="1" showErrorMessage="1" sqref="F24:Q24"/>
    <dataValidation type="whole" operator="greaterThanOrEqual" allowBlank="1" showInputMessage="1" showErrorMessage="1" sqref="R22:T23">
      <formula1>0</formula1>
    </dataValidation>
    <dataValidation type="decimal" allowBlank="1" showInputMessage="1" showErrorMessage="1" sqref="H26:K29">
      <formula1>0</formula1>
      <formula2>9999999</formula2>
    </dataValidation>
    <dataValidation type="decimal" allowBlank="1" showInputMessage="1" showErrorMessage="1" sqref="AD36:AF37 U36:W37 K36:M37 W26:Y29 AD26:AF29">
      <formula1>0</formula1>
      <formula2>100</formula2>
    </dataValidation>
    <dataValidation type="whole" allowBlank="1" showInputMessage="1" showErrorMessage="1" sqref="AD38:AF39">
      <formula1>1</formula1>
      <formula2>22</formula2>
    </dataValidation>
    <dataValidation type="list" allowBlank="1" showInputMessage="1" showErrorMessage="1" sqref="K38:O39">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L36"/>
  <sheetViews>
    <sheetView zoomScale="70" zoomScaleNormal="70" zoomScalePageLayoutView="0" workbookViewId="0" topLeftCell="A21">
      <selection activeCell="A1" sqref="A1:AI2"/>
    </sheetView>
  </sheetViews>
  <sheetFormatPr defaultColWidth="9.00390625" defaultRowHeight="13.5"/>
  <cols>
    <col min="1" max="1" width="11.50390625" style="11" customWidth="1"/>
    <col min="2" max="2" width="13.00390625" style="11" customWidth="1"/>
    <col min="3" max="3" width="11.50390625" style="11" customWidth="1"/>
    <col min="4" max="4" width="13.00390625" style="11" customWidth="1"/>
    <col min="5" max="5" width="11.50390625" style="11" customWidth="1"/>
    <col min="6" max="6" width="13.00390625" style="11" customWidth="1"/>
    <col min="7" max="7" width="11.50390625" style="11" customWidth="1"/>
    <col min="8" max="8" width="13.00390625" style="11" customWidth="1"/>
    <col min="9" max="9" width="11.50390625" style="11" customWidth="1"/>
    <col min="10" max="10" width="13.00390625" style="11" customWidth="1"/>
    <col min="11" max="16384" width="9.00390625" style="11" customWidth="1"/>
  </cols>
  <sheetData>
    <row r="1" spans="1:10" ht="21">
      <c r="A1" s="213" t="s">
        <v>437</v>
      </c>
      <c r="B1" s="213"/>
      <c r="C1" s="213"/>
      <c r="D1" s="213"/>
      <c r="E1" s="213"/>
      <c r="F1" s="213"/>
      <c r="G1" s="213"/>
      <c r="H1" s="213"/>
      <c r="I1" s="213"/>
      <c r="J1" s="213"/>
    </row>
    <row r="2" ht="15.75"/>
    <row r="3" s="13" customFormat="1" ht="19.5">
      <c r="A3" s="87" t="s">
        <v>433</v>
      </c>
    </row>
    <row r="4" spans="1:10" ht="24" customHeight="1">
      <c r="A4" s="278" t="s">
        <v>438</v>
      </c>
      <c r="B4" s="278"/>
      <c r="C4" s="298" t="s">
        <v>10</v>
      </c>
      <c r="D4" s="299"/>
      <c r="E4" s="298" t="s">
        <v>61</v>
      </c>
      <c r="F4" s="299"/>
      <c r="G4" s="302" t="s">
        <v>67</v>
      </c>
      <c r="H4" s="302"/>
      <c r="I4" s="302" t="s">
        <v>62</v>
      </c>
      <c r="J4" s="302"/>
    </row>
    <row r="5" spans="1:10" ht="24" customHeight="1">
      <c r="A5" s="279"/>
      <c r="B5" s="279"/>
      <c r="C5" s="312">
        <f>IF('申請書'!F22="","",'申請書'!F22)</f>
      </c>
      <c r="D5" s="313"/>
      <c r="E5" s="180">
        <f>IF('申請書'!R22="","",'申請書'!R22)</f>
      </c>
      <c r="F5" s="301"/>
      <c r="G5" s="179"/>
      <c r="H5" s="179"/>
      <c r="I5" s="303"/>
      <c r="J5" s="303"/>
    </row>
    <row r="6" spans="1:10" ht="125.25" customHeight="1">
      <c r="A6" s="275"/>
      <c r="B6" s="276"/>
      <c r="C6" s="276"/>
      <c r="D6" s="276"/>
      <c r="E6" s="276"/>
      <c r="F6" s="276"/>
      <c r="G6" s="276"/>
      <c r="H6" s="276"/>
      <c r="I6" s="276"/>
      <c r="J6" s="277"/>
    </row>
    <row r="7" ht="15.75"/>
    <row r="8" s="13" customFormat="1" ht="19.5">
      <c r="A8" s="87" t="s">
        <v>434</v>
      </c>
    </row>
    <row r="9" spans="1:10" ht="25.5" customHeight="1">
      <c r="A9" s="86" t="s">
        <v>73</v>
      </c>
      <c r="B9" s="314"/>
      <c r="C9" s="315"/>
      <c r="D9" s="317" t="s">
        <v>63</v>
      </c>
      <c r="E9" s="300"/>
      <c r="F9" s="304">
        <f>IF('申請書'!W16="","",'申請書'!W16)</f>
      </c>
      <c r="G9" s="305"/>
      <c r="H9" s="300" t="s">
        <v>66</v>
      </c>
      <c r="I9" s="306"/>
      <c r="J9" s="307"/>
    </row>
    <row r="10" spans="1:10" ht="25.5" customHeight="1">
      <c r="A10" s="89" t="s">
        <v>74</v>
      </c>
      <c r="B10" s="318">
        <f>IF('申請書'!F16="","",'申請書'!F16)</f>
      </c>
      <c r="C10" s="319"/>
      <c r="D10" s="317"/>
      <c r="E10" s="300"/>
      <c r="F10" s="304"/>
      <c r="G10" s="305"/>
      <c r="H10" s="300"/>
      <c r="I10" s="308"/>
      <c r="J10" s="309"/>
    </row>
    <row r="11" spans="1:10" ht="38.25" customHeight="1">
      <c r="A11" s="298" t="s">
        <v>5</v>
      </c>
      <c r="B11" s="299"/>
      <c r="C11" s="298" t="s">
        <v>0</v>
      </c>
      <c r="D11" s="299"/>
      <c r="E11" s="298" t="s">
        <v>64</v>
      </c>
      <c r="F11" s="299"/>
      <c r="G11" s="298" t="s">
        <v>23</v>
      </c>
      <c r="H11" s="299"/>
      <c r="I11" s="310" t="s">
        <v>65</v>
      </c>
      <c r="J11" s="311"/>
    </row>
    <row r="12" spans="1:10" ht="39.75" customHeight="1">
      <c r="A12" s="293"/>
      <c r="B12" s="294"/>
      <c r="C12" s="293"/>
      <c r="D12" s="294"/>
      <c r="E12" s="293"/>
      <c r="F12" s="294"/>
      <c r="G12" s="293"/>
      <c r="H12" s="294"/>
      <c r="I12" s="287"/>
      <c r="J12" s="288"/>
    </row>
    <row r="13" spans="1:10" ht="51.75" customHeight="1">
      <c r="A13" s="322" t="s">
        <v>403</v>
      </c>
      <c r="B13" s="322"/>
      <c r="C13" s="323"/>
      <c r="D13" s="323"/>
      <c r="E13" s="268"/>
      <c r="F13" s="268"/>
      <c r="G13" s="268"/>
      <c r="H13" s="268"/>
      <c r="I13" s="268"/>
      <c r="J13" s="268"/>
    </row>
    <row r="14" spans="1:10" ht="39.75" customHeight="1">
      <c r="A14" s="316" t="s">
        <v>69</v>
      </c>
      <c r="B14" s="92" t="s">
        <v>9</v>
      </c>
      <c r="C14" s="280"/>
      <c r="D14" s="320"/>
      <c r="E14" s="289" t="s">
        <v>71</v>
      </c>
      <c r="F14" s="290"/>
      <c r="G14" s="280"/>
      <c r="H14" s="281"/>
      <c r="I14" s="281"/>
      <c r="J14" s="281"/>
    </row>
    <row r="15" spans="1:10" ht="39.75" customHeight="1">
      <c r="A15" s="316"/>
      <c r="B15" s="94" t="s">
        <v>12</v>
      </c>
      <c r="C15" s="324"/>
      <c r="D15" s="325"/>
      <c r="E15" s="326" t="s">
        <v>404</v>
      </c>
      <c r="F15" s="327"/>
      <c r="G15" s="326" t="s">
        <v>426</v>
      </c>
      <c r="H15" s="328"/>
      <c r="I15" s="328"/>
      <c r="J15" s="328"/>
    </row>
    <row r="16" spans="1:12" ht="49.5" customHeight="1">
      <c r="A16" s="316"/>
      <c r="B16" s="93" t="s">
        <v>70</v>
      </c>
      <c r="C16" s="291"/>
      <c r="D16" s="292"/>
      <c r="E16" s="292"/>
      <c r="F16" s="292"/>
      <c r="G16" s="292"/>
      <c r="H16" s="292"/>
      <c r="I16" s="292"/>
      <c r="J16" s="292"/>
      <c r="L16" s="84"/>
    </row>
    <row r="18" s="13" customFormat="1" ht="19.5">
      <c r="A18" s="87" t="s">
        <v>435</v>
      </c>
    </row>
    <row r="19" spans="1:10" ht="20.25" customHeight="1">
      <c r="A19" s="283" t="s">
        <v>442</v>
      </c>
      <c r="B19" s="283"/>
      <c r="C19" s="283"/>
      <c r="D19" s="283"/>
      <c r="E19" s="283"/>
      <c r="F19" s="283"/>
      <c r="G19" s="283"/>
      <c r="H19" s="283"/>
      <c r="I19" s="283"/>
      <c r="J19" s="283"/>
    </row>
    <row r="20" spans="1:10" ht="30" customHeight="1">
      <c r="A20" s="286" t="s">
        <v>427</v>
      </c>
      <c r="B20" s="286"/>
      <c r="C20" s="286" t="s">
        <v>428</v>
      </c>
      <c r="D20" s="286"/>
      <c r="E20" s="286" t="s">
        <v>429</v>
      </c>
      <c r="F20" s="286"/>
      <c r="G20" s="286" t="s">
        <v>430</v>
      </c>
      <c r="H20" s="286"/>
      <c r="I20" s="286" t="s">
        <v>431</v>
      </c>
      <c r="J20" s="286"/>
    </row>
    <row r="21" spans="1:12" ht="33" customHeight="1">
      <c r="A21" s="95" t="s">
        <v>439</v>
      </c>
      <c r="B21" s="96" t="s">
        <v>440</v>
      </c>
      <c r="C21" s="95" t="s">
        <v>439</v>
      </c>
      <c r="D21" s="96" t="s">
        <v>440</v>
      </c>
      <c r="E21" s="95" t="s">
        <v>439</v>
      </c>
      <c r="F21" s="96" t="s">
        <v>440</v>
      </c>
      <c r="G21" s="95" t="s">
        <v>439</v>
      </c>
      <c r="H21" s="96" t="s">
        <v>440</v>
      </c>
      <c r="I21" s="95" t="s">
        <v>439</v>
      </c>
      <c r="J21" s="96" t="s">
        <v>440</v>
      </c>
      <c r="L21" s="84"/>
    </row>
    <row r="22" spans="1:10" ht="30" customHeight="1">
      <c r="A22" s="98"/>
      <c r="B22" s="99"/>
      <c r="C22" s="98"/>
      <c r="D22" s="99"/>
      <c r="E22" s="98"/>
      <c r="F22" s="99"/>
      <c r="G22" s="98"/>
      <c r="H22" s="99"/>
      <c r="I22" s="98"/>
      <c r="J22" s="99"/>
    </row>
    <row r="23" spans="1:10" ht="32.25" customHeight="1">
      <c r="A23" s="95" t="s">
        <v>441</v>
      </c>
      <c r="B23" s="100"/>
      <c r="C23" s="95" t="s">
        <v>441</v>
      </c>
      <c r="D23" s="100"/>
      <c r="E23" s="95" t="s">
        <v>441</v>
      </c>
      <c r="F23" s="100"/>
      <c r="G23" s="95" t="s">
        <v>441</v>
      </c>
      <c r="H23" s="100"/>
      <c r="I23" s="95" t="s">
        <v>441</v>
      </c>
      <c r="J23" s="100"/>
    </row>
    <row r="24" spans="1:10" ht="21.75" customHeight="1">
      <c r="A24" s="297" t="s">
        <v>68</v>
      </c>
      <c r="B24" s="297"/>
      <c r="C24" s="297" t="s">
        <v>68</v>
      </c>
      <c r="D24" s="297"/>
      <c r="E24" s="297" t="s">
        <v>68</v>
      </c>
      <c r="F24" s="297"/>
      <c r="G24" s="297" t="s">
        <v>68</v>
      </c>
      <c r="H24" s="297"/>
      <c r="I24" s="297" t="s">
        <v>68</v>
      </c>
      <c r="J24" s="297"/>
    </row>
    <row r="25" spans="1:10" ht="78.75" customHeight="1">
      <c r="A25" s="321"/>
      <c r="B25" s="303"/>
      <c r="C25" s="321"/>
      <c r="D25" s="303"/>
      <c r="E25" s="321"/>
      <c r="F25" s="303"/>
      <c r="G25" s="321"/>
      <c r="H25" s="303"/>
      <c r="I25" s="321"/>
      <c r="J25" s="303"/>
    </row>
    <row r="27" spans="1:10" ht="20.25" customHeight="1">
      <c r="A27" s="283" t="s">
        <v>443</v>
      </c>
      <c r="B27" s="283"/>
      <c r="C27" s="283"/>
      <c r="D27" s="283"/>
      <c r="E27" s="283"/>
      <c r="F27" s="283"/>
      <c r="G27" s="283"/>
      <c r="H27" s="283"/>
      <c r="I27" s="283"/>
      <c r="J27" s="283"/>
    </row>
    <row r="28" spans="1:10" ht="30" customHeight="1">
      <c r="A28" s="284" t="s">
        <v>427</v>
      </c>
      <c r="B28" s="285"/>
      <c r="C28" s="286" t="s">
        <v>428</v>
      </c>
      <c r="D28" s="286"/>
      <c r="E28" s="286" t="s">
        <v>429</v>
      </c>
      <c r="F28" s="286"/>
      <c r="G28" s="286" t="s">
        <v>430</v>
      </c>
      <c r="H28" s="286"/>
      <c r="I28" s="295" t="s">
        <v>431</v>
      </c>
      <c r="J28" s="296"/>
    </row>
    <row r="29" spans="1:10" ht="39.75" customHeight="1">
      <c r="A29" s="97" t="s">
        <v>432</v>
      </c>
      <c r="B29" s="104"/>
      <c r="C29" s="97" t="s">
        <v>432</v>
      </c>
      <c r="D29" s="104"/>
      <c r="E29" s="97" t="s">
        <v>432</v>
      </c>
      <c r="F29" s="104"/>
      <c r="G29" s="97" t="s">
        <v>432</v>
      </c>
      <c r="H29" s="104"/>
      <c r="I29" s="97" t="s">
        <v>432</v>
      </c>
      <c r="J29" s="104"/>
    </row>
    <row r="30" spans="1:10" ht="16.5" customHeight="1">
      <c r="A30" s="43"/>
      <c r="B30" s="14"/>
      <c r="C30" s="14"/>
      <c r="D30" s="14"/>
      <c r="E30" s="14"/>
      <c r="F30" s="14"/>
      <c r="G30" s="14"/>
      <c r="H30" s="14"/>
      <c r="I30" s="14"/>
      <c r="J30" s="14"/>
    </row>
    <row r="31" s="13" customFormat="1" ht="19.5">
      <c r="A31" s="87" t="s">
        <v>436</v>
      </c>
    </row>
    <row r="32" spans="1:10" ht="120.75" customHeight="1">
      <c r="A32" s="282"/>
      <c r="B32" s="282"/>
      <c r="C32" s="282"/>
      <c r="D32" s="282"/>
      <c r="E32" s="282"/>
      <c r="F32" s="282"/>
      <c r="G32" s="282"/>
      <c r="H32" s="282"/>
      <c r="I32" s="282"/>
      <c r="J32" s="282"/>
    </row>
    <row r="34" ht="19.5">
      <c r="A34" s="87" t="s">
        <v>451</v>
      </c>
    </row>
    <row r="35" spans="1:10" ht="85.5" customHeight="1">
      <c r="A35" s="268"/>
      <c r="B35" s="268"/>
      <c r="C35" s="268"/>
      <c r="D35" s="268"/>
      <c r="E35" s="268"/>
      <c r="F35" s="268"/>
      <c r="G35" s="268"/>
      <c r="H35" s="268"/>
      <c r="I35" s="268"/>
      <c r="J35" s="268"/>
    </row>
    <row r="36" ht="16.5">
      <c r="A36" s="13"/>
    </row>
  </sheetData>
  <sheetProtection formatCells="0" formatColumns="0" formatRows="0" insertHyperlinks="0"/>
  <mergeCells count="61">
    <mergeCell ref="I20:J20"/>
    <mergeCell ref="A13:B13"/>
    <mergeCell ref="C13:J13"/>
    <mergeCell ref="C15:D15"/>
    <mergeCell ref="E15:F15"/>
    <mergeCell ref="G15:J15"/>
    <mergeCell ref="A25:B25"/>
    <mergeCell ref="C24:D24"/>
    <mergeCell ref="E24:F24"/>
    <mergeCell ref="G24:H24"/>
    <mergeCell ref="I24:J24"/>
    <mergeCell ref="C25:D25"/>
    <mergeCell ref="E25:F25"/>
    <mergeCell ref="G25:H25"/>
    <mergeCell ref="I25:J25"/>
    <mergeCell ref="C4:D4"/>
    <mergeCell ref="C5:D5"/>
    <mergeCell ref="A11:B11"/>
    <mergeCell ref="B9:C9"/>
    <mergeCell ref="A14:A16"/>
    <mergeCell ref="D9:E10"/>
    <mergeCell ref="B10:C10"/>
    <mergeCell ref="E11:F11"/>
    <mergeCell ref="C14:D14"/>
    <mergeCell ref="E4:F4"/>
    <mergeCell ref="E5:F5"/>
    <mergeCell ref="G4:H4"/>
    <mergeCell ref="G5:H5"/>
    <mergeCell ref="E20:F20"/>
    <mergeCell ref="I4:J4"/>
    <mergeCell ref="I5:J5"/>
    <mergeCell ref="G20:H20"/>
    <mergeCell ref="F9:G10"/>
    <mergeCell ref="I9:J10"/>
    <mergeCell ref="I11:J11"/>
    <mergeCell ref="C11:D11"/>
    <mergeCell ref="C12:D12"/>
    <mergeCell ref="E12:F12"/>
    <mergeCell ref="G11:H11"/>
    <mergeCell ref="G12:H12"/>
    <mergeCell ref="H9:H10"/>
    <mergeCell ref="I12:J12"/>
    <mergeCell ref="A35:J35"/>
    <mergeCell ref="E14:F14"/>
    <mergeCell ref="C16:J16"/>
    <mergeCell ref="A20:B20"/>
    <mergeCell ref="C20:D20"/>
    <mergeCell ref="A12:B12"/>
    <mergeCell ref="G28:H28"/>
    <mergeCell ref="I28:J28"/>
    <mergeCell ref="A24:B24"/>
    <mergeCell ref="A6:J6"/>
    <mergeCell ref="A4:B5"/>
    <mergeCell ref="G14:J14"/>
    <mergeCell ref="A32:J32"/>
    <mergeCell ref="A1:J1"/>
    <mergeCell ref="A19:J19"/>
    <mergeCell ref="A27:J27"/>
    <mergeCell ref="A28:B28"/>
    <mergeCell ref="C28:D28"/>
    <mergeCell ref="E28:F28"/>
  </mergeCells>
  <dataValidations count="1">
    <dataValidation type="list" allowBlank="1" showInputMessage="1" showErrorMessage="1" sqref="G14">
      <formula1>"有,無,予定有り,予定無し"</formula1>
    </dataValidation>
  </dataValidations>
  <printOptions horizontalCentered="1" verticalCentered="1"/>
  <pageMargins left="0.7" right="0.7" top="0.75" bottom="0.75" header="0.3" footer="0.3"/>
  <pageSetup blackAndWhite="1" fitToHeight="1" fitToWidth="1"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36"/>
  <sheetViews>
    <sheetView zoomScale="70" zoomScaleNormal="70" zoomScalePageLayoutView="0" workbookViewId="0" topLeftCell="A1">
      <selection activeCell="A1" sqref="A1:AI2"/>
    </sheetView>
  </sheetViews>
  <sheetFormatPr defaultColWidth="9.00390625" defaultRowHeight="13.5"/>
  <cols>
    <col min="1" max="1" width="11.50390625" style="11" customWidth="1"/>
    <col min="2" max="2" width="13.00390625" style="11" customWidth="1"/>
    <col min="3" max="3" width="11.50390625" style="11" customWidth="1"/>
    <col min="4" max="4" width="13.00390625" style="11" customWidth="1"/>
    <col min="5" max="5" width="11.50390625" style="11" customWidth="1"/>
    <col min="6" max="6" width="13.00390625" style="11" customWidth="1"/>
    <col min="7" max="7" width="11.50390625" style="11" customWidth="1"/>
    <col min="8" max="8" width="13.00390625" style="11" customWidth="1"/>
    <col min="9" max="9" width="11.50390625" style="11" customWidth="1"/>
    <col min="10" max="10" width="13.00390625" style="11" customWidth="1"/>
    <col min="11" max="16384" width="9.00390625" style="11" customWidth="1"/>
  </cols>
  <sheetData>
    <row r="1" spans="1:10" ht="21">
      <c r="A1" s="213" t="s">
        <v>437</v>
      </c>
      <c r="B1" s="213"/>
      <c r="C1" s="213"/>
      <c r="D1" s="213"/>
      <c r="E1" s="213"/>
      <c r="F1" s="213"/>
      <c r="G1" s="213"/>
      <c r="H1" s="213"/>
      <c r="I1" s="213"/>
      <c r="J1" s="213"/>
    </row>
    <row r="2" ht="15.75"/>
    <row r="3" s="13" customFormat="1" ht="19.5">
      <c r="A3" s="87" t="s">
        <v>433</v>
      </c>
    </row>
    <row r="4" spans="1:10" ht="24" customHeight="1">
      <c r="A4" s="278" t="s">
        <v>438</v>
      </c>
      <c r="B4" s="278"/>
      <c r="C4" s="298" t="s">
        <v>10</v>
      </c>
      <c r="D4" s="299"/>
      <c r="E4" s="298" t="s">
        <v>61</v>
      </c>
      <c r="F4" s="299"/>
      <c r="G4" s="302" t="s">
        <v>67</v>
      </c>
      <c r="H4" s="302"/>
      <c r="I4" s="302" t="s">
        <v>62</v>
      </c>
      <c r="J4" s="302"/>
    </row>
    <row r="5" spans="1:10" ht="24" customHeight="1">
      <c r="A5" s="279"/>
      <c r="B5" s="279"/>
      <c r="C5" s="329">
        <v>36727</v>
      </c>
      <c r="D5" s="330"/>
      <c r="E5" s="331">
        <v>10</v>
      </c>
      <c r="F5" s="332"/>
      <c r="G5" s="333" t="s">
        <v>462</v>
      </c>
      <c r="H5" s="333"/>
      <c r="I5" s="333" t="s">
        <v>463</v>
      </c>
      <c r="J5" s="333"/>
    </row>
    <row r="6" spans="1:10" ht="125.25" customHeight="1">
      <c r="A6" s="275"/>
      <c r="B6" s="276"/>
      <c r="C6" s="276"/>
      <c r="D6" s="276"/>
      <c r="E6" s="276"/>
      <c r="F6" s="276"/>
      <c r="G6" s="276"/>
      <c r="H6" s="276"/>
      <c r="I6" s="276"/>
      <c r="J6" s="277"/>
    </row>
    <row r="7" ht="15.75"/>
    <row r="8" s="13" customFormat="1" ht="19.5">
      <c r="A8" s="87" t="s">
        <v>434</v>
      </c>
    </row>
    <row r="9" spans="1:10" ht="25.5" customHeight="1">
      <c r="A9" s="86" t="s">
        <v>73</v>
      </c>
      <c r="B9" s="334" t="s">
        <v>464</v>
      </c>
      <c r="C9" s="335"/>
      <c r="D9" s="317" t="s">
        <v>63</v>
      </c>
      <c r="E9" s="300"/>
      <c r="F9" s="336" t="s">
        <v>455</v>
      </c>
      <c r="G9" s="337"/>
      <c r="H9" s="300" t="s">
        <v>66</v>
      </c>
      <c r="I9" s="338">
        <v>40223</v>
      </c>
      <c r="J9" s="339"/>
    </row>
    <row r="10" spans="1:10" ht="25.5" customHeight="1">
      <c r="A10" s="89" t="s">
        <v>74</v>
      </c>
      <c r="B10" s="342" t="s">
        <v>464</v>
      </c>
      <c r="C10" s="343"/>
      <c r="D10" s="317"/>
      <c r="E10" s="300"/>
      <c r="F10" s="336"/>
      <c r="G10" s="337"/>
      <c r="H10" s="300"/>
      <c r="I10" s="340"/>
      <c r="J10" s="341"/>
    </row>
    <row r="11" spans="1:10" ht="38.25" customHeight="1">
      <c r="A11" s="298" t="s">
        <v>5</v>
      </c>
      <c r="B11" s="299"/>
      <c r="C11" s="298" t="s">
        <v>0</v>
      </c>
      <c r="D11" s="299"/>
      <c r="E11" s="298" t="s">
        <v>64</v>
      </c>
      <c r="F11" s="299"/>
      <c r="G11" s="298" t="s">
        <v>23</v>
      </c>
      <c r="H11" s="299"/>
      <c r="I11" s="310" t="s">
        <v>65</v>
      </c>
      <c r="J11" s="311"/>
    </row>
    <row r="12" spans="1:10" ht="39.75" customHeight="1">
      <c r="A12" s="342" t="s">
        <v>363</v>
      </c>
      <c r="B12" s="343"/>
      <c r="C12" s="342" t="s">
        <v>465</v>
      </c>
      <c r="D12" s="343"/>
      <c r="E12" s="342" t="s">
        <v>466</v>
      </c>
      <c r="F12" s="343"/>
      <c r="G12" s="342" t="s">
        <v>467</v>
      </c>
      <c r="H12" s="343"/>
      <c r="I12" s="344">
        <v>0.5</v>
      </c>
      <c r="J12" s="343"/>
    </row>
    <row r="13" spans="1:10" ht="51.75" customHeight="1">
      <c r="A13" s="322" t="s">
        <v>403</v>
      </c>
      <c r="B13" s="322"/>
      <c r="C13" s="323"/>
      <c r="D13" s="323"/>
      <c r="E13" s="268"/>
      <c r="F13" s="268"/>
      <c r="G13" s="268"/>
      <c r="H13" s="268"/>
      <c r="I13" s="268"/>
      <c r="J13" s="268"/>
    </row>
    <row r="14" spans="1:10" ht="39.75" customHeight="1">
      <c r="A14" s="316" t="s">
        <v>69</v>
      </c>
      <c r="B14" s="92" t="s">
        <v>9</v>
      </c>
      <c r="C14" s="345" t="s">
        <v>468</v>
      </c>
      <c r="D14" s="346"/>
      <c r="E14" s="289" t="s">
        <v>71</v>
      </c>
      <c r="F14" s="290"/>
      <c r="G14" s="345" t="s">
        <v>364</v>
      </c>
      <c r="H14" s="347"/>
      <c r="I14" s="347"/>
      <c r="J14" s="347"/>
    </row>
    <row r="15" spans="1:10" ht="39.75" customHeight="1">
      <c r="A15" s="316"/>
      <c r="B15" s="94" t="s">
        <v>12</v>
      </c>
      <c r="C15" s="348" t="s">
        <v>469</v>
      </c>
      <c r="D15" s="349"/>
      <c r="E15" s="326" t="s">
        <v>404</v>
      </c>
      <c r="F15" s="327"/>
      <c r="G15" s="326" t="s">
        <v>426</v>
      </c>
      <c r="H15" s="328"/>
      <c r="I15" s="328"/>
      <c r="J15" s="328"/>
    </row>
    <row r="16" spans="1:12" ht="49.5" customHeight="1">
      <c r="A16" s="316"/>
      <c r="B16" s="93" t="s">
        <v>70</v>
      </c>
      <c r="C16" s="291"/>
      <c r="D16" s="292"/>
      <c r="E16" s="292"/>
      <c r="F16" s="292"/>
      <c r="G16" s="292"/>
      <c r="H16" s="292"/>
      <c r="I16" s="292"/>
      <c r="J16" s="292"/>
      <c r="L16" s="84"/>
    </row>
    <row r="18" s="13" customFormat="1" ht="19.5">
      <c r="A18" s="87" t="s">
        <v>435</v>
      </c>
    </row>
    <row r="19" spans="1:10" ht="20.25" customHeight="1">
      <c r="A19" s="283" t="s">
        <v>442</v>
      </c>
      <c r="B19" s="283"/>
      <c r="C19" s="283"/>
      <c r="D19" s="283"/>
      <c r="E19" s="283"/>
      <c r="F19" s="283"/>
      <c r="G19" s="283"/>
      <c r="H19" s="283"/>
      <c r="I19" s="283"/>
      <c r="J19" s="283"/>
    </row>
    <row r="20" spans="1:10" ht="30" customHeight="1">
      <c r="A20" s="286" t="s">
        <v>427</v>
      </c>
      <c r="B20" s="286"/>
      <c r="C20" s="286" t="s">
        <v>428</v>
      </c>
      <c r="D20" s="286"/>
      <c r="E20" s="286" t="s">
        <v>429</v>
      </c>
      <c r="F20" s="286"/>
      <c r="G20" s="286" t="s">
        <v>430</v>
      </c>
      <c r="H20" s="286"/>
      <c r="I20" s="286" t="s">
        <v>431</v>
      </c>
      <c r="J20" s="286"/>
    </row>
    <row r="21" spans="1:12" ht="33" customHeight="1">
      <c r="A21" s="95" t="s">
        <v>439</v>
      </c>
      <c r="B21" s="96" t="s">
        <v>440</v>
      </c>
      <c r="C21" s="95" t="s">
        <v>439</v>
      </c>
      <c r="D21" s="96" t="s">
        <v>440</v>
      </c>
      <c r="E21" s="95" t="s">
        <v>439</v>
      </c>
      <c r="F21" s="96" t="s">
        <v>440</v>
      </c>
      <c r="G21" s="95" t="s">
        <v>439</v>
      </c>
      <c r="H21" s="96" t="s">
        <v>440</v>
      </c>
      <c r="I21" s="95" t="s">
        <v>439</v>
      </c>
      <c r="J21" s="96" t="s">
        <v>440</v>
      </c>
      <c r="L21" s="84"/>
    </row>
    <row r="22" spans="1:10" ht="30" customHeight="1">
      <c r="A22" s="101">
        <v>5500</v>
      </c>
      <c r="B22" s="102">
        <v>5500000</v>
      </c>
      <c r="C22" s="101">
        <v>6000</v>
      </c>
      <c r="D22" s="102">
        <v>6000000</v>
      </c>
      <c r="E22" s="101">
        <v>6500</v>
      </c>
      <c r="F22" s="102">
        <v>6500000</v>
      </c>
      <c r="G22" s="101">
        <v>7000</v>
      </c>
      <c r="H22" s="102">
        <v>7000000</v>
      </c>
      <c r="I22" s="101">
        <v>7500</v>
      </c>
      <c r="J22" s="102">
        <v>7500000</v>
      </c>
    </row>
    <row r="23" spans="1:10" ht="32.25" customHeight="1">
      <c r="A23" s="95" t="s">
        <v>441</v>
      </c>
      <c r="B23" s="103">
        <v>20000</v>
      </c>
      <c r="C23" s="95" t="s">
        <v>441</v>
      </c>
      <c r="D23" s="103">
        <v>20000</v>
      </c>
      <c r="E23" s="95" t="s">
        <v>441</v>
      </c>
      <c r="F23" s="103">
        <v>20000</v>
      </c>
      <c r="G23" s="95" t="s">
        <v>441</v>
      </c>
      <c r="H23" s="103">
        <v>20000</v>
      </c>
      <c r="I23" s="95" t="s">
        <v>441</v>
      </c>
      <c r="J23" s="103">
        <v>20000</v>
      </c>
    </row>
    <row r="24" spans="1:10" ht="21.75" customHeight="1">
      <c r="A24" s="297" t="s">
        <v>68</v>
      </c>
      <c r="B24" s="297"/>
      <c r="C24" s="297" t="s">
        <v>68</v>
      </c>
      <c r="D24" s="297"/>
      <c r="E24" s="297" t="s">
        <v>68</v>
      </c>
      <c r="F24" s="297"/>
      <c r="G24" s="297" t="s">
        <v>68</v>
      </c>
      <c r="H24" s="297"/>
      <c r="I24" s="297" t="s">
        <v>68</v>
      </c>
      <c r="J24" s="297"/>
    </row>
    <row r="25" spans="1:10" ht="78.75" customHeight="1">
      <c r="A25" s="350" t="s">
        <v>470</v>
      </c>
      <c r="B25" s="333"/>
      <c r="C25" s="350" t="s">
        <v>471</v>
      </c>
      <c r="D25" s="333"/>
      <c r="E25" s="350" t="s">
        <v>471</v>
      </c>
      <c r="F25" s="333"/>
      <c r="G25" s="350" t="s">
        <v>472</v>
      </c>
      <c r="H25" s="333"/>
      <c r="I25" s="350" t="s">
        <v>472</v>
      </c>
      <c r="J25" s="333"/>
    </row>
    <row r="27" spans="1:10" ht="20.25" customHeight="1">
      <c r="A27" s="283" t="s">
        <v>443</v>
      </c>
      <c r="B27" s="283"/>
      <c r="C27" s="283"/>
      <c r="D27" s="283"/>
      <c r="E27" s="283"/>
      <c r="F27" s="283"/>
      <c r="G27" s="283"/>
      <c r="H27" s="283"/>
      <c r="I27" s="283"/>
      <c r="J27" s="283"/>
    </row>
    <row r="28" spans="1:10" ht="30" customHeight="1">
      <c r="A28" s="284" t="s">
        <v>427</v>
      </c>
      <c r="B28" s="285"/>
      <c r="C28" s="286" t="s">
        <v>428</v>
      </c>
      <c r="D28" s="286"/>
      <c r="E28" s="286" t="s">
        <v>429</v>
      </c>
      <c r="F28" s="286"/>
      <c r="G28" s="286" t="s">
        <v>430</v>
      </c>
      <c r="H28" s="286"/>
      <c r="I28" s="295" t="s">
        <v>431</v>
      </c>
      <c r="J28" s="296"/>
    </row>
    <row r="29" spans="1:10" ht="39.75" customHeight="1">
      <c r="A29" s="97" t="s">
        <v>432</v>
      </c>
      <c r="B29" s="104"/>
      <c r="C29" s="97" t="s">
        <v>432</v>
      </c>
      <c r="D29" s="104"/>
      <c r="E29" s="97" t="s">
        <v>432</v>
      </c>
      <c r="F29" s="104"/>
      <c r="G29" s="97" t="s">
        <v>432</v>
      </c>
      <c r="H29" s="104"/>
      <c r="I29" s="97" t="s">
        <v>432</v>
      </c>
      <c r="J29" s="104"/>
    </row>
    <row r="30" spans="1:10" ht="16.5" customHeight="1">
      <c r="A30" s="43"/>
      <c r="B30" s="14"/>
      <c r="C30" s="14"/>
      <c r="D30" s="14"/>
      <c r="E30" s="14"/>
      <c r="F30" s="14"/>
      <c r="G30" s="14"/>
      <c r="H30" s="14"/>
      <c r="I30" s="14"/>
      <c r="J30" s="14"/>
    </row>
    <row r="31" s="13" customFormat="1" ht="19.5">
      <c r="A31" s="87" t="s">
        <v>436</v>
      </c>
    </row>
    <row r="32" spans="1:10" ht="120.75" customHeight="1">
      <c r="A32" s="282"/>
      <c r="B32" s="282"/>
      <c r="C32" s="282"/>
      <c r="D32" s="282"/>
      <c r="E32" s="282"/>
      <c r="F32" s="282"/>
      <c r="G32" s="282"/>
      <c r="H32" s="282"/>
      <c r="I32" s="282"/>
      <c r="J32" s="282"/>
    </row>
    <row r="34" ht="19.5">
      <c r="A34" s="87" t="s">
        <v>451</v>
      </c>
    </row>
    <row r="35" spans="1:10" ht="85.5" customHeight="1">
      <c r="A35" s="268"/>
      <c r="B35" s="268"/>
      <c r="C35" s="268"/>
      <c r="D35" s="268"/>
      <c r="E35" s="268"/>
      <c r="F35" s="268"/>
      <c r="G35" s="268"/>
      <c r="H35" s="268"/>
      <c r="I35" s="268"/>
      <c r="J35" s="268"/>
    </row>
    <row r="36" ht="16.5">
      <c r="A36" s="13"/>
    </row>
  </sheetData>
  <sheetProtection formatCells="0" formatColumns="0" formatRows="0" insertHyperlinks="0"/>
  <mergeCells count="61">
    <mergeCell ref="A32:J32"/>
    <mergeCell ref="A35:J35"/>
    <mergeCell ref="A27:J27"/>
    <mergeCell ref="A28:B28"/>
    <mergeCell ref="C28:D28"/>
    <mergeCell ref="E28:F28"/>
    <mergeCell ref="G28:H28"/>
    <mergeCell ref="I28:J28"/>
    <mergeCell ref="A24:B24"/>
    <mergeCell ref="C24:D24"/>
    <mergeCell ref="E24:F24"/>
    <mergeCell ref="G24:H24"/>
    <mergeCell ref="I24:J24"/>
    <mergeCell ref="A25:B25"/>
    <mergeCell ref="C25:D25"/>
    <mergeCell ref="E25:F25"/>
    <mergeCell ref="G25:H25"/>
    <mergeCell ref="I25:J25"/>
    <mergeCell ref="A19:J19"/>
    <mergeCell ref="A20:B20"/>
    <mergeCell ref="C20:D20"/>
    <mergeCell ref="E20:F20"/>
    <mergeCell ref="G20:H20"/>
    <mergeCell ref="I20:J20"/>
    <mergeCell ref="A13:B13"/>
    <mergeCell ref="C13:J13"/>
    <mergeCell ref="A14:A16"/>
    <mergeCell ref="C14:D14"/>
    <mergeCell ref="E14:F14"/>
    <mergeCell ref="G14:J14"/>
    <mergeCell ref="C15:D15"/>
    <mergeCell ref="E15:F15"/>
    <mergeCell ref="G15:J15"/>
    <mergeCell ref="C16:J16"/>
    <mergeCell ref="A11:B11"/>
    <mergeCell ref="C11:D11"/>
    <mergeCell ref="E11:F11"/>
    <mergeCell ref="G11:H11"/>
    <mergeCell ref="I11:J11"/>
    <mergeCell ref="A12:B12"/>
    <mergeCell ref="C12:D12"/>
    <mergeCell ref="E12:F12"/>
    <mergeCell ref="G12:H12"/>
    <mergeCell ref="I12:J12"/>
    <mergeCell ref="A6:J6"/>
    <mergeCell ref="B9:C9"/>
    <mergeCell ref="D9:E10"/>
    <mergeCell ref="F9:G10"/>
    <mergeCell ref="H9:H10"/>
    <mergeCell ref="I9:J10"/>
    <mergeCell ref="B10:C10"/>
    <mergeCell ref="A1:J1"/>
    <mergeCell ref="A4:B5"/>
    <mergeCell ref="C4:D4"/>
    <mergeCell ref="E4:F4"/>
    <mergeCell ref="G4:H4"/>
    <mergeCell ref="I4:J4"/>
    <mergeCell ref="C5:D5"/>
    <mergeCell ref="E5:F5"/>
    <mergeCell ref="G5:H5"/>
    <mergeCell ref="I5:J5"/>
  </mergeCells>
  <dataValidations count="1">
    <dataValidation type="list" allowBlank="1" showInputMessage="1" showErrorMessage="1" sqref="G14">
      <formula1>"有,無,予定有り,予定無し"</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5" r:id="rId4"/>
  <drawing r:id="rId3"/>
  <legacyDrawing r:id="rId2"/>
</worksheet>
</file>

<file path=xl/worksheets/sheet5.xml><?xml version="1.0" encoding="utf-8"?>
<worksheet xmlns="http://schemas.openxmlformats.org/spreadsheetml/2006/main" xmlns:r="http://schemas.openxmlformats.org/officeDocument/2006/relationships">
  <sheetPr>
    <tabColor theme="8" tint="0.7999799847602844"/>
  </sheetPr>
  <dimension ref="A1:AI52"/>
  <sheetViews>
    <sheetView zoomScalePageLayoutView="0" workbookViewId="0" topLeftCell="A1">
      <selection activeCell="A1" sqref="A1:AI2"/>
    </sheetView>
  </sheetViews>
  <sheetFormatPr defaultColWidth="2.375" defaultRowHeight="13.5"/>
  <cols>
    <col min="1" max="35" width="2.75390625" style="10" customWidth="1"/>
    <col min="36" max="16384" width="2.375" style="10" customWidth="1"/>
  </cols>
  <sheetData>
    <row r="1" spans="1:35" ht="21">
      <c r="A1" s="88" t="s">
        <v>446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row>
    <row r="2" ht="6.75" customHeight="1"/>
    <row r="3" spans="1:35" ht="16.5">
      <c r="A3" s="351" t="s">
        <v>482</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row>
    <row r="4" spans="1:35" ht="18" customHeight="1">
      <c r="A4" s="352" t="s">
        <v>445</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row>
    <row r="5" spans="1:35" ht="16.5" customHeight="1">
      <c r="A5" s="356" t="s">
        <v>72</v>
      </c>
      <c r="B5" s="356"/>
      <c r="C5" s="356"/>
      <c r="D5" s="356"/>
      <c r="E5" s="356"/>
      <c r="F5" s="357"/>
      <c r="G5" s="407"/>
      <c r="H5" s="408"/>
      <c r="I5" s="408"/>
      <c r="J5" s="408"/>
      <c r="K5" s="408"/>
      <c r="L5" s="408"/>
      <c r="M5" s="408"/>
      <c r="N5" s="408"/>
      <c r="O5" s="408"/>
      <c r="P5" s="408"/>
      <c r="Q5" s="408"/>
      <c r="R5" s="408"/>
      <c r="S5" s="373" t="s">
        <v>78</v>
      </c>
      <c r="T5" s="373"/>
      <c r="U5" s="373"/>
      <c r="V5" s="373"/>
      <c r="W5" s="373"/>
      <c r="X5" s="374"/>
      <c r="Y5" s="418"/>
      <c r="Z5" s="419"/>
      <c r="AA5" s="419"/>
      <c r="AB5" s="419"/>
      <c r="AC5" s="419"/>
      <c r="AD5" s="419"/>
      <c r="AE5" s="419"/>
      <c r="AF5" s="419"/>
      <c r="AG5" s="419"/>
      <c r="AH5" s="419"/>
      <c r="AI5" s="419"/>
    </row>
    <row r="6" spans="1:35" ht="16.5" customHeight="1">
      <c r="A6" s="356" t="s">
        <v>77</v>
      </c>
      <c r="B6" s="356"/>
      <c r="C6" s="356"/>
      <c r="D6" s="356"/>
      <c r="E6" s="356"/>
      <c r="F6" s="357"/>
      <c r="G6" s="407"/>
      <c r="H6" s="408"/>
      <c r="I6" s="408"/>
      <c r="J6" s="408"/>
      <c r="K6" s="408"/>
      <c r="L6" s="408"/>
      <c r="M6" s="408"/>
      <c r="N6" s="408"/>
      <c r="O6" s="408"/>
      <c r="P6" s="408"/>
      <c r="Q6" s="408"/>
      <c r="R6" s="408"/>
      <c r="S6" s="356" t="s">
        <v>75</v>
      </c>
      <c r="T6" s="356"/>
      <c r="U6" s="356"/>
      <c r="V6" s="356"/>
      <c r="W6" s="356"/>
      <c r="X6" s="357"/>
      <c r="Y6" s="418"/>
      <c r="Z6" s="419"/>
      <c r="AA6" s="419"/>
      <c r="AB6" s="419"/>
      <c r="AC6" s="419"/>
      <c r="AD6" s="419"/>
      <c r="AE6" s="419"/>
      <c r="AF6" s="419"/>
      <c r="AG6" s="419"/>
      <c r="AH6" s="419"/>
      <c r="AI6" s="419"/>
    </row>
    <row r="7" spans="1:35" ht="16.5" customHeight="1">
      <c r="A7" s="356" t="s">
        <v>86</v>
      </c>
      <c r="B7" s="356"/>
      <c r="C7" s="356"/>
      <c r="D7" s="413" t="s">
        <v>102</v>
      </c>
      <c r="E7" s="413"/>
      <c r="F7" s="414"/>
      <c r="G7" s="409"/>
      <c r="H7" s="410"/>
      <c r="I7" s="410"/>
      <c r="J7" s="410"/>
      <c r="K7" s="410"/>
      <c r="L7" s="410"/>
      <c r="M7" s="410"/>
      <c r="N7" s="410"/>
      <c r="O7" s="410"/>
      <c r="P7" s="410"/>
      <c r="Q7" s="410"/>
      <c r="R7" s="410"/>
      <c r="S7" s="413" t="s">
        <v>104</v>
      </c>
      <c r="T7" s="413"/>
      <c r="U7" s="413"/>
      <c r="V7" s="413"/>
      <c r="W7" s="413"/>
      <c r="X7" s="414"/>
      <c r="Y7" s="424"/>
      <c r="Z7" s="425"/>
      <c r="AA7" s="426"/>
      <c r="AB7" s="422"/>
      <c r="AC7" s="423"/>
      <c r="AD7" s="373" t="s">
        <v>85</v>
      </c>
      <c r="AE7" s="373"/>
      <c r="AF7" s="374"/>
      <c r="AG7" s="432"/>
      <c r="AH7" s="433"/>
      <c r="AI7" s="433"/>
    </row>
    <row r="8" spans="1:35" ht="16.5" customHeight="1">
      <c r="A8" s="356"/>
      <c r="B8" s="356"/>
      <c r="C8" s="356"/>
      <c r="D8" s="415" t="s">
        <v>103</v>
      </c>
      <c r="E8" s="415"/>
      <c r="F8" s="416"/>
      <c r="G8" s="411"/>
      <c r="H8" s="412"/>
      <c r="I8" s="412"/>
      <c r="J8" s="412"/>
      <c r="K8" s="412"/>
      <c r="L8" s="412"/>
      <c r="M8" s="412"/>
      <c r="N8" s="412"/>
      <c r="O8" s="412"/>
      <c r="P8" s="412"/>
      <c r="Q8" s="412"/>
      <c r="R8" s="412"/>
      <c r="S8" s="420" t="s">
        <v>105</v>
      </c>
      <c r="T8" s="420"/>
      <c r="U8" s="420"/>
      <c r="V8" s="420"/>
      <c r="W8" s="420"/>
      <c r="X8" s="421"/>
      <c r="Y8" s="427"/>
      <c r="Z8" s="428"/>
      <c r="AA8" s="429"/>
      <c r="AB8" s="430"/>
      <c r="AC8" s="431"/>
      <c r="AD8" s="373"/>
      <c r="AE8" s="373"/>
      <c r="AF8" s="374"/>
      <c r="AG8" s="432"/>
      <c r="AH8" s="433"/>
      <c r="AI8" s="433"/>
    </row>
    <row r="9" spans="1:35" ht="16.5" customHeight="1">
      <c r="A9" s="454" t="s">
        <v>79</v>
      </c>
      <c r="B9" s="450" t="s">
        <v>80</v>
      </c>
      <c r="C9" s="451"/>
      <c r="D9" s="451"/>
      <c r="E9" s="451"/>
      <c r="F9" s="452"/>
      <c r="G9" s="417" t="s">
        <v>81</v>
      </c>
      <c r="H9" s="417"/>
      <c r="I9" s="417"/>
      <c r="J9" s="417" t="s">
        <v>82</v>
      </c>
      <c r="K9" s="417"/>
      <c r="L9" s="417"/>
      <c r="M9" s="417" t="s">
        <v>83</v>
      </c>
      <c r="N9" s="417"/>
      <c r="O9" s="417"/>
      <c r="P9" s="417" t="s">
        <v>76</v>
      </c>
      <c r="Q9" s="417"/>
      <c r="R9" s="417"/>
      <c r="S9" s="358" t="s">
        <v>148</v>
      </c>
      <c r="T9" s="359"/>
      <c r="U9" s="359"/>
      <c r="V9" s="359"/>
      <c r="W9" s="373" t="s">
        <v>151</v>
      </c>
      <c r="X9" s="373"/>
      <c r="Y9" s="373"/>
      <c r="Z9" s="373"/>
      <c r="AA9" s="373"/>
      <c r="AB9" s="373"/>
      <c r="AC9" s="373"/>
      <c r="AD9" s="373"/>
      <c r="AE9" s="374"/>
      <c r="AF9" s="370"/>
      <c r="AG9" s="371"/>
      <c r="AH9" s="371"/>
      <c r="AI9" s="372"/>
    </row>
    <row r="10" spans="1:35" ht="16.5" customHeight="1">
      <c r="A10" s="454"/>
      <c r="B10" s="378" t="s">
        <v>145</v>
      </c>
      <c r="C10" s="379"/>
      <c r="D10" s="379"/>
      <c r="E10" s="379"/>
      <c r="F10" s="376"/>
      <c r="G10" s="355"/>
      <c r="H10" s="355"/>
      <c r="I10" s="355"/>
      <c r="J10" s="355"/>
      <c r="K10" s="355"/>
      <c r="L10" s="355"/>
      <c r="M10" s="355"/>
      <c r="N10" s="355"/>
      <c r="O10" s="355"/>
      <c r="P10" s="355"/>
      <c r="Q10" s="355"/>
      <c r="R10" s="355"/>
      <c r="S10" s="360"/>
      <c r="T10" s="361"/>
      <c r="U10" s="362"/>
      <c r="V10" s="363"/>
      <c r="W10" s="373" t="s">
        <v>84</v>
      </c>
      <c r="X10" s="373"/>
      <c r="Y10" s="373"/>
      <c r="Z10" s="373"/>
      <c r="AA10" s="373"/>
      <c r="AB10" s="373"/>
      <c r="AC10" s="373"/>
      <c r="AD10" s="373"/>
      <c r="AE10" s="374"/>
      <c r="AF10" s="370"/>
      <c r="AG10" s="371"/>
      <c r="AH10" s="371"/>
      <c r="AI10" s="372"/>
    </row>
    <row r="11" spans="1:35" ht="16.5" customHeight="1">
      <c r="A11" s="454"/>
      <c r="B11" s="378" t="s">
        <v>146</v>
      </c>
      <c r="C11" s="379"/>
      <c r="D11" s="379"/>
      <c r="E11" s="379"/>
      <c r="F11" s="376"/>
      <c r="G11" s="355"/>
      <c r="H11" s="355"/>
      <c r="I11" s="355"/>
      <c r="J11" s="355"/>
      <c r="K11" s="355"/>
      <c r="L11" s="355"/>
      <c r="M11" s="355"/>
      <c r="N11" s="355"/>
      <c r="O11" s="355"/>
      <c r="P11" s="355"/>
      <c r="Q11" s="355"/>
      <c r="R11" s="355"/>
      <c r="S11" s="360"/>
      <c r="T11" s="361"/>
      <c r="U11" s="362"/>
      <c r="V11" s="363"/>
      <c r="W11" s="373" t="s">
        <v>348</v>
      </c>
      <c r="X11" s="373"/>
      <c r="Y11" s="373"/>
      <c r="Z11" s="373"/>
      <c r="AA11" s="373"/>
      <c r="AB11" s="373"/>
      <c r="AC11" s="373"/>
      <c r="AD11" s="373"/>
      <c r="AE11" s="374"/>
      <c r="AF11" s="370"/>
      <c r="AG11" s="371"/>
      <c r="AH11" s="371"/>
      <c r="AI11" s="372"/>
    </row>
    <row r="12" spans="1:35" ht="16.5" customHeight="1">
      <c r="A12" s="454"/>
      <c r="B12" s="386" t="s">
        <v>147</v>
      </c>
      <c r="C12" s="387"/>
      <c r="D12" s="387"/>
      <c r="E12" s="387"/>
      <c r="F12" s="380"/>
      <c r="G12" s="354"/>
      <c r="H12" s="354"/>
      <c r="I12" s="354"/>
      <c r="J12" s="354"/>
      <c r="K12" s="354"/>
      <c r="L12" s="354"/>
      <c r="M12" s="354"/>
      <c r="N12" s="354"/>
      <c r="O12" s="354"/>
      <c r="P12" s="354"/>
      <c r="Q12" s="354"/>
      <c r="R12" s="354"/>
      <c r="S12" s="364"/>
      <c r="T12" s="365"/>
      <c r="U12" s="366"/>
      <c r="V12" s="367"/>
      <c r="W12" s="373" t="s">
        <v>349</v>
      </c>
      <c r="X12" s="373"/>
      <c r="Y12" s="373"/>
      <c r="Z12" s="373"/>
      <c r="AA12" s="373"/>
      <c r="AB12" s="373"/>
      <c r="AC12" s="373"/>
      <c r="AD12" s="373"/>
      <c r="AE12" s="374"/>
      <c r="AF12" s="370"/>
      <c r="AG12" s="371"/>
      <c r="AH12" s="371"/>
      <c r="AI12" s="372"/>
    </row>
    <row r="13" spans="1:35" ht="14.25">
      <c r="A13" s="453" t="s">
        <v>143</v>
      </c>
      <c r="B13" s="453"/>
      <c r="C13" s="453"/>
      <c r="D13" s="453"/>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row>
    <row r="14" spans="1:35" ht="14.25">
      <c r="A14" s="453"/>
      <c r="B14" s="453"/>
      <c r="C14" s="453"/>
      <c r="D14" s="453"/>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row>
    <row r="15" spans="1:35" ht="6.75" customHeight="1">
      <c r="A15" s="15"/>
      <c r="B15" s="16"/>
      <c r="C15" s="16"/>
      <c r="D15" s="16"/>
      <c r="E15" s="16"/>
      <c r="F15" s="16"/>
      <c r="G15" s="16"/>
      <c r="H15" s="16"/>
      <c r="I15" s="16"/>
      <c r="J15" s="16"/>
      <c r="K15" s="16"/>
      <c r="L15" s="16"/>
      <c r="M15" s="16"/>
      <c r="N15" s="16"/>
      <c r="O15" s="16"/>
      <c r="P15" s="16"/>
      <c r="Q15" s="16"/>
      <c r="R15" s="16"/>
      <c r="S15" s="17"/>
      <c r="T15" s="17"/>
      <c r="U15" s="17"/>
      <c r="V15" s="17"/>
      <c r="W15" s="16"/>
      <c r="X15" s="16"/>
      <c r="Y15" s="16"/>
      <c r="Z15" s="16"/>
      <c r="AA15" s="16"/>
      <c r="AB15" s="16"/>
      <c r="AC15" s="16"/>
      <c r="AD15" s="16"/>
      <c r="AE15" s="16"/>
      <c r="AF15" s="16"/>
      <c r="AG15" s="16"/>
      <c r="AH15" s="16"/>
      <c r="AI15" s="16"/>
    </row>
    <row r="16" spans="1:35" ht="18" customHeight="1">
      <c r="A16" s="353" t="s">
        <v>347</v>
      </c>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row>
    <row r="17" spans="1:35" ht="18" customHeight="1">
      <c r="A17" s="388" t="s">
        <v>447</v>
      </c>
      <c r="B17" s="388"/>
      <c r="C17" s="388"/>
      <c r="D17" s="388"/>
      <c r="E17" s="388"/>
      <c r="F17" s="389"/>
      <c r="G17" s="436" t="s">
        <v>144</v>
      </c>
      <c r="H17" s="437"/>
      <c r="I17" s="437"/>
      <c r="J17" s="437"/>
      <c r="K17" s="437"/>
      <c r="L17" s="437"/>
      <c r="M17" s="375"/>
      <c r="N17" s="375"/>
      <c r="O17" s="375"/>
      <c r="P17" s="375"/>
      <c r="Q17" s="375"/>
      <c r="R17" s="375"/>
      <c r="S17" s="375"/>
      <c r="T17" s="368" t="s">
        <v>350</v>
      </c>
      <c r="U17" s="368"/>
      <c r="V17" s="369"/>
      <c r="W17" s="392" t="s">
        <v>87</v>
      </c>
      <c r="X17" s="392"/>
      <c r="Y17" s="392"/>
      <c r="Z17" s="392"/>
      <c r="AA17" s="392"/>
      <c r="AB17" s="392"/>
      <c r="AC17" s="392"/>
      <c r="AD17" s="392"/>
      <c r="AE17" s="185"/>
      <c r="AF17" s="186"/>
      <c r="AG17" s="186"/>
      <c r="AH17" s="186"/>
      <c r="AI17" s="186"/>
    </row>
    <row r="18" spans="1:35" ht="18" customHeight="1">
      <c r="A18" s="388" t="s">
        <v>448</v>
      </c>
      <c r="B18" s="388"/>
      <c r="C18" s="388"/>
      <c r="D18" s="388"/>
      <c r="E18" s="388"/>
      <c r="F18" s="389"/>
      <c r="G18" s="447"/>
      <c r="H18" s="448"/>
      <c r="I18" s="448"/>
      <c r="J18" s="448"/>
      <c r="K18" s="448"/>
      <c r="L18" s="448"/>
      <c r="M18" s="448"/>
      <c r="N18" s="448"/>
      <c r="O18" s="448"/>
      <c r="P18" s="448"/>
      <c r="Q18" s="448"/>
      <c r="R18" s="448"/>
      <c r="S18" s="448"/>
      <c r="T18" s="448"/>
      <c r="U18" s="448"/>
      <c r="V18" s="449"/>
      <c r="W18" s="389" t="s">
        <v>149</v>
      </c>
      <c r="X18" s="392"/>
      <c r="Y18" s="392"/>
      <c r="Z18" s="392"/>
      <c r="AA18" s="392"/>
      <c r="AB18" s="392"/>
      <c r="AC18" s="392"/>
      <c r="AD18" s="392"/>
      <c r="AE18" s="185"/>
      <c r="AF18" s="186"/>
      <c r="AG18" s="186"/>
      <c r="AH18" s="186"/>
      <c r="AI18" s="186"/>
    </row>
    <row r="19" spans="1:35" ht="18" customHeight="1">
      <c r="A19" s="388" t="s">
        <v>88</v>
      </c>
      <c r="B19" s="388"/>
      <c r="C19" s="388"/>
      <c r="D19" s="388"/>
      <c r="E19" s="388"/>
      <c r="F19" s="388"/>
      <c r="G19" s="388"/>
      <c r="H19" s="388"/>
      <c r="I19" s="389"/>
      <c r="J19" s="402"/>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row>
    <row r="20" spans="1:35" ht="16.5" customHeight="1">
      <c r="A20" s="388" t="s">
        <v>106</v>
      </c>
      <c r="B20" s="388"/>
      <c r="C20" s="388"/>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row>
    <row r="21" spans="1:35" ht="16.5" customHeight="1">
      <c r="A21" s="388"/>
      <c r="B21" s="388"/>
      <c r="C21" s="388"/>
      <c r="D21" s="388"/>
      <c r="E21" s="388"/>
      <c r="F21" s="388"/>
      <c r="G21" s="388"/>
      <c r="H21" s="388"/>
      <c r="I21" s="389"/>
      <c r="J21" s="390"/>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row>
    <row r="22" spans="1:35" ht="16.5" customHeight="1">
      <c r="A22" s="440" t="s">
        <v>449</v>
      </c>
      <c r="B22" s="336" t="s">
        <v>150</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row>
    <row r="23" spans="1:35" ht="16.5" customHeight="1">
      <c r="A23" s="440"/>
      <c r="B23" s="232"/>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row>
    <row r="24" spans="1:35" ht="16.5" customHeight="1">
      <c r="A24" s="440"/>
      <c r="B24" s="232"/>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row>
    <row r="25" spans="1:35" ht="16.5" customHeight="1">
      <c r="A25" s="440"/>
      <c r="B25" s="232"/>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row>
    <row r="26" spans="1:35" ht="16.5" customHeight="1">
      <c r="A26" s="440"/>
      <c r="B26" s="232"/>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row>
    <row r="27" spans="1:35" ht="16.5" customHeight="1">
      <c r="A27" s="440"/>
      <c r="B27" s="23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row>
    <row r="28" spans="1:35" ht="16.5" customHeight="1">
      <c r="A28" s="440"/>
      <c r="B28" s="232"/>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row>
    <row r="29" spans="1:35" ht="16.5" customHeight="1">
      <c r="A29" s="440"/>
      <c r="B29" s="23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row>
    <row r="30" spans="1:35" ht="16.5" customHeight="1">
      <c r="A30" s="440"/>
      <c r="B30" s="23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row>
    <row r="31" spans="1:35" ht="16.5" customHeight="1">
      <c r="A31" s="440"/>
      <c r="B31" s="232"/>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row>
    <row r="32" spans="1:35" ht="16.5" customHeight="1">
      <c r="A32" s="440"/>
      <c r="B32" s="23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row>
    <row r="33" spans="1:35" ht="16.5" customHeight="1">
      <c r="A33" s="440"/>
      <c r="B33" s="23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row>
    <row r="34" spans="1:35" ht="16.5" customHeight="1">
      <c r="A34" s="406" t="s">
        <v>107</v>
      </c>
      <c r="B34" s="441" t="s">
        <v>108</v>
      </c>
      <c r="C34" s="206"/>
      <c r="D34" s="206"/>
      <c r="E34" s="206"/>
      <c r="F34" s="206"/>
      <c r="G34" s="206"/>
      <c r="H34" s="442"/>
      <c r="I34" s="434"/>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row>
    <row r="35" spans="1:35" ht="16.5" customHeight="1">
      <c r="A35" s="406"/>
      <c r="B35" s="441"/>
      <c r="C35" s="206"/>
      <c r="D35" s="206"/>
      <c r="E35" s="206"/>
      <c r="F35" s="206"/>
      <c r="G35" s="206"/>
      <c r="H35" s="442"/>
      <c r="I35" s="434"/>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row>
    <row r="36" spans="1:35" ht="16.5" customHeight="1">
      <c r="A36" s="406"/>
      <c r="B36" s="443"/>
      <c r="C36" s="206"/>
      <c r="D36" s="206"/>
      <c r="E36" s="206"/>
      <c r="F36" s="206"/>
      <c r="G36" s="206"/>
      <c r="H36" s="442"/>
      <c r="I36" s="434"/>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row>
    <row r="37" spans="1:35" ht="16.5" customHeight="1">
      <c r="A37" s="406"/>
      <c r="B37" s="443"/>
      <c r="C37" s="206"/>
      <c r="D37" s="206"/>
      <c r="E37" s="206"/>
      <c r="F37" s="206"/>
      <c r="G37" s="206"/>
      <c r="H37" s="442"/>
      <c r="I37" s="434"/>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row>
    <row r="38" ht="6.75" customHeight="1"/>
    <row r="39" spans="25:35" ht="16.5" customHeight="1">
      <c r="Y39" s="438" t="s">
        <v>89</v>
      </c>
      <c r="Z39" s="438"/>
      <c r="AA39" s="438"/>
      <c r="AB39" s="438"/>
      <c r="AC39" s="439"/>
      <c r="AD39" s="200"/>
      <c r="AE39" s="201"/>
      <c r="AF39" s="201"/>
      <c r="AG39" s="201"/>
      <c r="AH39" s="435" t="s">
        <v>99</v>
      </c>
      <c r="AI39" s="194"/>
    </row>
    <row r="40" spans="1:35" ht="16.5" customHeight="1">
      <c r="A40" s="396" t="s">
        <v>109</v>
      </c>
      <c r="B40" s="397"/>
      <c r="C40" s="382" t="s">
        <v>90</v>
      </c>
      <c r="D40" s="383"/>
      <c r="E40" s="383"/>
      <c r="F40" s="383"/>
      <c r="G40" s="383"/>
      <c r="H40" s="383"/>
      <c r="I40" s="383"/>
      <c r="J40" s="446" t="s">
        <v>96</v>
      </c>
      <c r="K40" s="446"/>
      <c r="L40" s="446"/>
      <c r="M40" s="404"/>
      <c r="N40" s="405" t="s">
        <v>90</v>
      </c>
      <c r="O40" s="405"/>
      <c r="P40" s="405"/>
      <c r="Q40" s="405"/>
      <c r="R40" s="405"/>
      <c r="S40" s="405"/>
      <c r="T40" s="382"/>
      <c r="U40" s="404" t="s">
        <v>96</v>
      </c>
      <c r="V40" s="405"/>
      <c r="W40" s="405"/>
      <c r="X40" s="405"/>
      <c r="Y40" s="405" t="s">
        <v>90</v>
      </c>
      <c r="Z40" s="405"/>
      <c r="AA40" s="405"/>
      <c r="AB40" s="405"/>
      <c r="AC40" s="405"/>
      <c r="AD40" s="405"/>
      <c r="AE40" s="382"/>
      <c r="AF40" s="444" t="s">
        <v>96</v>
      </c>
      <c r="AG40" s="445"/>
      <c r="AH40" s="445"/>
      <c r="AI40" s="445"/>
    </row>
    <row r="41" spans="1:35" ht="16.5" customHeight="1">
      <c r="A41" s="398"/>
      <c r="B41" s="399"/>
      <c r="C41" s="384" t="s">
        <v>91</v>
      </c>
      <c r="D41" s="385"/>
      <c r="E41" s="385"/>
      <c r="F41" s="385"/>
      <c r="G41" s="385"/>
      <c r="H41" s="385"/>
      <c r="I41" s="385"/>
      <c r="J41" s="395"/>
      <c r="K41" s="395"/>
      <c r="L41" s="395" t="s">
        <v>97</v>
      </c>
      <c r="M41" s="378"/>
      <c r="N41" s="376"/>
      <c r="O41" s="377"/>
      <c r="P41" s="377"/>
      <c r="Q41" s="377"/>
      <c r="R41" s="377"/>
      <c r="S41" s="377"/>
      <c r="T41" s="377"/>
      <c r="U41" s="378"/>
      <c r="V41" s="376"/>
      <c r="W41" s="378"/>
      <c r="X41" s="379"/>
      <c r="Y41" s="376"/>
      <c r="Z41" s="377"/>
      <c r="AA41" s="377"/>
      <c r="AB41" s="377"/>
      <c r="AC41" s="377"/>
      <c r="AD41" s="377"/>
      <c r="AE41" s="377"/>
      <c r="AF41" s="378"/>
      <c r="AG41" s="376"/>
      <c r="AH41" s="378"/>
      <c r="AI41" s="379"/>
    </row>
    <row r="42" spans="1:35" ht="16.5" customHeight="1">
      <c r="A42" s="398"/>
      <c r="B42" s="399"/>
      <c r="C42" s="384" t="s">
        <v>92</v>
      </c>
      <c r="D42" s="385"/>
      <c r="E42" s="385"/>
      <c r="F42" s="385"/>
      <c r="G42" s="385"/>
      <c r="H42" s="385"/>
      <c r="I42" s="385"/>
      <c r="J42" s="395"/>
      <c r="K42" s="395"/>
      <c r="L42" s="395" t="s">
        <v>98</v>
      </c>
      <c r="M42" s="378"/>
      <c r="N42" s="376"/>
      <c r="O42" s="377"/>
      <c r="P42" s="377"/>
      <c r="Q42" s="377"/>
      <c r="R42" s="377"/>
      <c r="S42" s="377"/>
      <c r="T42" s="377"/>
      <c r="U42" s="378"/>
      <c r="V42" s="376"/>
      <c r="W42" s="378"/>
      <c r="X42" s="379"/>
      <c r="Y42" s="376"/>
      <c r="Z42" s="377"/>
      <c r="AA42" s="377"/>
      <c r="AB42" s="377"/>
      <c r="AC42" s="377"/>
      <c r="AD42" s="377"/>
      <c r="AE42" s="377"/>
      <c r="AF42" s="378"/>
      <c r="AG42" s="376"/>
      <c r="AH42" s="378"/>
      <c r="AI42" s="379"/>
    </row>
    <row r="43" spans="1:35" ht="16.5" customHeight="1">
      <c r="A43" s="398"/>
      <c r="B43" s="399"/>
      <c r="C43" s="384" t="s">
        <v>93</v>
      </c>
      <c r="D43" s="385"/>
      <c r="E43" s="385"/>
      <c r="F43" s="385"/>
      <c r="G43" s="385"/>
      <c r="H43" s="385"/>
      <c r="I43" s="385"/>
      <c r="J43" s="395"/>
      <c r="K43" s="395"/>
      <c r="L43" s="395" t="s">
        <v>98</v>
      </c>
      <c r="M43" s="378"/>
      <c r="N43" s="376"/>
      <c r="O43" s="377"/>
      <c r="P43" s="377"/>
      <c r="Q43" s="377"/>
      <c r="R43" s="377"/>
      <c r="S43" s="377"/>
      <c r="T43" s="377"/>
      <c r="U43" s="378"/>
      <c r="V43" s="376"/>
      <c r="W43" s="378"/>
      <c r="X43" s="379"/>
      <c r="Y43" s="376"/>
      <c r="Z43" s="377"/>
      <c r="AA43" s="377"/>
      <c r="AB43" s="377"/>
      <c r="AC43" s="377"/>
      <c r="AD43" s="377"/>
      <c r="AE43" s="377"/>
      <c r="AF43" s="378"/>
      <c r="AG43" s="376"/>
      <c r="AH43" s="378"/>
      <c r="AI43" s="379"/>
    </row>
    <row r="44" spans="1:35" ht="16.5" customHeight="1">
      <c r="A44" s="398"/>
      <c r="B44" s="399"/>
      <c r="C44" s="384" t="s">
        <v>94</v>
      </c>
      <c r="D44" s="385"/>
      <c r="E44" s="385"/>
      <c r="F44" s="385"/>
      <c r="G44" s="385"/>
      <c r="H44" s="385"/>
      <c r="I44" s="385"/>
      <c r="J44" s="395"/>
      <c r="K44" s="395"/>
      <c r="L44" s="395" t="s">
        <v>98</v>
      </c>
      <c r="M44" s="378"/>
      <c r="N44" s="376"/>
      <c r="O44" s="377"/>
      <c r="P44" s="377"/>
      <c r="Q44" s="377"/>
      <c r="R44" s="377"/>
      <c r="S44" s="377"/>
      <c r="T44" s="377"/>
      <c r="U44" s="378"/>
      <c r="V44" s="376"/>
      <c r="W44" s="378"/>
      <c r="X44" s="379"/>
      <c r="Y44" s="376"/>
      <c r="Z44" s="377"/>
      <c r="AA44" s="377"/>
      <c r="AB44" s="377"/>
      <c r="AC44" s="377"/>
      <c r="AD44" s="377"/>
      <c r="AE44" s="377"/>
      <c r="AF44" s="378"/>
      <c r="AG44" s="376"/>
      <c r="AH44" s="378"/>
      <c r="AI44" s="379"/>
    </row>
    <row r="45" spans="1:35" ht="16.5" customHeight="1">
      <c r="A45" s="398"/>
      <c r="B45" s="399"/>
      <c r="C45" s="384" t="s">
        <v>95</v>
      </c>
      <c r="D45" s="385"/>
      <c r="E45" s="385"/>
      <c r="F45" s="385"/>
      <c r="G45" s="385"/>
      <c r="H45" s="385"/>
      <c r="I45" s="385"/>
      <c r="J45" s="395"/>
      <c r="K45" s="395"/>
      <c r="L45" s="395" t="s">
        <v>98</v>
      </c>
      <c r="M45" s="378"/>
      <c r="N45" s="376"/>
      <c r="O45" s="377"/>
      <c r="P45" s="377"/>
      <c r="Q45" s="377"/>
      <c r="R45" s="377"/>
      <c r="S45" s="377"/>
      <c r="T45" s="377"/>
      <c r="U45" s="378"/>
      <c r="V45" s="376"/>
      <c r="W45" s="378"/>
      <c r="X45" s="379"/>
      <c r="Y45" s="376"/>
      <c r="Z45" s="377"/>
      <c r="AA45" s="377"/>
      <c r="AB45" s="377"/>
      <c r="AC45" s="377"/>
      <c r="AD45" s="377"/>
      <c r="AE45" s="377"/>
      <c r="AF45" s="378"/>
      <c r="AG45" s="376"/>
      <c r="AH45" s="378"/>
      <c r="AI45" s="379"/>
    </row>
    <row r="46" spans="1:35" ht="16.5" customHeight="1">
      <c r="A46" s="398"/>
      <c r="B46" s="399"/>
      <c r="C46" s="376"/>
      <c r="D46" s="377"/>
      <c r="E46" s="377"/>
      <c r="F46" s="377"/>
      <c r="G46" s="377"/>
      <c r="H46" s="377"/>
      <c r="I46" s="377"/>
      <c r="J46" s="395"/>
      <c r="K46" s="395"/>
      <c r="L46" s="395"/>
      <c r="M46" s="378"/>
      <c r="N46" s="376"/>
      <c r="O46" s="377"/>
      <c r="P46" s="377"/>
      <c r="Q46" s="377"/>
      <c r="R46" s="377"/>
      <c r="S46" s="377"/>
      <c r="T46" s="377"/>
      <c r="U46" s="378"/>
      <c r="V46" s="376"/>
      <c r="W46" s="378"/>
      <c r="X46" s="379"/>
      <c r="Y46" s="376"/>
      <c r="Z46" s="377"/>
      <c r="AA46" s="377"/>
      <c r="AB46" s="377"/>
      <c r="AC46" s="377"/>
      <c r="AD46" s="377"/>
      <c r="AE46" s="377"/>
      <c r="AF46" s="378"/>
      <c r="AG46" s="376"/>
      <c r="AH46" s="378"/>
      <c r="AI46" s="379"/>
    </row>
    <row r="47" spans="1:35" ht="16.5" customHeight="1">
      <c r="A47" s="398"/>
      <c r="B47" s="399"/>
      <c r="C47" s="376"/>
      <c r="D47" s="377"/>
      <c r="E47" s="377"/>
      <c r="F47" s="377"/>
      <c r="G47" s="377"/>
      <c r="H47" s="377"/>
      <c r="I47" s="377"/>
      <c r="J47" s="395"/>
      <c r="K47" s="395"/>
      <c r="L47" s="395"/>
      <c r="M47" s="378"/>
      <c r="N47" s="376"/>
      <c r="O47" s="377"/>
      <c r="P47" s="377"/>
      <c r="Q47" s="377"/>
      <c r="R47" s="377"/>
      <c r="S47" s="377"/>
      <c r="T47" s="377"/>
      <c r="U47" s="378"/>
      <c r="V47" s="376"/>
      <c r="W47" s="378"/>
      <c r="X47" s="379"/>
      <c r="Y47" s="376"/>
      <c r="Z47" s="377"/>
      <c r="AA47" s="377"/>
      <c r="AB47" s="377"/>
      <c r="AC47" s="377"/>
      <c r="AD47" s="377"/>
      <c r="AE47" s="377"/>
      <c r="AF47" s="378"/>
      <c r="AG47" s="376"/>
      <c r="AH47" s="378"/>
      <c r="AI47" s="379"/>
    </row>
    <row r="48" spans="1:35" ht="16.5" customHeight="1">
      <c r="A48" s="400"/>
      <c r="B48" s="401"/>
      <c r="C48" s="380"/>
      <c r="D48" s="381"/>
      <c r="E48" s="381"/>
      <c r="F48" s="381"/>
      <c r="G48" s="381"/>
      <c r="H48" s="381"/>
      <c r="I48" s="381"/>
      <c r="J48" s="394"/>
      <c r="K48" s="394"/>
      <c r="L48" s="394"/>
      <c r="M48" s="386"/>
      <c r="N48" s="380"/>
      <c r="O48" s="381"/>
      <c r="P48" s="381"/>
      <c r="Q48" s="381"/>
      <c r="R48" s="381"/>
      <c r="S48" s="381"/>
      <c r="T48" s="381"/>
      <c r="U48" s="386"/>
      <c r="V48" s="380"/>
      <c r="W48" s="386"/>
      <c r="X48" s="387"/>
      <c r="Y48" s="380"/>
      <c r="Z48" s="381"/>
      <c r="AA48" s="381"/>
      <c r="AB48" s="381"/>
      <c r="AC48" s="381"/>
      <c r="AD48" s="381"/>
      <c r="AE48" s="381"/>
      <c r="AF48" s="386"/>
      <c r="AG48" s="380"/>
      <c r="AH48" s="386"/>
      <c r="AI48" s="387"/>
    </row>
    <row r="49" ht="6.75" customHeight="1"/>
    <row r="50" spans="1:35" ht="18" customHeight="1">
      <c r="A50" s="389" t="s">
        <v>100</v>
      </c>
      <c r="B50" s="392"/>
      <c r="C50" s="392"/>
      <c r="D50" s="392"/>
      <c r="E50" s="392"/>
      <c r="F50" s="392"/>
      <c r="G50" s="392"/>
      <c r="H50" s="392"/>
      <c r="I50" s="393"/>
      <c r="J50" s="138"/>
      <c r="K50" s="139"/>
      <c r="L50" s="388" t="s">
        <v>101</v>
      </c>
      <c r="M50" s="388"/>
      <c r="N50" s="388"/>
      <c r="O50" s="388"/>
      <c r="P50" s="389"/>
      <c r="Q50" s="157"/>
      <c r="R50" s="158"/>
      <c r="S50" s="158"/>
      <c r="T50" s="158"/>
      <c r="U50" s="158"/>
      <c r="V50" s="158"/>
      <c r="W50" s="158"/>
      <c r="X50" s="158"/>
      <c r="Y50" s="158"/>
      <c r="Z50" s="158"/>
      <c r="AA50" s="158"/>
      <c r="AB50" s="158"/>
      <c r="AC50" s="158"/>
      <c r="AD50" s="158"/>
      <c r="AE50" s="158"/>
      <c r="AF50" s="158"/>
      <c r="AG50" s="158"/>
      <c r="AH50" s="158"/>
      <c r="AI50" s="158"/>
    </row>
    <row r="51" spans="1:35" ht="18" customHeight="1">
      <c r="A51" s="389" t="s">
        <v>110</v>
      </c>
      <c r="B51" s="392"/>
      <c r="C51" s="392"/>
      <c r="D51" s="392"/>
      <c r="E51" s="392"/>
      <c r="F51" s="392"/>
      <c r="G51" s="392"/>
      <c r="H51" s="392"/>
      <c r="I51" s="393"/>
      <c r="J51" s="138"/>
      <c r="K51" s="139"/>
      <c r="L51" s="388"/>
      <c r="M51" s="388"/>
      <c r="N51" s="388"/>
      <c r="O51" s="388"/>
      <c r="P51" s="389"/>
      <c r="Q51" s="157"/>
      <c r="R51" s="158"/>
      <c r="S51" s="158"/>
      <c r="T51" s="158"/>
      <c r="U51" s="158"/>
      <c r="V51" s="158"/>
      <c r="W51" s="158"/>
      <c r="X51" s="158"/>
      <c r="Y51" s="158"/>
      <c r="Z51" s="158"/>
      <c r="AA51" s="158"/>
      <c r="AB51" s="158"/>
      <c r="AC51" s="158"/>
      <c r="AD51" s="158"/>
      <c r="AE51" s="158"/>
      <c r="AF51" s="158"/>
      <c r="AG51" s="158"/>
      <c r="AH51" s="158"/>
      <c r="AI51" s="158"/>
    </row>
    <row r="52" spans="1:35" ht="18" customHeight="1">
      <c r="A52" s="389" t="s">
        <v>111</v>
      </c>
      <c r="B52" s="392"/>
      <c r="C52" s="392"/>
      <c r="D52" s="392"/>
      <c r="E52" s="392"/>
      <c r="F52" s="392"/>
      <c r="G52" s="392"/>
      <c r="H52" s="392"/>
      <c r="I52" s="393"/>
      <c r="J52" s="138"/>
      <c r="K52" s="139"/>
      <c r="L52" s="388"/>
      <c r="M52" s="388"/>
      <c r="N52" s="388"/>
      <c r="O52" s="388"/>
      <c r="P52" s="389"/>
      <c r="Q52" s="157"/>
      <c r="R52" s="158"/>
      <c r="S52" s="158"/>
      <c r="T52" s="158"/>
      <c r="U52" s="158"/>
      <c r="V52" s="158"/>
      <c r="W52" s="158"/>
      <c r="X52" s="158"/>
      <c r="Y52" s="158"/>
      <c r="Z52" s="158"/>
      <c r="AA52" s="158"/>
      <c r="AB52" s="158"/>
      <c r="AC52" s="158"/>
      <c r="AD52" s="158"/>
      <c r="AE52" s="158"/>
      <c r="AF52" s="158"/>
      <c r="AG52" s="158"/>
      <c r="AH52" s="158"/>
      <c r="AI52" s="158"/>
    </row>
  </sheetData>
  <sheetProtection formatCells="0" formatColumns="0" formatRows="0" insertHyperlinks="0"/>
  <mergeCells count="171">
    <mergeCell ref="B12:F12"/>
    <mergeCell ref="B9:F9"/>
    <mergeCell ref="J9:L9"/>
    <mergeCell ref="M9:O9"/>
    <mergeCell ref="A13:D14"/>
    <mergeCell ref="S10:T10"/>
    <mergeCell ref="A9:A12"/>
    <mergeCell ref="G9:I9"/>
    <mergeCell ref="M10:O10"/>
    <mergeCell ref="J11:L11"/>
    <mergeCell ref="W11:AE11"/>
    <mergeCell ref="J40:M40"/>
    <mergeCell ref="P12:R12"/>
    <mergeCell ref="M12:O12"/>
    <mergeCell ref="G18:V18"/>
    <mergeCell ref="W18:AD18"/>
    <mergeCell ref="AE17:AI17"/>
    <mergeCell ref="W12:AE12"/>
    <mergeCell ref="AE18:AI18"/>
    <mergeCell ref="W17:AD17"/>
    <mergeCell ref="A22:A33"/>
    <mergeCell ref="B22:AI33"/>
    <mergeCell ref="L41:M41"/>
    <mergeCell ref="L44:M44"/>
    <mergeCell ref="B34:H37"/>
    <mergeCell ref="Y40:AE40"/>
    <mergeCell ref="AF40:AI40"/>
    <mergeCell ref="N40:T40"/>
    <mergeCell ref="AF42:AG42"/>
    <mergeCell ref="AF47:AG47"/>
    <mergeCell ref="AF46:AG46"/>
    <mergeCell ref="N44:T44"/>
    <mergeCell ref="N45:T45"/>
    <mergeCell ref="W44:X44"/>
    <mergeCell ref="Y42:AE42"/>
    <mergeCell ref="N46:T46"/>
    <mergeCell ref="C45:I45"/>
    <mergeCell ref="Y47:AE47"/>
    <mergeCell ref="L43:M43"/>
    <mergeCell ref="U44:V44"/>
    <mergeCell ref="N42:T42"/>
    <mergeCell ref="N43:T43"/>
    <mergeCell ref="L46:M46"/>
    <mergeCell ref="Y44:AE44"/>
    <mergeCell ref="U46:V46"/>
    <mergeCell ref="W46:X46"/>
    <mergeCell ref="Y41:AE41"/>
    <mergeCell ref="U42:V42"/>
    <mergeCell ref="AF41:AG41"/>
    <mergeCell ref="AF9:AI9"/>
    <mergeCell ref="AH45:AI45"/>
    <mergeCell ref="W42:X42"/>
    <mergeCell ref="U45:V45"/>
    <mergeCell ref="W45:X45"/>
    <mergeCell ref="AF44:AG44"/>
    <mergeCell ref="Y39:AC39"/>
    <mergeCell ref="AG7:AI8"/>
    <mergeCell ref="W9:AE9"/>
    <mergeCell ref="I34:AI37"/>
    <mergeCell ref="AH39:AI39"/>
    <mergeCell ref="A6:F6"/>
    <mergeCell ref="A17:F17"/>
    <mergeCell ref="G17:L17"/>
    <mergeCell ref="A18:F18"/>
    <mergeCell ref="A19:I19"/>
    <mergeCell ref="AD39:AG39"/>
    <mergeCell ref="S5:X5"/>
    <mergeCell ref="Y5:AI5"/>
    <mergeCell ref="Y6:AI6"/>
    <mergeCell ref="S8:X8"/>
    <mergeCell ref="AB7:AC7"/>
    <mergeCell ref="S7:X7"/>
    <mergeCell ref="Y7:AA7"/>
    <mergeCell ref="Y8:AA8"/>
    <mergeCell ref="AB8:AC8"/>
    <mergeCell ref="AD7:AF8"/>
    <mergeCell ref="G5:R5"/>
    <mergeCell ref="G6:R6"/>
    <mergeCell ref="G7:R7"/>
    <mergeCell ref="G8:R8"/>
    <mergeCell ref="B10:F10"/>
    <mergeCell ref="B11:F11"/>
    <mergeCell ref="D7:F7"/>
    <mergeCell ref="D8:F8"/>
    <mergeCell ref="P9:R9"/>
    <mergeCell ref="P10:R10"/>
    <mergeCell ref="J19:AI19"/>
    <mergeCell ref="L50:P52"/>
    <mergeCell ref="U40:X40"/>
    <mergeCell ref="A50:I50"/>
    <mergeCell ref="J50:K50"/>
    <mergeCell ref="C47:I47"/>
    <mergeCell ref="U48:V48"/>
    <mergeCell ref="N47:T47"/>
    <mergeCell ref="A34:A37"/>
    <mergeCell ref="U43:V43"/>
    <mergeCell ref="L42:M42"/>
    <mergeCell ref="J47:K47"/>
    <mergeCell ref="L47:M47"/>
    <mergeCell ref="J46:K46"/>
    <mergeCell ref="J42:K42"/>
    <mergeCell ref="J43:K43"/>
    <mergeCell ref="J44:K44"/>
    <mergeCell ref="J45:K45"/>
    <mergeCell ref="L45:M45"/>
    <mergeCell ref="W47:X47"/>
    <mergeCell ref="C46:I46"/>
    <mergeCell ref="L48:M48"/>
    <mergeCell ref="AH44:AI44"/>
    <mergeCell ref="AF45:AG45"/>
    <mergeCell ref="AH47:AI47"/>
    <mergeCell ref="W48:X48"/>
    <mergeCell ref="U47:V47"/>
    <mergeCell ref="Y46:AE46"/>
    <mergeCell ref="AF48:AG48"/>
    <mergeCell ref="A20:I21"/>
    <mergeCell ref="J20:AI21"/>
    <mergeCell ref="A52:I52"/>
    <mergeCell ref="J52:K52"/>
    <mergeCell ref="J51:K51"/>
    <mergeCell ref="A51:I51"/>
    <mergeCell ref="J48:K48"/>
    <mergeCell ref="J41:K41"/>
    <mergeCell ref="C48:I48"/>
    <mergeCell ref="A40:B48"/>
    <mergeCell ref="C40:I40"/>
    <mergeCell ref="C41:I41"/>
    <mergeCell ref="C42:I42"/>
    <mergeCell ref="C43:I43"/>
    <mergeCell ref="C44:I44"/>
    <mergeCell ref="AH48:AI48"/>
    <mergeCell ref="AH41:AI41"/>
    <mergeCell ref="AH46:AI46"/>
    <mergeCell ref="U41:V41"/>
    <mergeCell ref="Y45:AE45"/>
    <mergeCell ref="Y43:AE43"/>
    <mergeCell ref="AF43:AG43"/>
    <mergeCell ref="AH43:AI43"/>
    <mergeCell ref="Q50:AI52"/>
    <mergeCell ref="Y48:AE48"/>
    <mergeCell ref="N41:T41"/>
    <mergeCell ref="N48:T48"/>
    <mergeCell ref="W43:X43"/>
    <mergeCell ref="AH42:AI42"/>
    <mergeCell ref="W41:X41"/>
    <mergeCell ref="T17:V17"/>
    <mergeCell ref="AF10:AI10"/>
    <mergeCell ref="E13:AI14"/>
    <mergeCell ref="W10:AE10"/>
    <mergeCell ref="J10:L10"/>
    <mergeCell ref="AF11:AI11"/>
    <mergeCell ref="AF12:AI12"/>
    <mergeCell ref="M17:S17"/>
    <mergeCell ref="G10:I10"/>
    <mergeCell ref="G11:I11"/>
    <mergeCell ref="S9:V9"/>
    <mergeCell ref="S11:T11"/>
    <mergeCell ref="U11:V11"/>
    <mergeCell ref="S12:T12"/>
    <mergeCell ref="U12:V12"/>
    <mergeCell ref="U10:V10"/>
    <mergeCell ref="A3:AI3"/>
    <mergeCell ref="A4:AI4"/>
    <mergeCell ref="A16:AI16"/>
    <mergeCell ref="J12:L12"/>
    <mergeCell ref="P11:R11"/>
    <mergeCell ref="G12:I12"/>
    <mergeCell ref="M11:O11"/>
    <mergeCell ref="A7:C8"/>
    <mergeCell ref="S6:X6"/>
    <mergeCell ref="A5:F5"/>
  </mergeCells>
  <dataValidations count="4">
    <dataValidation type="list" allowBlank="1" showInputMessage="1" showErrorMessage="1" sqref="AG7">
      <formula1>"8%,10%"</formula1>
    </dataValidation>
    <dataValidation type="list" allowBlank="1" showInputMessage="1" showErrorMessage="1" sqref="J19:AI19 J50:K52 AE17:AI17 AF13:AF15">
      <formula1>"有,無"</formula1>
    </dataValidation>
    <dataValidation type="list" allowBlank="1" showInputMessage="1" showErrorMessage="1" sqref="AE18:AI18">
      <formula1>"常温,冷蔵,冷凍"</formula1>
    </dataValidation>
    <dataValidation type="decimal" operator="greaterThanOrEqual" allowBlank="1" showInputMessage="1" showErrorMessage="1" sqref="G10:R12 M17:S17 J41:K48 U41:V48 AF41:AG48">
      <formula1>0</formula1>
    </dataValidation>
  </dataValidations>
  <printOptions/>
  <pageMargins left="0.7" right="0.7" top="0.75" bottom="0.75" header="0.3" footer="0.3"/>
  <pageSetup horizontalDpi="600" verticalDpi="600" orientation="portrait" paperSize="9" scale="92"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AI52"/>
  <sheetViews>
    <sheetView zoomScalePageLayoutView="0" workbookViewId="0" topLeftCell="A1">
      <selection activeCell="A1" sqref="A1:AI2"/>
    </sheetView>
  </sheetViews>
  <sheetFormatPr defaultColWidth="2.375" defaultRowHeight="13.5"/>
  <cols>
    <col min="1" max="35" width="2.75390625" style="10" customWidth="1"/>
    <col min="36" max="16384" width="2.375" style="10" customWidth="1"/>
  </cols>
  <sheetData>
    <row r="1" spans="1:35" ht="21">
      <c r="A1" s="88" t="s">
        <v>446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row>
    <row r="2" ht="6.75" customHeight="1"/>
    <row r="3" spans="1:35" ht="16.5">
      <c r="A3" s="351" t="s">
        <v>444</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row>
    <row r="4" spans="1:35" ht="18" customHeight="1">
      <c r="A4" s="352" t="s">
        <v>445</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row>
    <row r="5" spans="1:35" ht="16.5" customHeight="1">
      <c r="A5" s="356" t="s">
        <v>72</v>
      </c>
      <c r="B5" s="356"/>
      <c r="C5" s="356"/>
      <c r="D5" s="356"/>
      <c r="E5" s="356"/>
      <c r="F5" s="357"/>
      <c r="G5" s="455" t="s">
        <v>473</v>
      </c>
      <c r="H5" s="456"/>
      <c r="I5" s="456"/>
      <c r="J5" s="456"/>
      <c r="K5" s="456"/>
      <c r="L5" s="456"/>
      <c r="M5" s="456"/>
      <c r="N5" s="456"/>
      <c r="O5" s="456"/>
      <c r="P5" s="456"/>
      <c r="Q5" s="456"/>
      <c r="R5" s="456"/>
      <c r="S5" s="373" t="s">
        <v>78</v>
      </c>
      <c r="T5" s="373"/>
      <c r="U5" s="373"/>
      <c r="V5" s="373"/>
      <c r="W5" s="373"/>
      <c r="X5" s="374"/>
      <c r="Y5" s="457" t="s">
        <v>475</v>
      </c>
      <c r="Z5" s="458"/>
      <c r="AA5" s="458"/>
      <c r="AB5" s="458"/>
      <c r="AC5" s="458"/>
      <c r="AD5" s="458"/>
      <c r="AE5" s="458"/>
      <c r="AF5" s="458"/>
      <c r="AG5" s="458"/>
      <c r="AH5" s="458"/>
      <c r="AI5" s="458"/>
    </row>
    <row r="6" spans="1:35" ht="16.5" customHeight="1">
      <c r="A6" s="356" t="s">
        <v>77</v>
      </c>
      <c r="B6" s="356"/>
      <c r="C6" s="356"/>
      <c r="D6" s="356"/>
      <c r="E6" s="356"/>
      <c r="F6" s="357"/>
      <c r="G6" s="455" t="s">
        <v>474</v>
      </c>
      <c r="H6" s="456"/>
      <c r="I6" s="456"/>
      <c r="J6" s="456"/>
      <c r="K6" s="456"/>
      <c r="L6" s="456"/>
      <c r="M6" s="456"/>
      <c r="N6" s="456"/>
      <c r="O6" s="456"/>
      <c r="P6" s="456"/>
      <c r="Q6" s="456"/>
      <c r="R6" s="456"/>
      <c r="S6" s="356" t="s">
        <v>75</v>
      </c>
      <c r="T6" s="356"/>
      <c r="U6" s="356"/>
      <c r="V6" s="356"/>
      <c r="W6" s="356"/>
      <c r="X6" s="357"/>
      <c r="Y6" s="457" t="s">
        <v>475</v>
      </c>
      <c r="Z6" s="458"/>
      <c r="AA6" s="458"/>
      <c r="AB6" s="458"/>
      <c r="AC6" s="458"/>
      <c r="AD6" s="458"/>
      <c r="AE6" s="458"/>
      <c r="AF6" s="458"/>
      <c r="AG6" s="458"/>
      <c r="AH6" s="458"/>
      <c r="AI6" s="458"/>
    </row>
    <row r="7" spans="1:35" ht="16.5" customHeight="1">
      <c r="A7" s="356" t="s">
        <v>86</v>
      </c>
      <c r="B7" s="356"/>
      <c r="C7" s="356"/>
      <c r="D7" s="413" t="s">
        <v>102</v>
      </c>
      <c r="E7" s="413"/>
      <c r="F7" s="414"/>
      <c r="G7" s="459" t="s">
        <v>360</v>
      </c>
      <c r="H7" s="460"/>
      <c r="I7" s="460"/>
      <c r="J7" s="460"/>
      <c r="K7" s="460"/>
      <c r="L7" s="460"/>
      <c r="M7" s="460"/>
      <c r="N7" s="460"/>
      <c r="O7" s="460"/>
      <c r="P7" s="460"/>
      <c r="Q7" s="460"/>
      <c r="R7" s="460"/>
      <c r="S7" s="413" t="s">
        <v>104</v>
      </c>
      <c r="T7" s="413"/>
      <c r="U7" s="413"/>
      <c r="V7" s="413"/>
      <c r="W7" s="413"/>
      <c r="X7" s="414"/>
      <c r="Y7" s="461">
        <v>500</v>
      </c>
      <c r="Z7" s="462"/>
      <c r="AA7" s="463"/>
      <c r="AB7" s="461" t="s">
        <v>98</v>
      </c>
      <c r="AC7" s="462"/>
      <c r="AD7" s="373" t="s">
        <v>85</v>
      </c>
      <c r="AE7" s="373"/>
      <c r="AF7" s="374"/>
      <c r="AG7" s="464">
        <v>0.08</v>
      </c>
      <c r="AH7" s="465"/>
      <c r="AI7" s="465"/>
    </row>
    <row r="8" spans="1:35" ht="16.5" customHeight="1">
      <c r="A8" s="356"/>
      <c r="B8" s="356"/>
      <c r="C8" s="356"/>
      <c r="D8" s="415" t="s">
        <v>103</v>
      </c>
      <c r="E8" s="415"/>
      <c r="F8" s="416"/>
      <c r="G8" s="467" t="s">
        <v>361</v>
      </c>
      <c r="H8" s="468"/>
      <c r="I8" s="468"/>
      <c r="J8" s="468"/>
      <c r="K8" s="468"/>
      <c r="L8" s="468"/>
      <c r="M8" s="468"/>
      <c r="N8" s="468"/>
      <c r="O8" s="468"/>
      <c r="P8" s="468"/>
      <c r="Q8" s="468"/>
      <c r="R8" s="468"/>
      <c r="S8" s="420" t="s">
        <v>105</v>
      </c>
      <c r="T8" s="420"/>
      <c r="U8" s="420"/>
      <c r="V8" s="420"/>
      <c r="W8" s="420"/>
      <c r="X8" s="421"/>
      <c r="Y8" s="469">
        <v>50</v>
      </c>
      <c r="Z8" s="470"/>
      <c r="AA8" s="471"/>
      <c r="AB8" s="469" t="s">
        <v>98</v>
      </c>
      <c r="AC8" s="470"/>
      <c r="AD8" s="373"/>
      <c r="AE8" s="373"/>
      <c r="AF8" s="374"/>
      <c r="AG8" s="466"/>
      <c r="AH8" s="465"/>
      <c r="AI8" s="465"/>
    </row>
    <row r="9" spans="1:35" ht="16.5" customHeight="1">
      <c r="A9" s="454" t="s">
        <v>79</v>
      </c>
      <c r="B9" s="450" t="s">
        <v>80</v>
      </c>
      <c r="C9" s="451"/>
      <c r="D9" s="451"/>
      <c r="E9" s="451"/>
      <c r="F9" s="452"/>
      <c r="G9" s="417" t="s">
        <v>81</v>
      </c>
      <c r="H9" s="417"/>
      <c r="I9" s="417"/>
      <c r="J9" s="417" t="s">
        <v>82</v>
      </c>
      <c r="K9" s="417"/>
      <c r="L9" s="417"/>
      <c r="M9" s="417" t="s">
        <v>83</v>
      </c>
      <c r="N9" s="417"/>
      <c r="O9" s="417"/>
      <c r="P9" s="417" t="s">
        <v>76</v>
      </c>
      <c r="Q9" s="417"/>
      <c r="R9" s="417"/>
      <c r="S9" s="358" t="s">
        <v>148</v>
      </c>
      <c r="T9" s="359"/>
      <c r="U9" s="359"/>
      <c r="V9" s="359"/>
      <c r="W9" s="373" t="s">
        <v>151</v>
      </c>
      <c r="X9" s="373"/>
      <c r="Y9" s="373"/>
      <c r="Z9" s="373"/>
      <c r="AA9" s="373"/>
      <c r="AB9" s="373"/>
      <c r="AC9" s="373"/>
      <c r="AD9" s="373"/>
      <c r="AE9" s="374"/>
      <c r="AF9" s="472" t="s">
        <v>476</v>
      </c>
      <c r="AG9" s="473"/>
      <c r="AH9" s="473"/>
      <c r="AI9" s="474"/>
    </row>
    <row r="10" spans="1:35" ht="16.5" customHeight="1">
      <c r="A10" s="454"/>
      <c r="B10" s="378" t="s">
        <v>145</v>
      </c>
      <c r="C10" s="379"/>
      <c r="D10" s="379"/>
      <c r="E10" s="379"/>
      <c r="F10" s="376"/>
      <c r="G10" s="475">
        <v>150</v>
      </c>
      <c r="H10" s="475"/>
      <c r="I10" s="475"/>
      <c r="J10" s="475">
        <v>200</v>
      </c>
      <c r="K10" s="475"/>
      <c r="L10" s="475"/>
      <c r="M10" s="475">
        <v>70</v>
      </c>
      <c r="N10" s="475"/>
      <c r="O10" s="475"/>
      <c r="P10" s="475">
        <v>500</v>
      </c>
      <c r="Q10" s="475"/>
      <c r="R10" s="475"/>
      <c r="S10" s="476">
        <v>10</v>
      </c>
      <c r="T10" s="477"/>
      <c r="U10" s="478" t="s">
        <v>363</v>
      </c>
      <c r="V10" s="479"/>
      <c r="W10" s="373" t="s">
        <v>84</v>
      </c>
      <c r="X10" s="373"/>
      <c r="Y10" s="373"/>
      <c r="Z10" s="373"/>
      <c r="AA10" s="373"/>
      <c r="AB10" s="373"/>
      <c r="AC10" s="373"/>
      <c r="AD10" s="373"/>
      <c r="AE10" s="374"/>
      <c r="AF10" s="472" t="s">
        <v>477</v>
      </c>
      <c r="AG10" s="473"/>
      <c r="AH10" s="473"/>
      <c r="AI10" s="474"/>
    </row>
    <row r="11" spans="1:35" ht="16.5" customHeight="1">
      <c r="A11" s="454"/>
      <c r="B11" s="378" t="s">
        <v>146</v>
      </c>
      <c r="C11" s="379"/>
      <c r="D11" s="379"/>
      <c r="E11" s="379"/>
      <c r="F11" s="376"/>
      <c r="G11" s="475"/>
      <c r="H11" s="475"/>
      <c r="I11" s="475"/>
      <c r="J11" s="475"/>
      <c r="K11" s="475"/>
      <c r="L11" s="475"/>
      <c r="M11" s="475"/>
      <c r="N11" s="475"/>
      <c r="O11" s="475"/>
      <c r="P11" s="475"/>
      <c r="Q11" s="475"/>
      <c r="R11" s="475"/>
      <c r="S11" s="476"/>
      <c r="T11" s="477"/>
      <c r="U11" s="478"/>
      <c r="V11" s="479"/>
      <c r="W11" s="373" t="s">
        <v>348</v>
      </c>
      <c r="X11" s="373"/>
      <c r="Y11" s="373"/>
      <c r="Z11" s="373"/>
      <c r="AA11" s="373"/>
      <c r="AB11" s="373"/>
      <c r="AC11" s="373"/>
      <c r="AD11" s="373"/>
      <c r="AE11" s="374"/>
      <c r="AF11" s="472" t="s">
        <v>478</v>
      </c>
      <c r="AG11" s="473"/>
      <c r="AH11" s="473"/>
      <c r="AI11" s="474"/>
    </row>
    <row r="12" spans="1:35" ht="16.5" customHeight="1">
      <c r="A12" s="454"/>
      <c r="B12" s="386" t="s">
        <v>147</v>
      </c>
      <c r="C12" s="387"/>
      <c r="D12" s="387"/>
      <c r="E12" s="387"/>
      <c r="F12" s="380"/>
      <c r="G12" s="480">
        <v>1500</v>
      </c>
      <c r="H12" s="480"/>
      <c r="I12" s="480"/>
      <c r="J12" s="480">
        <v>2000</v>
      </c>
      <c r="K12" s="480"/>
      <c r="L12" s="480"/>
      <c r="M12" s="480">
        <v>700</v>
      </c>
      <c r="N12" s="480"/>
      <c r="O12" s="480"/>
      <c r="P12" s="480">
        <v>600</v>
      </c>
      <c r="Q12" s="480"/>
      <c r="R12" s="480"/>
      <c r="S12" s="481">
        <v>100</v>
      </c>
      <c r="T12" s="482"/>
      <c r="U12" s="483" t="s">
        <v>363</v>
      </c>
      <c r="V12" s="484"/>
      <c r="W12" s="373" t="s">
        <v>349</v>
      </c>
      <c r="X12" s="373"/>
      <c r="Y12" s="373"/>
      <c r="Z12" s="373"/>
      <c r="AA12" s="373"/>
      <c r="AB12" s="373"/>
      <c r="AC12" s="373"/>
      <c r="AD12" s="373"/>
      <c r="AE12" s="374"/>
      <c r="AF12" s="472" t="s">
        <v>365</v>
      </c>
      <c r="AG12" s="473"/>
      <c r="AH12" s="473"/>
      <c r="AI12" s="474"/>
    </row>
    <row r="13" spans="1:35" ht="14.25">
      <c r="A13" s="453" t="s">
        <v>143</v>
      </c>
      <c r="B13" s="453"/>
      <c r="C13" s="453"/>
      <c r="D13" s="453"/>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row>
    <row r="14" spans="1:35" ht="14.25">
      <c r="A14" s="453"/>
      <c r="B14" s="453"/>
      <c r="C14" s="453"/>
      <c r="D14" s="453"/>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row>
    <row r="15" spans="1:35" ht="6.75" customHeight="1">
      <c r="A15" s="15"/>
      <c r="B15" s="16"/>
      <c r="C15" s="16"/>
      <c r="D15" s="16"/>
      <c r="E15" s="16"/>
      <c r="F15" s="16"/>
      <c r="G15" s="16"/>
      <c r="H15" s="16"/>
      <c r="I15" s="16"/>
      <c r="J15" s="16"/>
      <c r="K15" s="16"/>
      <c r="L15" s="16"/>
      <c r="M15" s="16"/>
      <c r="N15" s="16"/>
      <c r="O15" s="16"/>
      <c r="P15" s="16"/>
      <c r="Q15" s="16"/>
      <c r="R15" s="16"/>
      <c r="S15" s="17"/>
      <c r="T15" s="17"/>
      <c r="U15" s="17"/>
      <c r="V15" s="17"/>
      <c r="W15" s="16"/>
      <c r="X15" s="16"/>
      <c r="Y15" s="16"/>
      <c r="Z15" s="16"/>
      <c r="AA15" s="16"/>
      <c r="AB15" s="16"/>
      <c r="AC15" s="16"/>
      <c r="AD15" s="16"/>
      <c r="AE15" s="16"/>
      <c r="AF15" s="16"/>
      <c r="AG15" s="16"/>
      <c r="AH15" s="16"/>
      <c r="AI15" s="16"/>
    </row>
    <row r="16" spans="1:35" ht="18" customHeight="1">
      <c r="A16" s="353" t="s">
        <v>347</v>
      </c>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row>
    <row r="17" spans="1:35" ht="18" customHeight="1">
      <c r="A17" s="388" t="s">
        <v>447</v>
      </c>
      <c r="B17" s="388"/>
      <c r="C17" s="388"/>
      <c r="D17" s="388"/>
      <c r="E17" s="388"/>
      <c r="F17" s="389"/>
      <c r="G17" s="436" t="s">
        <v>144</v>
      </c>
      <c r="H17" s="437"/>
      <c r="I17" s="437"/>
      <c r="J17" s="437"/>
      <c r="K17" s="437"/>
      <c r="L17" s="437"/>
      <c r="M17" s="485">
        <v>30</v>
      </c>
      <c r="N17" s="485"/>
      <c r="O17" s="485"/>
      <c r="P17" s="485"/>
      <c r="Q17" s="485"/>
      <c r="R17" s="485"/>
      <c r="S17" s="485"/>
      <c r="T17" s="368" t="s">
        <v>350</v>
      </c>
      <c r="U17" s="368"/>
      <c r="V17" s="369"/>
      <c r="W17" s="392" t="s">
        <v>87</v>
      </c>
      <c r="X17" s="392"/>
      <c r="Y17" s="392"/>
      <c r="Z17" s="392"/>
      <c r="AA17" s="392"/>
      <c r="AB17" s="392"/>
      <c r="AC17" s="392"/>
      <c r="AD17" s="392"/>
      <c r="AE17" s="486" t="s">
        <v>366</v>
      </c>
      <c r="AF17" s="487"/>
      <c r="AG17" s="487"/>
      <c r="AH17" s="487"/>
      <c r="AI17" s="487"/>
    </row>
    <row r="18" spans="1:35" ht="18" customHeight="1">
      <c r="A18" s="388" t="s">
        <v>448</v>
      </c>
      <c r="B18" s="388"/>
      <c r="C18" s="388"/>
      <c r="D18" s="388"/>
      <c r="E18" s="388"/>
      <c r="F18" s="389"/>
      <c r="G18" s="488" t="s">
        <v>479</v>
      </c>
      <c r="H18" s="489"/>
      <c r="I18" s="489"/>
      <c r="J18" s="489"/>
      <c r="K18" s="489"/>
      <c r="L18" s="489"/>
      <c r="M18" s="489"/>
      <c r="N18" s="489"/>
      <c r="O18" s="489"/>
      <c r="P18" s="489"/>
      <c r="Q18" s="489"/>
      <c r="R18" s="489"/>
      <c r="S18" s="489"/>
      <c r="T18" s="489"/>
      <c r="U18" s="489"/>
      <c r="V18" s="490"/>
      <c r="W18" s="389" t="s">
        <v>149</v>
      </c>
      <c r="X18" s="392"/>
      <c r="Y18" s="392"/>
      <c r="Z18" s="392"/>
      <c r="AA18" s="392"/>
      <c r="AB18" s="392"/>
      <c r="AC18" s="392"/>
      <c r="AD18" s="392"/>
      <c r="AE18" s="486" t="s">
        <v>367</v>
      </c>
      <c r="AF18" s="487"/>
      <c r="AG18" s="487"/>
      <c r="AH18" s="487"/>
      <c r="AI18" s="487"/>
    </row>
    <row r="19" spans="1:35" ht="18" customHeight="1">
      <c r="A19" s="388" t="s">
        <v>88</v>
      </c>
      <c r="B19" s="388"/>
      <c r="C19" s="388"/>
      <c r="D19" s="388"/>
      <c r="E19" s="388"/>
      <c r="F19" s="388"/>
      <c r="G19" s="388"/>
      <c r="H19" s="388"/>
      <c r="I19" s="389"/>
      <c r="J19" s="491" t="s">
        <v>366</v>
      </c>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row>
    <row r="20" spans="1:35" ht="16.5" customHeight="1">
      <c r="A20" s="388" t="s">
        <v>106</v>
      </c>
      <c r="B20" s="388"/>
      <c r="C20" s="388"/>
      <c r="D20" s="388"/>
      <c r="E20" s="388"/>
      <c r="F20" s="388"/>
      <c r="G20" s="388"/>
      <c r="H20" s="388"/>
      <c r="I20" s="389"/>
      <c r="J20" s="493" t="s">
        <v>480</v>
      </c>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row>
    <row r="21" spans="1:35" ht="16.5" customHeight="1">
      <c r="A21" s="388"/>
      <c r="B21" s="388"/>
      <c r="C21" s="388"/>
      <c r="D21" s="388"/>
      <c r="E21" s="388"/>
      <c r="F21" s="388"/>
      <c r="G21" s="388"/>
      <c r="H21" s="388"/>
      <c r="I21" s="389"/>
      <c r="J21" s="493"/>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row>
    <row r="22" spans="1:35" ht="16.5" customHeight="1">
      <c r="A22" s="440" t="s">
        <v>449</v>
      </c>
      <c r="B22" s="336" t="s">
        <v>150</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row>
    <row r="23" spans="1:35" ht="16.5" customHeight="1">
      <c r="A23" s="440"/>
      <c r="B23" s="232"/>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row>
    <row r="24" spans="1:35" ht="16.5" customHeight="1">
      <c r="A24" s="440"/>
      <c r="B24" s="232"/>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row>
    <row r="25" spans="1:35" ht="16.5" customHeight="1">
      <c r="A25" s="440"/>
      <c r="B25" s="232"/>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row>
    <row r="26" spans="1:35" ht="16.5" customHeight="1">
      <c r="A26" s="440"/>
      <c r="B26" s="232"/>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row>
    <row r="27" spans="1:35" ht="16.5" customHeight="1">
      <c r="A27" s="440"/>
      <c r="B27" s="23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row>
    <row r="28" spans="1:35" ht="16.5" customHeight="1">
      <c r="A28" s="440"/>
      <c r="B28" s="232"/>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row>
    <row r="29" spans="1:35" ht="16.5" customHeight="1">
      <c r="A29" s="440"/>
      <c r="B29" s="23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row>
    <row r="30" spans="1:35" ht="16.5" customHeight="1">
      <c r="A30" s="440"/>
      <c r="B30" s="23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row>
    <row r="31" spans="1:35" ht="16.5" customHeight="1">
      <c r="A31" s="440"/>
      <c r="B31" s="232"/>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row>
    <row r="32" spans="1:35" ht="16.5" customHeight="1">
      <c r="A32" s="440"/>
      <c r="B32" s="23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row>
    <row r="33" spans="1:35" ht="16.5" customHeight="1">
      <c r="A33" s="440"/>
      <c r="B33" s="23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row>
    <row r="34" spans="1:35" ht="16.5" customHeight="1">
      <c r="A34" s="406" t="s">
        <v>107</v>
      </c>
      <c r="B34" s="441" t="s">
        <v>108</v>
      </c>
      <c r="C34" s="206"/>
      <c r="D34" s="206"/>
      <c r="E34" s="206"/>
      <c r="F34" s="206"/>
      <c r="G34" s="206"/>
      <c r="H34" s="442"/>
      <c r="I34" s="434"/>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row>
    <row r="35" spans="1:35" ht="16.5" customHeight="1">
      <c r="A35" s="406"/>
      <c r="B35" s="441"/>
      <c r="C35" s="206"/>
      <c r="D35" s="206"/>
      <c r="E35" s="206"/>
      <c r="F35" s="206"/>
      <c r="G35" s="206"/>
      <c r="H35" s="442"/>
      <c r="I35" s="434"/>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row>
    <row r="36" spans="1:35" ht="16.5" customHeight="1">
      <c r="A36" s="406"/>
      <c r="B36" s="443"/>
      <c r="C36" s="206"/>
      <c r="D36" s="206"/>
      <c r="E36" s="206"/>
      <c r="F36" s="206"/>
      <c r="G36" s="206"/>
      <c r="H36" s="442"/>
      <c r="I36" s="434"/>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row>
    <row r="37" spans="1:35" ht="16.5" customHeight="1">
      <c r="A37" s="406"/>
      <c r="B37" s="443"/>
      <c r="C37" s="206"/>
      <c r="D37" s="206"/>
      <c r="E37" s="206"/>
      <c r="F37" s="206"/>
      <c r="G37" s="206"/>
      <c r="H37" s="442"/>
      <c r="I37" s="434"/>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row>
    <row r="38" ht="6.75" customHeight="1"/>
    <row r="39" spans="25:35" ht="16.5" customHeight="1">
      <c r="Y39" s="438" t="s">
        <v>89</v>
      </c>
      <c r="Z39" s="438"/>
      <c r="AA39" s="438"/>
      <c r="AB39" s="438"/>
      <c r="AC39" s="439"/>
      <c r="AD39" s="495" t="s">
        <v>481</v>
      </c>
      <c r="AE39" s="496"/>
      <c r="AF39" s="496"/>
      <c r="AG39" s="496"/>
      <c r="AH39" s="435" t="s">
        <v>99</v>
      </c>
      <c r="AI39" s="194"/>
    </row>
    <row r="40" spans="1:35" ht="16.5" customHeight="1">
      <c r="A40" s="396" t="s">
        <v>109</v>
      </c>
      <c r="B40" s="397"/>
      <c r="C40" s="382" t="s">
        <v>90</v>
      </c>
      <c r="D40" s="383"/>
      <c r="E40" s="383"/>
      <c r="F40" s="383"/>
      <c r="G40" s="383"/>
      <c r="H40" s="383"/>
      <c r="I40" s="383"/>
      <c r="J40" s="446" t="s">
        <v>96</v>
      </c>
      <c r="K40" s="446"/>
      <c r="L40" s="446"/>
      <c r="M40" s="404"/>
      <c r="N40" s="405" t="s">
        <v>90</v>
      </c>
      <c r="O40" s="405"/>
      <c r="P40" s="405"/>
      <c r="Q40" s="405"/>
      <c r="R40" s="405"/>
      <c r="S40" s="405"/>
      <c r="T40" s="382"/>
      <c r="U40" s="404" t="s">
        <v>96</v>
      </c>
      <c r="V40" s="405"/>
      <c r="W40" s="405"/>
      <c r="X40" s="405"/>
      <c r="Y40" s="405" t="s">
        <v>90</v>
      </c>
      <c r="Z40" s="405"/>
      <c r="AA40" s="405"/>
      <c r="AB40" s="405"/>
      <c r="AC40" s="405"/>
      <c r="AD40" s="405"/>
      <c r="AE40" s="382"/>
      <c r="AF40" s="444" t="s">
        <v>96</v>
      </c>
      <c r="AG40" s="445"/>
      <c r="AH40" s="445"/>
      <c r="AI40" s="445"/>
    </row>
    <row r="41" spans="1:35" ht="16.5" customHeight="1">
      <c r="A41" s="398"/>
      <c r="B41" s="399"/>
      <c r="C41" s="384" t="s">
        <v>91</v>
      </c>
      <c r="D41" s="385"/>
      <c r="E41" s="385"/>
      <c r="F41" s="385"/>
      <c r="G41" s="385"/>
      <c r="H41" s="385"/>
      <c r="I41" s="385"/>
      <c r="J41" s="395"/>
      <c r="K41" s="395"/>
      <c r="L41" s="395" t="s">
        <v>97</v>
      </c>
      <c r="M41" s="378"/>
      <c r="N41" s="376"/>
      <c r="O41" s="377"/>
      <c r="P41" s="377"/>
      <c r="Q41" s="377"/>
      <c r="R41" s="377"/>
      <c r="S41" s="377"/>
      <c r="T41" s="377"/>
      <c r="U41" s="378"/>
      <c r="V41" s="376"/>
      <c r="W41" s="378"/>
      <c r="X41" s="379"/>
      <c r="Y41" s="376"/>
      <c r="Z41" s="377"/>
      <c r="AA41" s="377"/>
      <c r="AB41" s="377"/>
      <c r="AC41" s="377"/>
      <c r="AD41" s="377"/>
      <c r="AE41" s="377"/>
      <c r="AF41" s="378"/>
      <c r="AG41" s="376"/>
      <c r="AH41" s="378"/>
      <c r="AI41" s="379"/>
    </row>
    <row r="42" spans="1:35" ht="16.5" customHeight="1">
      <c r="A42" s="398"/>
      <c r="B42" s="399"/>
      <c r="C42" s="384" t="s">
        <v>92</v>
      </c>
      <c r="D42" s="385"/>
      <c r="E42" s="385"/>
      <c r="F42" s="385"/>
      <c r="G42" s="385"/>
      <c r="H42" s="385"/>
      <c r="I42" s="385"/>
      <c r="J42" s="395"/>
      <c r="K42" s="395"/>
      <c r="L42" s="395" t="s">
        <v>98</v>
      </c>
      <c r="M42" s="378"/>
      <c r="N42" s="376"/>
      <c r="O42" s="377"/>
      <c r="P42" s="377"/>
      <c r="Q42" s="377"/>
      <c r="R42" s="377"/>
      <c r="S42" s="377"/>
      <c r="T42" s="377"/>
      <c r="U42" s="378"/>
      <c r="V42" s="376"/>
      <c r="W42" s="378"/>
      <c r="X42" s="379"/>
      <c r="Y42" s="376"/>
      <c r="Z42" s="377"/>
      <c r="AA42" s="377"/>
      <c r="AB42" s="377"/>
      <c r="AC42" s="377"/>
      <c r="AD42" s="377"/>
      <c r="AE42" s="377"/>
      <c r="AF42" s="378"/>
      <c r="AG42" s="376"/>
      <c r="AH42" s="378"/>
      <c r="AI42" s="379"/>
    </row>
    <row r="43" spans="1:35" ht="16.5" customHeight="1">
      <c r="A43" s="398"/>
      <c r="B43" s="399"/>
      <c r="C43" s="384" t="s">
        <v>93</v>
      </c>
      <c r="D43" s="385"/>
      <c r="E43" s="385"/>
      <c r="F43" s="385"/>
      <c r="G43" s="385"/>
      <c r="H43" s="385"/>
      <c r="I43" s="385"/>
      <c r="J43" s="395"/>
      <c r="K43" s="395"/>
      <c r="L43" s="395" t="s">
        <v>98</v>
      </c>
      <c r="M43" s="378"/>
      <c r="N43" s="376"/>
      <c r="O43" s="377"/>
      <c r="P43" s="377"/>
      <c r="Q43" s="377"/>
      <c r="R43" s="377"/>
      <c r="S43" s="377"/>
      <c r="T43" s="377"/>
      <c r="U43" s="378"/>
      <c r="V43" s="376"/>
      <c r="W43" s="378"/>
      <c r="X43" s="379"/>
      <c r="Y43" s="376"/>
      <c r="Z43" s="377"/>
      <c r="AA43" s="377"/>
      <c r="AB43" s="377"/>
      <c r="AC43" s="377"/>
      <c r="AD43" s="377"/>
      <c r="AE43" s="377"/>
      <c r="AF43" s="378"/>
      <c r="AG43" s="376"/>
      <c r="AH43" s="378"/>
      <c r="AI43" s="379"/>
    </row>
    <row r="44" spans="1:35" ht="16.5" customHeight="1">
      <c r="A44" s="398"/>
      <c r="B44" s="399"/>
      <c r="C44" s="384" t="s">
        <v>94</v>
      </c>
      <c r="D44" s="385"/>
      <c r="E44" s="385"/>
      <c r="F44" s="385"/>
      <c r="G44" s="385"/>
      <c r="H44" s="385"/>
      <c r="I44" s="385"/>
      <c r="J44" s="395"/>
      <c r="K44" s="395"/>
      <c r="L44" s="395" t="s">
        <v>98</v>
      </c>
      <c r="M44" s="378"/>
      <c r="N44" s="376"/>
      <c r="O44" s="377"/>
      <c r="P44" s="377"/>
      <c r="Q44" s="377"/>
      <c r="R44" s="377"/>
      <c r="S44" s="377"/>
      <c r="T44" s="377"/>
      <c r="U44" s="378"/>
      <c r="V44" s="376"/>
      <c r="W44" s="378"/>
      <c r="X44" s="379"/>
      <c r="Y44" s="376"/>
      <c r="Z44" s="377"/>
      <c r="AA44" s="377"/>
      <c r="AB44" s="377"/>
      <c r="AC44" s="377"/>
      <c r="AD44" s="377"/>
      <c r="AE44" s="377"/>
      <c r="AF44" s="378"/>
      <c r="AG44" s="376"/>
      <c r="AH44" s="378"/>
      <c r="AI44" s="379"/>
    </row>
    <row r="45" spans="1:35" ht="16.5" customHeight="1">
      <c r="A45" s="398"/>
      <c r="B45" s="399"/>
      <c r="C45" s="384" t="s">
        <v>95</v>
      </c>
      <c r="D45" s="385"/>
      <c r="E45" s="385"/>
      <c r="F45" s="385"/>
      <c r="G45" s="385"/>
      <c r="H45" s="385"/>
      <c r="I45" s="385"/>
      <c r="J45" s="395"/>
      <c r="K45" s="395"/>
      <c r="L45" s="395" t="s">
        <v>98</v>
      </c>
      <c r="M45" s="378"/>
      <c r="N45" s="376"/>
      <c r="O45" s="377"/>
      <c r="P45" s="377"/>
      <c r="Q45" s="377"/>
      <c r="R45" s="377"/>
      <c r="S45" s="377"/>
      <c r="T45" s="377"/>
      <c r="U45" s="378"/>
      <c r="V45" s="376"/>
      <c r="W45" s="378"/>
      <c r="X45" s="379"/>
      <c r="Y45" s="376"/>
      <c r="Z45" s="377"/>
      <c r="AA45" s="377"/>
      <c r="AB45" s="377"/>
      <c r="AC45" s="377"/>
      <c r="AD45" s="377"/>
      <c r="AE45" s="377"/>
      <c r="AF45" s="378"/>
      <c r="AG45" s="376"/>
      <c r="AH45" s="378"/>
      <c r="AI45" s="379"/>
    </row>
    <row r="46" spans="1:35" ht="16.5" customHeight="1">
      <c r="A46" s="398"/>
      <c r="B46" s="399"/>
      <c r="C46" s="376"/>
      <c r="D46" s="377"/>
      <c r="E46" s="377"/>
      <c r="F46" s="377"/>
      <c r="G46" s="377"/>
      <c r="H46" s="377"/>
      <c r="I46" s="377"/>
      <c r="J46" s="395"/>
      <c r="K46" s="395"/>
      <c r="L46" s="395"/>
      <c r="M46" s="378"/>
      <c r="N46" s="376"/>
      <c r="O46" s="377"/>
      <c r="P46" s="377"/>
      <c r="Q46" s="377"/>
      <c r="R46" s="377"/>
      <c r="S46" s="377"/>
      <c r="T46" s="377"/>
      <c r="U46" s="378"/>
      <c r="V46" s="376"/>
      <c r="W46" s="378"/>
      <c r="X46" s="379"/>
      <c r="Y46" s="376"/>
      <c r="Z46" s="377"/>
      <c r="AA46" s="377"/>
      <c r="AB46" s="377"/>
      <c r="AC46" s="377"/>
      <c r="AD46" s="377"/>
      <c r="AE46" s="377"/>
      <c r="AF46" s="378"/>
      <c r="AG46" s="376"/>
      <c r="AH46" s="378"/>
      <c r="AI46" s="379"/>
    </row>
    <row r="47" spans="1:35" ht="16.5" customHeight="1">
      <c r="A47" s="398"/>
      <c r="B47" s="399"/>
      <c r="C47" s="376"/>
      <c r="D47" s="377"/>
      <c r="E47" s="377"/>
      <c r="F47" s="377"/>
      <c r="G47" s="377"/>
      <c r="H47" s="377"/>
      <c r="I47" s="377"/>
      <c r="J47" s="395"/>
      <c r="K47" s="395"/>
      <c r="L47" s="395"/>
      <c r="M47" s="378"/>
      <c r="N47" s="376"/>
      <c r="O47" s="377"/>
      <c r="P47" s="377"/>
      <c r="Q47" s="377"/>
      <c r="R47" s="377"/>
      <c r="S47" s="377"/>
      <c r="T47" s="377"/>
      <c r="U47" s="378"/>
      <c r="V47" s="376"/>
      <c r="W47" s="378"/>
      <c r="X47" s="379"/>
      <c r="Y47" s="376"/>
      <c r="Z47" s="377"/>
      <c r="AA47" s="377"/>
      <c r="AB47" s="377"/>
      <c r="AC47" s="377"/>
      <c r="AD47" s="377"/>
      <c r="AE47" s="377"/>
      <c r="AF47" s="378"/>
      <c r="AG47" s="376"/>
      <c r="AH47" s="378"/>
      <c r="AI47" s="379"/>
    </row>
    <row r="48" spans="1:35" ht="16.5" customHeight="1">
      <c r="A48" s="400"/>
      <c r="B48" s="401"/>
      <c r="C48" s="380"/>
      <c r="D48" s="381"/>
      <c r="E48" s="381"/>
      <c r="F48" s="381"/>
      <c r="G48" s="381"/>
      <c r="H48" s="381"/>
      <c r="I48" s="381"/>
      <c r="J48" s="394"/>
      <c r="K48" s="394"/>
      <c r="L48" s="394"/>
      <c r="M48" s="386"/>
      <c r="N48" s="380"/>
      <c r="O48" s="381"/>
      <c r="P48" s="381"/>
      <c r="Q48" s="381"/>
      <c r="R48" s="381"/>
      <c r="S48" s="381"/>
      <c r="T48" s="381"/>
      <c r="U48" s="386"/>
      <c r="V48" s="380"/>
      <c r="W48" s="386"/>
      <c r="X48" s="387"/>
      <c r="Y48" s="380"/>
      <c r="Z48" s="381"/>
      <c r="AA48" s="381"/>
      <c r="AB48" s="381"/>
      <c r="AC48" s="381"/>
      <c r="AD48" s="381"/>
      <c r="AE48" s="381"/>
      <c r="AF48" s="386"/>
      <c r="AG48" s="380"/>
      <c r="AH48" s="386"/>
      <c r="AI48" s="387"/>
    </row>
    <row r="49" ht="6.75" customHeight="1"/>
    <row r="50" spans="1:35" ht="18" customHeight="1">
      <c r="A50" s="389" t="s">
        <v>100</v>
      </c>
      <c r="B50" s="392"/>
      <c r="C50" s="392"/>
      <c r="D50" s="392"/>
      <c r="E50" s="392"/>
      <c r="F50" s="392"/>
      <c r="G50" s="392"/>
      <c r="H50" s="392"/>
      <c r="I50" s="393"/>
      <c r="J50" s="497" t="s">
        <v>366</v>
      </c>
      <c r="K50" s="498"/>
      <c r="L50" s="388" t="s">
        <v>101</v>
      </c>
      <c r="M50" s="388"/>
      <c r="N50" s="388"/>
      <c r="O50" s="388"/>
      <c r="P50" s="389"/>
      <c r="Q50" s="157"/>
      <c r="R50" s="158"/>
      <c r="S50" s="158"/>
      <c r="T50" s="158"/>
      <c r="U50" s="158"/>
      <c r="V50" s="158"/>
      <c r="W50" s="158"/>
      <c r="X50" s="158"/>
      <c r="Y50" s="158"/>
      <c r="Z50" s="158"/>
      <c r="AA50" s="158"/>
      <c r="AB50" s="158"/>
      <c r="AC50" s="158"/>
      <c r="AD50" s="158"/>
      <c r="AE50" s="158"/>
      <c r="AF50" s="158"/>
      <c r="AG50" s="158"/>
      <c r="AH50" s="158"/>
      <c r="AI50" s="158"/>
    </row>
    <row r="51" spans="1:35" ht="18" customHeight="1">
      <c r="A51" s="389" t="s">
        <v>110</v>
      </c>
      <c r="B51" s="392"/>
      <c r="C51" s="392"/>
      <c r="D51" s="392"/>
      <c r="E51" s="392"/>
      <c r="F51" s="392"/>
      <c r="G51" s="392"/>
      <c r="H51" s="392"/>
      <c r="I51" s="393"/>
      <c r="J51" s="497" t="s">
        <v>364</v>
      </c>
      <c r="K51" s="498"/>
      <c r="L51" s="388"/>
      <c r="M51" s="388"/>
      <c r="N51" s="388"/>
      <c r="O51" s="388"/>
      <c r="P51" s="389"/>
      <c r="Q51" s="157"/>
      <c r="R51" s="158"/>
      <c r="S51" s="158"/>
      <c r="T51" s="158"/>
      <c r="U51" s="158"/>
      <c r="V51" s="158"/>
      <c r="W51" s="158"/>
      <c r="X51" s="158"/>
      <c r="Y51" s="158"/>
      <c r="Z51" s="158"/>
      <c r="AA51" s="158"/>
      <c r="AB51" s="158"/>
      <c r="AC51" s="158"/>
      <c r="AD51" s="158"/>
      <c r="AE51" s="158"/>
      <c r="AF51" s="158"/>
      <c r="AG51" s="158"/>
      <c r="AH51" s="158"/>
      <c r="AI51" s="158"/>
    </row>
    <row r="52" spans="1:35" ht="18" customHeight="1">
      <c r="A52" s="389" t="s">
        <v>111</v>
      </c>
      <c r="B52" s="392"/>
      <c r="C52" s="392"/>
      <c r="D52" s="392"/>
      <c r="E52" s="392"/>
      <c r="F52" s="392"/>
      <c r="G52" s="392"/>
      <c r="H52" s="392"/>
      <c r="I52" s="393"/>
      <c r="J52" s="497" t="s">
        <v>364</v>
      </c>
      <c r="K52" s="498"/>
      <c r="L52" s="388"/>
      <c r="M52" s="388"/>
      <c r="N52" s="388"/>
      <c r="O52" s="388"/>
      <c r="P52" s="389"/>
      <c r="Q52" s="157"/>
      <c r="R52" s="158"/>
      <c r="S52" s="158"/>
      <c r="T52" s="158"/>
      <c r="U52" s="158"/>
      <c r="V52" s="158"/>
      <c r="W52" s="158"/>
      <c r="X52" s="158"/>
      <c r="Y52" s="158"/>
      <c r="Z52" s="158"/>
      <c r="AA52" s="158"/>
      <c r="AB52" s="158"/>
      <c r="AC52" s="158"/>
      <c r="AD52" s="158"/>
      <c r="AE52" s="158"/>
      <c r="AF52" s="158"/>
      <c r="AG52" s="158"/>
      <c r="AH52" s="158"/>
      <c r="AI52" s="158"/>
    </row>
  </sheetData>
  <sheetProtection formatCells="0" formatColumns="0" formatRows="0" insertHyperlinks="0"/>
  <mergeCells count="171">
    <mergeCell ref="A50:I50"/>
    <mergeCell ref="J50:K50"/>
    <mergeCell ref="L50:P52"/>
    <mergeCell ref="Q50:AI52"/>
    <mergeCell ref="A51:I51"/>
    <mergeCell ref="J51:K51"/>
    <mergeCell ref="A52:I52"/>
    <mergeCell ref="J52:K52"/>
    <mergeCell ref="AH47:AI47"/>
    <mergeCell ref="C48:I48"/>
    <mergeCell ref="J48:K48"/>
    <mergeCell ref="L48:M48"/>
    <mergeCell ref="N48:T48"/>
    <mergeCell ref="U48:V48"/>
    <mergeCell ref="W48:X48"/>
    <mergeCell ref="Y48:AE48"/>
    <mergeCell ref="AF48:AG48"/>
    <mergeCell ref="AH48:AI48"/>
    <mergeCell ref="AF46:AG46"/>
    <mergeCell ref="AH46:AI46"/>
    <mergeCell ref="C47:I47"/>
    <mergeCell ref="J47:K47"/>
    <mergeCell ref="L47:M47"/>
    <mergeCell ref="N47:T47"/>
    <mergeCell ref="U47:V47"/>
    <mergeCell ref="W47:X47"/>
    <mergeCell ref="Y47:AE47"/>
    <mergeCell ref="AF47:AG47"/>
    <mergeCell ref="Y45:AE45"/>
    <mergeCell ref="AF45:AG45"/>
    <mergeCell ref="AH45:AI45"/>
    <mergeCell ref="C46:I46"/>
    <mergeCell ref="J46:K46"/>
    <mergeCell ref="L46:M46"/>
    <mergeCell ref="N46:T46"/>
    <mergeCell ref="U46:V46"/>
    <mergeCell ref="W46:X46"/>
    <mergeCell ref="Y46:AE46"/>
    <mergeCell ref="C45:I45"/>
    <mergeCell ref="J45:K45"/>
    <mergeCell ref="L45:M45"/>
    <mergeCell ref="N45:T45"/>
    <mergeCell ref="U45:V45"/>
    <mergeCell ref="W45:X45"/>
    <mergeCell ref="AH43:AI43"/>
    <mergeCell ref="C44:I44"/>
    <mergeCell ref="J44:K44"/>
    <mergeCell ref="L44:M44"/>
    <mergeCell ref="N44:T44"/>
    <mergeCell ref="U44:V44"/>
    <mergeCell ref="W44:X44"/>
    <mergeCell ref="Y44:AE44"/>
    <mergeCell ref="AF44:AG44"/>
    <mergeCell ref="AH44:AI44"/>
    <mergeCell ref="AF42:AG42"/>
    <mergeCell ref="AH42:AI42"/>
    <mergeCell ref="C43:I43"/>
    <mergeCell ref="J43:K43"/>
    <mergeCell ref="L43:M43"/>
    <mergeCell ref="N43:T43"/>
    <mergeCell ref="U43:V43"/>
    <mergeCell ref="W43:X43"/>
    <mergeCell ref="Y43:AE43"/>
    <mergeCell ref="AF43:AG43"/>
    <mergeCell ref="Y41:AE41"/>
    <mergeCell ref="AF41:AG41"/>
    <mergeCell ref="AH41:AI41"/>
    <mergeCell ref="C42:I42"/>
    <mergeCell ref="J42:K42"/>
    <mergeCell ref="L42:M42"/>
    <mergeCell ref="N42:T42"/>
    <mergeCell ref="U42:V42"/>
    <mergeCell ref="W42:X42"/>
    <mergeCell ref="Y42:AE42"/>
    <mergeCell ref="C41:I41"/>
    <mergeCell ref="J41:K41"/>
    <mergeCell ref="L41:M41"/>
    <mergeCell ref="N41:T41"/>
    <mergeCell ref="U41:V41"/>
    <mergeCell ref="W41:X41"/>
    <mergeCell ref="Y39:AC39"/>
    <mergeCell ref="AD39:AG39"/>
    <mergeCell ref="AH39:AI39"/>
    <mergeCell ref="A40:B48"/>
    <mergeCell ref="C40:I40"/>
    <mergeCell ref="J40:M40"/>
    <mergeCell ref="N40:T40"/>
    <mergeCell ref="U40:X40"/>
    <mergeCell ref="Y40:AE40"/>
    <mergeCell ref="AF40:AI40"/>
    <mergeCell ref="A20:I21"/>
    <mergeCell ref="J20:AI21"/>
    <mergeCell ref="A22:A33"/>
    <mergeCell ref="B22:AI33"/>
    <mergeCell ref="A34:A37"/>
    <mergeCell ref="B34:H37"/>
    <mergeCell ref="I34:AI37"/>
    <mergeCell ref="A18:F18"/>
    <mergeCell ref="G18:V18"/>
    <mergeCell ref="W18:AD18"/>
    <mergeCell ref="AE18:AI18"/>
    <mergeCell ref="A19:I19"/>
    <mergeCell ref="J19:AI19"/>
    <mergeCell ref="A13:D14"/>
    <mergeCell ref="E13:AI14"/>
    <mergeCell ref="A16:AI16"/>
    <mergeCell ref="A17:F17"/>
    <mergeCell ref="G17:L17"/>
    <mergeCell ref="M17:S17"/>
    <mergeCell ref="T17:V17"/>
    <mergeCell ref="W17:AD17"/>
    <mergeCell ref="AE17:AI17"/>
    <mergeCell ref="AF11:AI11"/>
    <mergeCell ref="B12:F12"/>
    <mergeCell ref="G12:I12"/>
    <mergeCell ref="J12:L12"/>
    <mergeCell ref="M12:O12"/>
    <mergeCell ref="P12:R12"/>
    <mergeCell ref="S12:T12"/>
    <mergeCell ref="U12:V12"/>
    <mergeCell ref="W12:AE12"/>
    <mergeCell ref="AF12:AI12"/>
    <mergeCell ref="W10:AE10"/>
    <mergeCell ref="AF10:AI10"/>
    <mergeCell ref="B11:F11"/>
    <mergeCell ref="G11:I11"/>
    <mergeCell ref="J11:L11"/>
    <mergeCell ref="M11:O11"/>
    <mergeCell ref="P11:R11"/>
    <mergeCell ref="S11:T11"/>
    <mergeCell ref="U11:V11"/>
    <mergeCell ref="W11:AE11"/>
    <mergeCell ref="S9:V9"/>
    <mergeCell ref="W9:AE9"/>
    <mergeCell ref="AF9:AI9"/>
    <mergeCell ref="B10:F10"/>
    <mergeCell ref="G10:I10"/>
    <mergeCell ref="J10:L10"/>
    <mergeCell ref="M10:O10"/>
    <mergeCell ref="P10:R10"/>
    <mergeCell ref="S10:T10"/>
    <mergeCell ref="U10:V10"/>
    <mergeCell ref="A9:A12"/>
    <mergeCell ref="B9:F9"/>
    <mergeCell ref="G9:I9"/>
    <mergeCell ref="J9:L9"/>
    <mergeCell ref="M9:O9"/>
    <mergeCell ref="P9:R9"/>
    <mergeCell ref="AD7:AF8"/>
    <mergeCell ref="AG7:AI8"/>
    <mergeCell ref="D8:F8"/>
    <mergeCell ref="G8:R8"/>
    <mergeCell ref="S8:X8"/>
    <mergeCell ref="Y8:AA8"/>
    <mergeCell ref="AB8:AC8"/>
    <mergeCell ref="A6:F6"/>
    <mergeCell ref="G6:R6"/>
    <mergeCell ref="S6:X6"/>
    <mergeCell ref="Y6:AI6"/>
    <mergeCell ref="A7:C8"/>
    <mergeCell ref="D7:F7"/>
    <mergeCell ref="G7:R7"/>
    <mergeCell ref="S7:X7"/>
    <mergeCell ref="Y7:AA7"/>
    <mergeCell ref="AB7:AC7"/>
    <mergeCell ref="A3:AI3"/>
    <mergeCell ref="A4:AI4"/>
    <mergeCell ref="A5:F5"/>
    <mergeCell ref="G5:R5"/>
    <mergeCell ref="S5:X5"/>
    <mergeCell ref="Y5:AI5"/>
  </mergeCells>
  <dataValidations count="4">
    <dataValidation type="decimal" operator="greaterThanOrEqual" allowBlank="1" showInputMessage="1" showErrorMessage="1" sqref="G10:R12 M17:S17 J41:K48 U41:V48 AF41:AG48">
      <formula1>0</formula1>
    </dataValidation>
    <dataValidation type="list" allowBlank="1" showInputMessage="1" showErrorMessage="1" sqref="AE18:AI18">
      <formula1>"常温,冷蔵,冷凍"</formula1>
    </dataValidation>
    <dataValidation type="list" allowBlank="1" showInputMessage="1" showErrorMessage="1" sqref="J19:AI19 J50:K52 AE17:AI17 AF13:AF15">
      <formula1>"有,無"</formula1>
    </dataValidation>
    <dataValidation type="list" allowBlank="1" showInputMessage="1" showErrorMessage="1" sqref="AG7">
      <formula1>"8%,10%"</formula1>
    </dataValidation>
  </dataValidations>
  <printOptions/>
  <pageMargins left="0.7" right="0.7" top="0.75" bottom="0.75" header="0.3" footer="0.3"/>
  <pageSetup horizontalDpi="600" verticalDpi="600" orientation="portrait" paperSize="9" scale="92" r:id="rId3"/>
  <legacyDrawing r:id="rId2"/>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A1:Q132"/>
  <sheetViews>
    <sheetView zoomScalePageLayoutView="0" workbookViewId="0" topLeftCell="A1">
      <pane ySplit="4" topLeftCell="A5" activePane="bottomLeft" state="frozen"/>
      <selection pane="topLeft" activeCell="A1" sqref="A1:AI2"/>
      <selection pane="bottomLeft" activeCell="A1" sqref="A1:AI2"/>
    </sheetView>
  </sheetViews>
  <sheetFormatPr defaultColWidth="9.00390625" defaultRowHeight="13.5"/>
  <cols>
    <col min="1" max="1" width="19.625" style="10" customWidth="1"/>
    <col min="2" max="2" width="20.00390625" style="10" customWidth="1"/>
    <col min="3" max="4" width="9.00390625" style="10" customWidth="1"/>
    <col min="5" max="5" width="12.125" style="10" customWidth="1"/>
    <col min="6" max="6" width="13.625" style="10" customWidth="1"/>
    <col min="7" max="16" width="9.00390625" style="10" customWidth="1"/>
    <col min="17" max="17" width="33.75390625" style="10" customWidth="1"/>
    <col min="18" max="16384" width="9.00390625" style="10" customWidth="1"/>
  </cols>
  <sheetData>
    <row r="1" spans="1:17" ht="14.25">
      <c r="A1" s="499" t="s">
        <v>170</v>
      </c>
      <c r="B1" s="499"/>
      <c r="C1" s="499"/>
      <c r="D1" s="499"/>
      <c r="E1" s="499"/>
      <c r="F1" s="499"/>
      <c r="G1" s="18"/>
      <c r="H1" s="19"/>
      <c r="I1" s="19"/>
      <c r="J1" s="20">
        <f>SUM(C5:C603)</f>
        <v>0</v>
      </c>
      <c r="K1" s="19"/>
      <c r="L1" s="19"/>
      <c r="M1" s="19"/>
      <c r="N1" s="19"/>
      <c r="O1" s="19"/>
      <c r="P1" s="19"/>
      <c r="Q1" s="19"/>
    </row>
    <row r="2" spans="1:17" ht="14.25">
      <c r="A2" s="19"/>
      <c r="B2" s="19"/>
      <c r="C2" s="21"/>
      <c r="D2" s="21"/>
      <c r="E2" s="21"/>
      <c r="F2" s="21"/>
      <c r="G2" s="21"/>
      <c r="H2" s="21"/>
      <c r="I2" s="21"/>
      <c r="J2" s="21"/>
      <c r="K2" s="21"/>
      <c r="L2" s="21"/>
      <c r="M2" s="19"/>
      <c r="N2" s="19"/>
      <c r="O2" s="19"/>
      <c r="P2" s="19"/>
      <c r="Q2" s="19"/>
    </row>
    <row r="3" spans="1:17" ht="13.5" customHeight="1">
      <c r="A3" s="502" t="s">
        <v>152</v>
      </c>
      <c r="B3" s="502"/>
      <c r="C3" s="502"/>
      <c r="D3" s="502"/>
      <c r="E3" s="502"/>
      <c r="F3" s="502" t="s">
        <v>153</v>
      </c>
      <c r="G3" s="502"/>
      <c r="H3" s="502" t="s">
        <v>154</v>
      </c>
      <c r="I3" s="502"/>
      <c r="J3" s="502" t="s">
        <v>155</v>
      </c>
      <c r="K3" s="502"/>
      <c r="L3" s="502"/>
      <c r="M3" s="502"/>
      <c r="N3" s="500" t="s">
        <v>166</v>
      </c>
      <c r="O3" s="500" t="s">
        <v>167</v>
      </c>
      <c r="P3" s="500" t="s">
        <v>168</v>
      </c>
      <c r="Q3" s="500" t="s">
        <v>169</v>
      </c>
    </row>
    <row r="4" spans="1:17" ht="43.5" thickBot="1">
      <c r="A4" s="22" t="s">
        <v>156</v>
      </c>
      <c r="B4" s="22" t="s">
        <v>157</v>
      </c>
      <c r="C4" s="23" t="s">
        <v>158</v>
      </c>
      <c r="D4" s="24" t="s">
        <v>159</v>
      </c>
      <c r="E4" s="24" t="s">
        <v>171</v>
      </c>
      <c r="F4" s="23" t="s">
        <v>160</v>
      </c>
      <c r="G4" s="23" t="s">
        <v>161</v>
      </c>
      <c r="H4" s="24" t="s">
        <v>102</v>
      </c>
      <c r="I4" s="24" t="s">
        <v>162</v>
      </c>
      <c r="J4" s="23" t="s">
        <v>163</v>
      </c>
      <c r="K4" s="23" t="s">
        <v>164</v>
      </c>
      <c r="L4" s="23" t="s">
        <v>165</v>
      </c>
      <c r="M4" s="23" t="s">
        <v>405</v>
      </c>
      <c r="N4" s="501"/>
      <c r="O4" s="501"/>
      <c r="P4" s="501"/>
      <c r="Q4" s="501"/>
    </row>
    <row r="5" spans="1:17" ht="15" thickTop="1">
      <c r="A5" s="25"/>
      <c r="B5" s="26"/>
      <c r="C5" s="25"/>
      <c r="D5" s="25"/>
      <c r="E5" s="25"/>
      <c r="F5" s="25"/>
      <c r="G5" s="27"/>
      <c r="H5" s="25"/>
      <c r="I5" s="25"/>
      <c r="J5" s="25"/>
      <c r="K5" s="25"/>
      <c r="L5" s="27"/>
      <c r="M5" s="25"/>
      <c r="N5" s="28">
        <f>IF(ISERROR(VLOOKUP(H5,マスタ!C:D,2,FALSE)),"",VLOOKUP(H5,マスタ!C:D,2,FALSE))</f>
      </c>
      <c r="O5" s="25"/>
      <c r="P5" s="29">
        <f aca="true" t="shared" si="0" ref="P5:P37">IF(ISERROR(C5/$J$1),"",C5/$J$1)</f>
      </c>
      <c r="Q5" s="25"/>
    </row>
    <row r="6" spans="1:17" ht="14.25">
      <c r="A6" s="30"/>
      <c r="B6" s="31"/>
      <c r="C6" s="30"/>
      <c r="D6" s="30"/>
      <c r="E6" s="30"/>
      <c r="F6" s="30"/>
      <c r="G6" s="32"/>
      <c r="H6" s="30"/>
      <c r="I6" s="30"/>
      <c r="J6" s="30"/>
      <c r="K6" s="30"/>
      <c r="L6" s="32"/>
      <c r="M6" s="30"/>
      <c r="N6" s="33">
        <f>IF(ISERROR(VLOOKUP(H6,マスタ!C:D,2,FALSE)),"",VLOOKUP(H6,マスタ!C:D,2,FALSE))</f>
      </c>
      <c r="O6" s="30"/>
      <c r="P6" s="34">
        <f t="shared" si="0"/>
      </c>
      <c r="Q6" s="30"/>
    </row>
    <row r="7" spans="1:17" ht="14.25">
      <c r="A7" s="30"/>
      <c r="B7" s="31"/>
      <c r="C7" s="30"/>
      <c r="D7" s="30"/>
      <c r="E7" s="30"/>
      <c r="F7" s="30"/>
      <c r="G7" s="32"/>
      <c r="H7" s="30"/>
      <c r="I7" s="30"/>
      <c r="J7" s="30"/>
      <c r="K7" s="30"/>
      <c r="L7" s="32"/>
      <c r="M7" s="30"/>
      <c r="N7" s="33">
        <f>IF(ISERROR(VLOOKUP(H7,マスタ!C:D,2,FALSE)),"",VLOOKUP(H7,マスタ!C:D,2,FALSE))</f>
      </c>
      <c r="O7" s="30"/>
      <c r="P7" s="34">
        <f t="shared" si="0"/>
      </c>
      <c r="Q7" s="30"/>
    </row>
    <row r="8" spans="1:17" ht="14.25">
      <c r="A8" s="30"/>
      <c r="B8" s="31"/>
      <c r="C8" s="30"/>
      <c r="D8" s="30"/>
      <c r="E8" s="30"/>
      <c r="F8" s="30"/>
      <c r="G8" s="32"/>
      <c r="H8" s="30"/>
      <c r="I8" s="30"/>
      <c r="J8" s="30"/>
      <c r="K8" s="30"/>
      <c r="L8" s="32"/>
      <c r="M8" s="30"/>
      <c r="N8" s="33">
        <f>IF(ISERROR(VLOOKUP(H8,マスタ!C:D,2,FALSE)),"",VLOOKUP(H8,マスタ!C:D,2,FALSE))</f>
      </c>
      <c r="O8" s="30"/>
      <c r="P8" s="34">
        <f t="shared" si="0"/>
      </c>
      <c r="Q8" s="30"/>
    </row>
    <row r="9" spans="1:17" ht="14.25">
      <c r="A9" s="30"/>
      <c r="B9" s="31"/>
      <c r="C9" s="30"/>
      <c r="D9" s="30"/>
      <c r="E9" s="30"/>
      <c r="F9" s="30"/>
      <c r="G9" s="32"/>
      <c r="H9" s="30"/>
      <c r="I9" s="30"/>
      <c r="J9" s="30"/>
      <c r="K9" s="30"/>
      <c r="L9" s="32"/>
      <c r="M9" s="30"/>
      <c r="N9" s="33">
        <f>IF(ISERROR(VLOOKUP(H9,マスタ!C:D,2,FALSE)),"",VLOOKUP(H9,マスタ!C:D,2,FALSE))</f>
      </c>
      <c r="O9" s="30"/>
      <c r="P9" s="34">
        <f t="shared" si="0"/>
      </c>
      <c r="Q9" s="30"/>
    </row>
    <row r="10" spans="1:17" ht="14.25">
      <c r="A10" s="30"/>
      <c r="B10" s="31"/>
      <c r="C10" s="30"/>
      <c r="D10" s="30"/>
      <c r="E10" s="30"/>
      <c r="F10" s="30"/>
      <c r="G10" s="32"/>
      <c r="H10" s="30"/>
      <c r="I10" s="30"/>
      <c r="J10" s="30"/>
      <c r="K10" s="30"/>
      <c r="L10" s="32"/>
      <c r="M10" s="30"/>
      <c r="N10" s="33">
        <f>IF(ISERROR(VLOOKUP(H10,マスタ!C:D,2,FALSE)),"",VLOOKUP(H10,マスタ!C:D,2,FALSE))</f>
      </c>
      <c r="O10" s="30"/>
      <c r="P10" s="34">
        <f t="shared" si="0"/>
      </c>
      <c r="Q10" s="30"/>
    </row>
    <row r="11" spans="1:17" ht="14.25">
      <c r="A11" s="30"/>
      <c r="B11" s="31"/>
      <c r="C11" s="30"/>
      <c r="D11" s="30"/>
      <c r="E11" s="30"/>
      <c r="F11" s="30"/>
      <c r="G11" s="32"/>
      <c r="H11" s="30"/>
      <c r="I11" s="30"/>
      <c r="J11" s="30"/>
      <c r="K11" s="30"/>
      <c r="L11" s="32"/>
      <c r="M11" s="30"/>
      <c r="N11" s="33">
        <f>IF(ISERROR(VLOOKUP(H11,マスタ!C:D,2,FALSE)),"",VLOOKUP(H11,マスタ!C:D,2,FALSE))</f>
      </c>
      <c r="O11" s="30"/>
      <c r="P11" s="34">
        <f t="shared" si="0"/>
      </c>
      <c r="Q11" s="30"/>
    </row>
    <row r="12" spans="1:17" ht="14.25">
      <c r="A12" s="30"/>
      <c r="B12" s="31"/>
      <c r="C12" s="30"/>
      <c r="D12" s="30"/>
      <c r="E12" s="30"/>
      <c r="F12" s="30"/>
      <c r="G12" s="32"/>
      <c r="H12" s="30"/>
      <c r="I12" s="30"/>
      <c r="J12" s="30"/>
      <c r="K12" s="30"/>
      <c r="L12" s="32"/>
      <c r="M12" s="30"/>
      <c r="N12" s="33">
        <f>IF(ISERROR(VLOOKUP(H12,マスタ!C:D,2,FALSE)),"",VLOOKUP(H12,マスタ!C:D,2,FALSE))</f>
      </c>
      <c r="O12" s="30"/>
      <c r="P12" s="34">
        <f t="shared" si="0"/>
      </c>
      <c r="Q12" s="30"/>
    </row>
    <row r="13" spans="1:17" ht="14.25">
      <c r="A13" s="30"/>
      <c r="B13" s="31"/>
      <c r="C13" s="30"/>
      <c r="D13" s="30"/>
      <c r="E13" s="30"/>
      <c r="F13" s="30"/>
      <c r="G13" s="32"/>
      <c r="H13" s="30"/>
      <c r="I13" s="30"/>
      <c r="J13" s="30"/>
      <c r="K13" s="30"/>
      <c r="L13" s="32"/>
      <c r="M13" s="30"/>
      <c r="N13" s="33">
        <f>IF(ISERROR(VLOOKUP(H13,マスタ!C:D,2,FALSE)),"",VLOOKUP(H13,マスタ!C:D,2,FALSE))</f>
      </c>
      <c r="O13" s="30"/>
      <c r="P13" s="34">
        <f t="shared" si="0"/>
      </c>
      <c r="Q13" s="30"/>
    </row>
    <row r="14" spans="1:17" ht="14.25">
      <c r="A14" s="30"/>
      <c r="B14" s="31"/>
      <c r="C14" s="30"/>
      <c r="D14" s="30"/>
      <c r="E14" s="30"/>
      <c r="F14" s="30"/>
      <c r="G14" s="32"/>
      <c r="H14" s="30"/>
      <c r="I14" s="30"/>
      <c r="J14" s="30"/>
      <c r="K14" s="30"/>
      <c r="L14" s="32"/>
      <c r="M14" s="30"/>
      <c r="N14" s="33">
        <f>IF(ISERROR(VLOOKUP(H14,マスタ!C:D,2,FALSE)),"",VLOOKUP(H14,マスタ!C:D,2,FALSE))</f>
      </c>
      <c r="O14" s="30"/>
      <c r="P14" s="34">
        <f t="shared" si="0"/>
      </c>
      <c r="Q14" s="30"/>
    </row>
    <row r="15" spans="1:17" ht="14.25">
      <c r="A15" s="30"/>
      <c r="B15" s="31"/>
      <c r="C15" s="30"/>
      <c r="D15" s="30"/>
      <c r="E15" s="30"/>
      <c r="F15" s="30"/>
      <c r="G15" s="32"/>
      <c r="H15" s="30"/>
      <c r="I15" s="30"/>
      <c r="J15" s="30"/>
      <c r="K15" s="30"/>
      <c r="L15" s="32"/>
      <c r="M15" s="30"/>
      <c r="N15" s="33">
        <f>IF(ISERROR(VLOOKUP(H15,マスタ!C:D,2,FALSE)),"",VLOOKUP(H15,マスタ!C:D,2,FALSE))</f>
      </c>
      <c r="O15" s="30"/>
      <c r="P15" s="34">
        <f t="shared" si="0"/>
      </c>
      <c r="Q15" s="30"/>
    </row>
    <row r="16" spans="1:17" ht="14.25">
      <c r="A16" s="30"/>
      <c r="B16" s="31"/>
      <c r="C16" s="30"/>
      <c r="D16" s="30"/>
      <c r="E16" s="30"/>
      <c r="F16" s="30"/>
      <c r="G16" s="32"/>
      <c r="H16" s="30"/>
      <c r="I16" s="30"/>
      <c r="J16" s="30"/>
      <c r="K16" s="30"/>
      <c r="L16" s="32"/>
      <c r="M16" s="30"/>
      <c r="N16" s="33">
        <f>IF(ISERROR(VLOOKUP(H16,マスタ!C:D,2,FALSE)),"",VLOOKUP(H16,マスタ!C:D,2,FALSE))</f>
      </c>
      <c r="O16" s="30"/>
      <c r="P16" s="34">
        <f t="shared" si="0"/>
      </c>
      <c r="Q16" s="30"/>
    </row>
    <row r="17" spans="1:17" ht="14.25">
      <c r="A17" s="30"/>
      <c r="B17" s="31"/>
      <c r="C17" s="30"/>
      <c r="D17" s="30"/>
      <c r="E17" s="30"/>
      <c r="F17" s="30"/>
      <c r="G17" s="32"/>
      <c r="H17" s="30"/>
      <c r="I17" s="30"/>
      <c r="J17" s="30"/>
      <c r="K17" s="30"/>
      <c r="L17" s="32"/>
      <c r="M17" s="30"/>
      <c r="N17" s="33">
        <f>IF(ISERROR(VLOOKUP(H17,マスタ!C:D,2,FALSE)),"",VLOOKUP(H17,マスタ!C:D,2,FALSE))</f>
      </c>
      <c r="O17" s="30"/>
      <c r="P17" s="34">
        <f t="shared" si="0"/>
      </c>
      <c r="Q17" s="30"/>
    </row>
    <row r="18" spans="1:17" ht="14.25">
      <c r="A18" s="30"/>
      <c r="B18" s="31"/>
      <c r="C18" s="30"/>
      <c r="D18" s="30"/>
      <c r="E18" s="30"/>
      <c r="F18" s="30"/>
      <c r="G18" s="32"/>
      <c r="H18" s="30"/>
      <c r="I18" s="30"/>
      <c r="J18" s="30"/>
      <c r="K18" s="30"/>
      <c r="L18" s="32"/>
      <c r="M18" s="83"/>
      <c r="N18" s="33">
        <f>IF(ISERROR(VLOOKUP(H18,マスタ!C:D,2,FALSE)),"",VLOOKUP(H18,マスタ!C:D,2,FALSE))</f>
      </c>
      <c r="O18" s="30"/>
      <c r="P18" s="34">
        <f t="shared" si="0"/>
      </c>
      <c r="Q18" s="30"/>
    </row>
    <row r="19" spans="1:17" ht="14.25">
      <c r="A19" s="30"/>
      <c r="B19" s="31"/>
      <c r="C19" s="30"/>
      <c r="D19" s="30"/>
      <c r="E19" s="30"/>
      <c r="F19" s="30"/>
      <c r="G19" s="32"/>
      <c r="H19" s="30"/>
      <c r="I19" s="30"/>
      <c r="J19" s="30"/>
      <c r="K19" s="30"/>
      <c r="L19" s="32"/>
      <c r="M19" s="30"/>
      <c r="N19" s="33">
        <f>IF(ISERROR(VLOOKUP(H19,マスタ!C:D,2,FALSE)),"",VLOOKUP(H19,マスタ!C:D,2,FALSE))</f>
      </c>
      <c r="O19" s="30"/>
      <c r="P19" s="34">
        <f t="shared" si="0"/>
      </c>
      <c r="Q19" s="30"/>
    </row>
    <row r="20" spans="1:17" ht="14.25">
      <c r="A20" s="30"/>
      <c r="B20" s="31"/>
      <c r="C20" s="30"/>
      <c r="D20" s="30"/>
      <c r="E20" s="30"/>
      <c r="F20" s="30"/>
      <c r="G20" s="32"/>
      <c r="H20" s="30"/>
      <c r="I20" s="30"/>
      <c r="J20" s="30"/>
      <c r="K20" s="30"/>
      <c r="L20" s="32"/>
      <c r="M20" s="30"/>
      <c r="N20" s="33">
        <f>IF(ISERROR(VLOOKUP(H20,マスタ!C:D,2,FALSE)),"",VLOOKUP(H20,マスタ!C:D,2,FALSE))</f>
      </c>
      <c r="O20" s="30"/>
      <c r="P20" s="34">
        <f t="shared" si="0"/>
      </c>
      <c r="Q20" s="30"/>
    </row>
    <row r="21" spans="1:17" ht="14.25">
      <c r="A21" s="30"/>
      <c r="B21" s="31"/>
      <c r="C21" s="30"/>
      <c r="D21" s="30"/>
      <c r="E21" s="30"/>
      <c r="F21" s="30"/>
      <c r="G21" s="32"/>
      <c r="H21" s="30"/>
      <c r="I21" s="30"/>
      <c r="J21" s="30"/>
      <c r="K21" s="30"/>
      <c r="L21" s="32"/>
      <c r="M21" s="30"/>
      <c r="N21" s="33">
        <f>IF(ISERROR(VLOOKUP(H21,マスタ!C:D,2,FALSE)),"",VLOOKUP(H21,マスタ!C:D,2,FALSE))</f>
      </c>
      <c r="O21" s="30"/>
      <c r="P21" s="34">
        <f t="shared" si="0"/>
      </c>
      <c r="Q21" s="30"/>
    </row>
    <row r="22" spans="1:17" ht="14.25">
      <c r="A22" s="30"/>
      <c r="B22" s="31"/>
      <c r="C22" s="30"/>
      <c r="D22" s="30"/>
      <c r="E22" s="30"/>
      <c r="F22" s="30"/>
      <c r="G22" s="32"/>
      <c r="H22" s="30"/>
      <c r="I22" s="30"/>
      <c r="J22" s="30"/>
      <c r="K22" s="30"/>
      <c r="L22" s="32"/>
      <c r="M22" s="83"/>
      <c r="N22" s="33">
        <f>IF(ISERROR(VLOOKUP(H22,マスタ!C:D,2,FALSE)),"",VLOOKUP(H22,マスタ!C:D,2,FALSE))</f>
      </c>
      <c r="O22" s="30"/>
      <c r="P22" s="34">
        <f t="shared" si="0"/>
      </c>
      <c r="Q22" s="30"/>
    </row>
    <row r="23" spans="1:17" ht="14.25">
      <c r="A23" s="30"/>
      <c r="B23" s="31"/>
      <c r="C23" s="30"/>
      <c r="D23" s="30"/>
      <c r="E23" s="30"/>
      <c r="F23" s="30"/>
      <c r="G23" s="32"/>
      <c r="H23" s="30"/>
      <c r="I23" s="30"/>
      <c r="J23" s="30"/>
      <c r="K23" s="30"/>
      <c r="L23" s="32"/>
      <c r="M23" s="30"/>
      <c r="N23" s="33">
        <f>IF(ISERROR(VLOOKUP(H23,マスタ!C:D,2,FALSE)),"",VLOOKUP(H23,マスタ!C:D,2,FALSE))</f>
      </c>
      <c r="O23" s="30"/>
      <c r="P23" s="34">
        <f t="shared" si="0"/>
      </c>
      <c r="Q23" s="30"/>
    </row>
    <row r="24" spans="1:17" ht="14.25">
      <c r="A24" s="30"/>
      <c r="B24" s="31"/>
      <c r="C24" s="30"/>
      <c r="D24" s="30"/>
      <c r="E24" s="30"/>
      <c r="F24" s="30"/>
      <c r="G24" s="32"/>
      <c r="H24" s="30"/>
      <c r="I24" s="30"/>
      <c r="J24" s="30"/>
      <c r="K24" s="30"/>
      <c r="L24" s="32"/>
      <c r="M24" s="30"/>
      <c r="N24" s="33">
        <f>IF(ISERROR(VLOOKUP(H24,マスタ!C:D,2,FALSE)),"",VLOOKUP(H24,マスタ!C:D,2,FALSE))</f>
      </c>
      <c r="O24" s="30"/>
      <c r="P24" s="34">
        <f t="shared" si="0"/>
      </c>
      <c r="Q24" s="30"/>
    </row>
    <row r="25" spans="1:17" ht="14.25">
      <c r="A25" s="30"/>
      <c r="B25" s="31"/>
      <c r="C25" s="30"/>
      <c r="D25" s="30"/>
      <c r="E25" s="30"/>
      <c r="F25" s="30"/>
      <c r="G25" s="32"/>
      <c r="H25" s="30"/>
      <c r="I25" s="30"/>
      <c r="J25" s="30"/>
      <c r="K25" s="30"/>
      <c r="L25" s="32"/>
      <c r="M25" s="30"/>
      <c r="N25" s="33">
        <f>IF(ISERROR(VLOOKUP(H25,マスタ!C:D,2,FALSE)),"",VLOOKUP(H25,マスタ!C:D,2,FALSE))</f>
      </c>
      <c r="O25" s="30"/>
      <c r="P25" s="34">
        <f t="shared" si="0"/>
      </c>
      <c r="Q25" s="30"/>
    </row>
    <row r="26" spans="1:17" ht="14.25">
      <c r="A26" s="30"/>
      <c r="B26" s="31"/>
      <c r="C26" s="30"/>
      <c r="D26" s="30"/>
      <c r="E26" s="30"/>
      <c r="F26" s="30"/>
      <c r="G26" s="32"/>
      <c r="H26" s="30"/>
      <c r="I26" s="30"/>
      <c r="J26" s="30"/>
      <c r="K26" s="30"/>
      <c r="L26" s="32"/>
      <c r="M26" s="30"/>
      <c r="N26" s="33">
        <f>IF(ISERROR(VLOOKUP(H26,マスタ!C:D,2,FALSE)),"",VLOOKUP(H26,マスタ!C:D,2,FALSE))</f>
      </c>
      <c r="O26" s="30"/>
      <c r="P26" s="34">
        <f t="shared" si="0"/>
      </c>
      <c r="Q26" s="30"/>
    </row>
    <row r="27" spans="1:17" ht="14.25">
      <c r="A27" s="30"/>
      <c r="B27" s="31"/>
      <c r="C27" s="30"/>
      <c r="D27" s="30"/>
      <c r="E27" s="30"/>
      <c r="F27" s="30"/>
      <c r="G27" s="32"/>
      <c r="H27" s="30"/>
      <c r="I27" s="30"/>
      <c r="J27" s="30"/>
      <c r="K27" s="30"/>
      <c r="L27" s="32"/>
      <c r="M27" s="30"/>
      <c r="N27" s="33">
        <f>IF(ISERROR(VLOOKUP(H27,マスタ!C:D,2,FALSE)),"",VLOOKUP(H27,マスタ!C:D,2,FALSE))</f>
      </c>
      <c r="O27" s="30"/>
      <c r="P27" s="34">
        <f t="shared" si="0"/>
      </c>
      <c r="Q27" s="30"/>
    </row>
    <row r="28" spans="1:17" ht="14.25">
      <c r="A28" s="30"/>
      <c r="B28" s="31"/>
      <c r="C28" s="30"/>
      <c r="D28" s="30"/>
      <c r="E28" s="30"/>
      <c r="F28" s="30"/>
      <c r="G28" s="32"/>
      <c r="H28" s="30"/>
      <c r="I28" s="30"/>
      <c r="J28" s="30"/>
      <c r="K28" s="30"/>
      <c r="L28" s="32"/>
      <c r="M28" s="30"/>
      <c r="N28" s="33">
        <f>IF(ISERROR(VLOOKUP(H28,マスタ!C:D,2,FALSE)),"",VLOOKUP(H28,マスタ!C:D,2,FALSE))</f>
      </c>
      <c r="O28" s="30"/>
      <c r="P28" s="34">
        <f t="shared" si="0"/>
      </c>
      <c r="Q28" s="30"/>
    </row>
    <row r="29" spans="1:17" ht="14.25">
      <c r="A29" s="30"/>
      <c r="B29" s="31"/>
      <c r="C29" s="30"/>
      <c r="D29" s="30"/>
      <c r="E29" s="30"/>
      <c r="F29" s="30"/>
      <c r="G29" s="32"/>
      <c r="H29" s="30"/>
      <c r="I29" s="30"/>
      <c r="J29" s="30"/>
      <c r="K29" s="30"/>
      <c r="L29" s="32"/>
      <c r="M29" s="30"/>
      <c r="N29" s="33">
        <f>IF(ISERROR(VLOOKUP(H29,マスタ!C:D,2,FALSE)),"",VLOOKUP(H29,マスタ!C:D,2,FALSE))</f>
      </c>
      <c r="O29" s="30"/>
      <c r="P29" s="34">
        <f t="shared" si="0"/>
      </c>
      <c r="Q29" s="30"/>
    </row>
    <row r="30" spans="1:17" ht="14.25">
      <c r="A30" s="30"/>
      <c r="B30" s="31"/>
      <c r="C30" s="30"/>
      <c r="D30" s="30"/>
      <c r="E30" s="30"/>
      <c r="F30" s="30"/>
      <c r="G30" s="32"/>
      <c r="H30" s="30"/>
      <c r="I30" s="30"/>
      <c r="J30" s="30"/>
      <c r="K30" s="30"/>
      <c r="L30" s="32"/>
      <c r="M30" s="30"/>
      <c r="N30" s="33">
        <f>IF(ISERROR(VLOOKUP(H30,マスタ!C:D,2,FALSE)),"",VLOOKUP(H30,マスタ!C:D,2,FALSE))</f>
      </c>
      <c r="O30" s="30"/>
      <c r="P30" s="34">
        <f t="shared" si="0"/>
      </c>
      <c r="Q30" s="30"/>
    </row>
    <row r="31" spans="1:17" ht="14.25">
      <c r="A31" s="30"/>
      <c r="B31" s="31"/>
      <c r="C31" s="30"/>
      <c r="D31" s="30"/>
      <c r="E31" s="30"/>
      <c r="F31" s="30"/>
      <c r="G31" s="32"/>
      <c r="H31" s="30"/>
      <c r="I31" s="30"/>
      <c r="J31" s="30"/>
      <c r="K31" s="30"/>
      <c r="L31" s="32"/>
      <c r="M31" s="30"/>
      <c r="N31" s="33">
        <f>IF(ISERROR(VLOOKUP(H31,マスタ!C:D,2,FALSE)),"",VLOOKUP(H31,マスタ!C:D,2,FALSE))</f>
      </c>
      <c r="O31" s="30"/>
      <c r="P31" s="34">
        <f t="shared" si="0"/>
      </c>
      <c r="Q31" s="30"/>
    </row>
    <row r="32" spans="1:17" ht="14.25">
      <c r="A32" s="30"/>
      <c r="B32" s="31"/>
      <c r="C32" s="30"/>
      <c r="D32" s="30"/>
      <c r="E32" s="30"/>
      <c r="F32" s="30"/>
      <c r="G32" s="32"/>
      <c r="H32" s="30"/>
      <c r="I32" s="30"/>
      <c r="J32" s="30"/>
      <c r="K32" s="30"/>
      <c r="L32" s="32"/>
      <c r="M32" s="30"/>
      <c r="N32" s="33">
        <f>IF(ISERROR(VLOOKUP(H32,マスタ!C:D,2,FALSE)),"",VLOOKUP(H32,マスタ!C:D,2,FALSE))</f>
      </c>
      <c r="O32" s="30"/>
      <c r="P32" s="34">
        <f t="shared" si="0"/>
      </c>
      <c r="Q32" s="30"/>
    </row>
    <row r="33" spans="1:17" ht="14.25">
      <c r="A33" s="30"/>
      <c r="B33" s="31"/>
      <c r="C33" s="30"/>
      <c r="D33" s="30"/>
      <c r="E33" s="30"/>
      <c r="F33" s="30"/>
      <c r="G33" s="32"/>
      <c r="H33" s="30"/>
      <c r="I33" s="30"/>
      <c r="J33" s="30"/>
      <c r="K33" s="30"/>
      <c r="L33" s="32"/>
      <c r="M33" s="30"/>
      <c r="N33" s="33">
        <f>IF(ISERROR(VLOOKUP(H33,マスタ!C:D,2,FALSE)),"",VLOOKUP(H33,マスタ!C:D,2,FALSE))</f>
      </c>
      <c r="O33" s="30"/>
      <c r="P33" s="34">
        <f t="shared" si="0"/>
      </c>
      <c r="Q33" s="30"/>
    </row>
    <row r="34" spans="1:17" ht="14.25">
      <c r="A34" s="30"/>
      <c r="B34" s="31"/>
      <c r="C34" s="30"/>
      <c r="D34" s="30"/>
      <c r="E34" s="30"/>
      <c r="F34" s="30"/>
      <c r="G34" s="32"/>
      <c r="H34" s="30"/>
      <c r="I34" s="30"/>
      <c r="J34" s="30"/>
      <c r="K34" s="30"/>
      <c r="L34" s="32"/>
      <c r="M34" s="30"/>
      <c r="N34" s="33">
        <f>IF(ISERROR(VLOOKUP(H34,マスタ!C:D,2,FALSE)),"",VLOOKUP(H34,マスタ!C:D,2,FALSE))</f>
      </c>
      <c r="O34" s="30"/>
      <c r="P34" s="34">
        <f t="shared" si="0"/>
      </c>
      <c r="Q34" s="30"/>
    </row>
    <row r="35" spans="1:17" ht="14.25">
      <c r="A35" s="30"/>
      <c r="B35" s="31"/>
      <c r="C35" s="30"/>
      <c r="D35" s="30"/>
      <c r="E35" s="30"/>
      <c r="F35" s="30"/>
      <c r="G35" s="32"/>
      <c r="H35" s="30"/>
      <c r="I35" s="30"/>
      <c r="J35" s="30"/>
      <c r="K35" s="30"/>
      <c r="L35" s="32"/>
      <c r="M35" s="30"/>
      <c r="N35" s="33">
        <f>IF(ISERROR(VLOOKUP(H35,マスタ!C:D,2,FALSE)),"",VLOOKUP(H35,マスタ!C:D,2,FALSE))</f>
      </c>
      <c r="O35" s="30"/>
      <c r="P35" s="34">
        <f t="shared" si="0"/>
      </c>
      <c r="Q35" s="30"/>
    </row>
    <row r="36" spans="1:17" ht="14.25">
      <c r="A36" s="30"/>
      <c r="B36" s="31"/>
      <c r="C36" s="30"/>
      <c r="D36" s="30"/>
      <c r="E36" s="30"/>
      <c r="F36" s="30"/>
      <c r="G36" s="32"/>
      <c r="H36" s="30"/>
      <c r="I36" s="30"/>
      <c r="J36" s="30"/>
      <c r="K36" s="30"/>
      <c r="L36" s="32"/>
      <c r="M36" s="30"/>
      <c r="N36" s="33">
        <f>IF(ISERROR(VLOOKUP(H36,マスタ!C:D,2,FALSE)),"",VLOOKUP(H36,マスタ!C:D,2,FALSE))</f>
      </c>
      <c r="O36" s="30"/>
      <c r="P36" s="34">
        <f t="shared" si="0"/>
      </c>
      <c r="Q36" s="30"/>
    </row>
    <row r="37" spans="1:17" ht="14.25">
      <c r="A37" s="30"/>
      <c r="B37" s="31"/>
      <c r="C37" s="30"/>
      <c r="D37" s="30"/>
      <c r="E37" s="30"/>
      <c r="F37" s="30"/>
      <c r="G37" s="32"/>
      <c r="H37" s="30"/>
      <c r="I37" s="30"/>
      <c r="J37" s="30"/>
      <c r="K37" s="30"/>
      <c r="L37" s="32"/>
      <c r="M37" s="30"/>
      <c r="N37" s="33">
        <f>IF(ISERROR(VLOOKUP(H37,マスタ!C:D,2,FALSE)),"",VLOOKUP(H37,マスタ!C:D,2,FALSE))</f>
      </c>
      <c r="O37" s="30"/>
      <c r="P37" s="34">
        <f t="shared" si="0"/>
      </c>
      <c r="Q37" s="30"/>
    </row>
    <row r="38" spans="1:17" ht="14.25">
      <c r="A38" s="30"/>
      <c r="B38" s="31"/>
      <c r="C38" s="30"/>
      <c r="D38" s="30"/>
      <c r="E38" s="30"/>
      <c r="F38" s="30"/>
      <c r="G38" s="32"/>
      <c r="H38" s="30"/>
      <c r="I38" s="30"/>
      <c r="J38" s="30"/>
      <c r="K38" s="30"/>
      <c r="L38" s="32"/>
      <c r="M38" s="30"/>
      <c r="N38" s="33">
        <f>IF(ISERROR(VLOOKUP(H38,マスタ!C:D,2,FALSE)),"",VLOOKUP(H38,マスタ!C:D,2,FALSE))</f>
      </c>
      <c r="O38" s="30"/>
      <c r="P38" s="34">
        <f aca="true" t="shared" si="1" ref="P38:P54">IF(ISERROR(C38/$J$1),"",C38/$J$1)</f>
      </c>
      <c r="Q38" s="30"/>
    </row>
    <row r="39" spans="1:17" ht="14.25">
      <c r="A39" s="30"/>
      <c r="B39" s="31"/>
      <c r="C39" s="30"/>
      <c r="D39" s="30"/>
      <c r="E39" s="30"/>
      <c r="F39" s="30"/>
      <c r="G39" s="32"/>
      <c r="H39" s="30"/>
      <c r="I39" s="30"/>
      <c r="J39" s="30"/>
      <c r="K39" s="30"/>
      <c r="L39" s="32"/>
      <c r="M39" s="30"/>
      <c r="N39" s="33">
        <f>IF(ISERROR(VLOOKUP(H39,マスタ!C:D,2,FALSE)),"",VLOOKUP(H39,マスタ!C:D,2,FALSE))</f>
      </c>
      <c r="O39" s="30"/>
      <c r="P39" s="34">
        <f t="shared" si="1"/>
      </c>
      <c r="Q39" s="30"/>
    </row>
    <row r="40" spans="1:17" ht="14.25">
      <c r="A40" s="30"/>
      <c r="B40" s="31"/>
      <c r="C40" s="30"/>
      <c r="D40" s="30"/>
      <c r="E40" s="30"/>
      <c r="F40" s="30"/>
      <c r="G40" s="32"/>
      <c r="H40" s="30"/>
      <c r="I40" s="30"/>
      <c r="J40" s="30"/>
      <c r="K40" s="30"/>
      <c r="L40" s="32"/>
      <c r="M40" s="30"/>
      <c r="N40" s="33">
        <f>IF(ISERROR(VLOOKUP(H40,マスタ!C:D,2,FALSE)),"",VLOOKUP(H40,マスタ!C:D,2,FALSE))</f>
      </c>
      <c r="O40" s="30"/>
      <c r="P40" s="34">
        <f t="shared" si="1"/>
      </c>
      <c r="Q40" s="30"/>
    </row>
    <row r="41" spans="1:17" ht="14.25">
      <c r="A41" s="30"/>
      <c r="B41" s="31"/>
      <c r="C41" s="30"/>
      <c r="D41" s="30"/>
      <c r="E41" s="30"/>
      <c r="F41" s="30"/>
      <c r="G41" s="32"/>
      <c r="H41" s="30"/>
      <c r="I41" s="30"/>
      <c r="J41" s="30"/>
      <c r="K41" s="30"/>
      <c r="L41" s="32"/>
      <c r="M41" s="30"/>
      <c r="N41" s="33">
        <f>IF(ISERROR(VLOOKUP(H41,マスタ!C:D,2,FALSE)),"",VLOOKUP(H41,マスタ!C:D,2,FALSE))</f>
      </c>
      <c r="O41" s="30"/>
      <c r="P41" s="34">
        <f t="shared" si="1"/>
      </c>
      <c r="Q41" s="30"/>
    </row>
    <row r="42" spans="1:17" ht="14.25">
      <c r="A42" s="30"/>
      <c r="B42" s="31"/>
      <c r="C42" s="30"/>
      <c r="D42" s="30"/>
      <c r="E42" s="30"/>
      <c r="F42" s="30"/>
      <c r="G42" s="32"/>
      <c r="H42" s="30"/>
      <c r="I42" s="30"/>
      <c r="J42" s="30"/>
      <c r="K42" s="30"/>
      <c r="L42" s="32"/>
      <c r="M42" s="30"/>
      <c r="N42" s="33">
        <f>IF(ISERROR(VLOOKUP(H42,マスタ!C:D,2,FALSE)),"",VLOOKUP(H42,マスタ!C:D,2,FALSE))</f>
      </c>
      <c r="O42" s="30"/>
      <c r="P42" s="34">
        <f t="shared" si="1"/>
      </c>
      <c r="Q42" s="30"/>
    </row>
    <row r="43" spans="1:17" ht="14.25">
      <c r="A43" s="30"/>
      <c r="B43" s="31"/>
      <c r="C43" s="30"/>
      <c r="D43" s="30"/>
      <c r="E43" s="30"/>
      <c r="F43" s="30"/>
      <c r="G43" s="32"/>
      <c r="H43" s="30"/>
      <c r="I43" s="30"/>
      <c r="J43" s="30"/>
      <c r="K43" s="30"/>
      <c r="L43" s="32"/>
      <c r="M43" s="30"/>
      <c r="N43" s="33">
        <f>IF(ISERROR(VLOOKUP(H43,マスタ!C:D,2,FALSE)),"",VLOOKUP(H43,マスタ!C:D,2,FALSE))</f>
      </c>
      <c r="O43" s="30"/>
      <c r="P43" s="34">
        <f t="shared" si="1"/>
      </c>
      <c r="Q43" s="30"/>
    </row>
    <row r="44" spans="1:17" ht="14.25">
      <c r="A44" s="30"/>
      <c r="B44" s="31"/>
      <c r="C44" s="30"/>
      <c r="D44" s="30"/>
      <c r="E44" s="30"/>
      <c r="F44" s="30"/>
      <c r="G44" s="32"/>
      <c r="H44" s="30"/>
      <c r="I44" s="30"/>
      <c r="J44" s="30"/>
      <c r="K44" s="30"/>
      <c r="L44" s="32"/>
      <c r="M44" s="30"/>
      <c r="N44" s="33">
        <f>IF(ISERROR(VLOOKUP(H44,マスタ!C:D,2,FALSE)),"",VLOOKUP(H44,マスタ!C:D,2,FALSE))</f>
      </c>
      <c r="O44" s="30"/>
      <c r="P44" s="34">
        <f t="shared" si="1"/>
      </c>
      <c r="Q44" s="30"/>
    </row>
    <row r="45" spans="1:17" ht="14.25">
      <c r="A45" s="30"/>
      <c r="B45" s="31"/>
      <c r="C45" s="30"/>
      <c r="D45" s="30"/>
      <c r="E45" s="30"/>
      <c r="F45" s="30"/>
      <c r="G45" s="32"/>
      <c r="H45" s="30"/>
      <c r="I45" s="30"/>
      <c r="J45" s="30"/>
      <c r="K45" s="30"/>
      <c r="L45" s="32"/>
      <c r="M45" s="30"/>
      <c r="N45" s="33">
        <f>IF(ISERROR(VLOOKUP(H45,マスタ!C:D,2,FALSE)),"",VLOOKUP(H45,マスタ!C:D,2,FALSE))</f>
      </c>
      <c r="O45" s="30"/>
      <c r="P45" s="34">
        <f t="shared" si="1"/>
      </c>
      <c r="Q45" s="30"/>
    </row>
    <row r="46" spans="1:17" ht="14.25">
      <c r="A46" s="30"/>
      <c r="B46" s="31"/>
      <c r="C46" s="30"/>
      <c r="D46" s="30"/>
      <c r="E46" s="30"/>
      <c r="F46" s="30"/>
      <c r="G46" s="32"/>
      <c r="H46" s="30"/>
      <c r="I46" s="30"/>
      <c r="J46" s="30"/>
      <c r="K46" s="30"/>
      <c r="L46" s="32"/>
      <c r="M46" s="30"/>
      <c r="N46" s="33">
        <f>IF(ISERROR(VLOOKUP(H46,マスタ!C:D,2,FALSE)),"",VLOOKUP(H46,マスタ!C:D,2,FALSE))</f>
      </c>
      <c r="O46" s="30"/>
      <c r="P46" s="34">
        <f t="shared" si="1"/>
      </c>
      <c r="Q46" s="30"/>
    </row>
    <row r="47" spans="1:17" ht="14.25">
      <c r="A47" s="30"/>
      <c r="B47" s="31"/>
      <c r="C47" s="30"/>
      <c r="D47" s="30"/>
      <c r="E47" s="30"/>
      <c r="F47" s="30"/>
      <c r="G47" s="32"/>
      <c r="H47" s="30"/>
      <c r="I47" s="30"/>
      <c r="J47" s="30"/>
      <c r="K47" s="30"/>
      <c r="L47" s="32"/>
      <c r="M47" s="30"/>
      <c r="N47" s="33">
        <f>IF(ISERROR(VLOOKUP(H47,マスタ!C:D,2,FALSE)),"",VLOOKUP(H47,マスタ!C:D,2,FALSE))</f>
      </c>
      <c r="O47" s="30"/>
      <c r="P47" s="34">
        <f t="shared" si="1"/>
      </c>
      <c r="Q47" s="30"/>
    </row>
    <row r="48" spans="1:17" ht="14.25">
      <c r="A48" s="30"/>
      <c r="B48" s="31"/>
      <c r="C48" s="30"/>
      <c r="D48" s="30"/>
      <c r="E48" s="30"/>
      <c r="F48" s="30"/>
      <c r="G48" s="32"/>
      <c r="H48" s="30"/>
      <c r="I48" s="30"/>
      <c r="J48" s="30"/>
      <c r="K48" s="30"/>
      <c r="L48" s="32"/>
      <c r="M48" s="30"/>
      <c r="N48" s="33">
        <f>IF(ISERROR(VLOOKUP(H48,マスタ!C:D,2,FALSE)),"",VLOOKUP(H48,マスタ!C:D,2,FALSE))</f>
      </c>
      <c r="O48" s="30"/>
      <c r="P48" s="34">
        <f t="shared" si="1"/>
      </c>
      <c r="Q48" s="30"/>
    </row>
    <row r="49" spans="1:17" ht="14.25">
      <c r="A49" s="30"/>
      <c r="B49" s="31"/>
      <c r="C49" s="30"/>
      <c r="D49" s="30"/>
      <c r="E49" s="30"/>
      <c r="F49" s="30"/>
      <c r="G49" s="32"/>
      <c r="H49" s="30"/>
      <c r="I49" s="30"/>
      <c r="J49" s="30"/>
      <c r="K49" s="30"/>
      <c r="L49" s="32"/>
      <c r="M49" s="30"/>
      <c r="N49" s="33">
        <f>IF(ISERROR(VLOOKUP(H49,マスタ!C:D,2,FALSE)),"",VLOOKUP(H49,マスタ!C:D,2,FALSE))</f>
      </c>
      <c r="O49" s="30"/>
      <c r="P49" s="34">
        <f t="shared" si="1"/>
      </c>
      <c r="Q49" s="30"/>
    </row>
    <row r="50" spans="1:17" ht="14.25">
      <c r="A50" s="30"/>
      <c r="B50" s="31"/>
      <c r="C50" s="30"/>
      <c r="D50" s="30"/>
      <c r="E50" s="30"/>
      <c r="F50" s="30"/>
      <c r="G50" s="32"/>
      <c r="H50" s="30"/>
      <c r="I50" s="30"/>
      <c r="J50" s="30"/>
      <c r="K50" s="30"/>
      <c r="L50" s="32"/>
      <c r="M50" s="30"/>
      <c r="N50" s="33">
        <f>IF(ISERROR(VLOOKUP(H50,マスタ!C:D,2,FALSE)),"",VLOOKUP(H50,マスタ!C:D,2,FALSE))</f>
      </c>
      <c r="O50" s="30"/>
      <c r="P50" s="34">
        <f t="shared" si="1"/>
      </c>
      <c r="Q50" s="30"/>
    </row>
    <row r="51" spans="1:17" ht="14.25">
      <c r="A51" s="30"/>
      <c r="B51" s="31"/>
      <c r="C51" s="30"/>
      <c r="D51" s="30"/>
      <c r="E51" s="30"/>
      <c r="F51" s="30"/>
      <c r="G51" s="32"/>
      <c r="H51" s="30"/>
      <c r="I51" s="30"/>
      <c r="J51" s="30"/>
      <c r="K51" s="30"/>
      <c r="L51" s="32"/>
      <c r="M51" s="30"/>
      <c r="N51" s="33">
        <f>IF(ISERROR(VLOOKUP(H51,マスタ!C:D,2,FALSE)),"",VLOOKUP(H51,マスタ!C:D,2,FALSE))</f>
      </c>
      <c r="O51" s="30"/>
      <c r="P51" s="34">
        <f t="shared" si="1"/>
      </c>
      <c r="Q51" s="30"/>
    </row>
    <row r="52" spans="1:17" ht="14.25">
      <c r="A52" s="30"/>
      <c r="B52" s="31"/>
      <c r="C52" s="30"/>
      <c r="D52" s="30"/>
      <c r="E52" s="30"/>
      <c r="F52" s="30"/>
      <c r="G52" s="32"/>
      <c r="H52" s="30"/>
      <c r="I52" s="30"/>
      <c r="J52" s="30"/>
      <c r="K52" s="30"/>
      <c r="L52" s="32"/>
      <c r="M52" s="30"/>
      <c r="N52" s="33">
        <f>IF(ISERROR(VLOOKUP(H52,マスタ!C:D,2,FALSE)),"",VLOOKUP(H52,マスタ!C:D,2,FALSE))</f>
      </c>
      <c r="O52" s="30"/>
      <c r="P52" s="34">
        <f t="shared" si="1"/>
      </c>
      <c r="Q52" s="30"/>
    </row>
    <row r="53" spans="1:17" ht="14.25">
      <c r="A53" s="30"/>
      <c r="B53" s="31"/>
      <c r="C53" s="30"/>
      <c r="D53" s="30"/>
      <c r="E53" s="30"/>
      <c r="F53" s="30"/>
      <c r="G53" s="32"/>
      <c r="H53" s="30"/>
      <c r="I53" s="30"/>
      <c r="J53" s="30"/>
      <c r="K53" s="30"/>
      <c r="L53" s="32"/>
      <c r="M53" s="30"/>
      <c r="N53" s="33">
        <f>IF(ISERROR(VLOOKUP(H53,マスタ!C:D,2,FALSE)),"",VLOOKUP(H53,マスタ!C:D,2,FALSE))</f>
      </c>
      <c r="O53" s="30"/>
      <c r="P53" s="34">
        <f t="shared" si="1"/>
      </c>
      <c r="Q53" s="30"/>
    </row>
    <row r="54" spans="1:17" ht="14.25">
      <c r="A54" s="30"/>
      <c r="B54" s="31"/>
      <c r="C54" s="30"/>
      <c r="D54" s="30"/>
      <c r="E54" s="30"/>
      <c r="F54" s="30"/>
      <c r="G54" s="32"/>
      <c r="H54" s="30"/>
      <c r="I54" s="30"/>
      <c r="J54" s="30"/>
      <c r="K54" s="30"/>
      <c r="L54" s="32"/>
      <c r="M54" s="30"/>
      <c r="N54" s="33">
        <f>IF(ISERROR(VLOOKUP(H54,マスタ!C:D,2,FALSE)),"",VLOOKUP(H54,マスタ!C:D,2,FALSE))</f>
      </c>
      <c r="O54" s="30"/>
      <c r="P54" s="34">
        <f t="shared" si="1"/>
      </c>
      <c r="Q54" s="30"/>
    </row>
    <row r="55" spans="1:17" ht="14.25">
      <c r="A55" s="30"/>
      <c r="B55" s="31"/>
      <c r="C55" s="30"/>
      <c r="D55" s="30"/>
      <c r="E55" s="30"/>
      <c r="F55" s="30"/>
      <c r="G55" s="32"/>
      <c r="H55" s="30"/>
      <c r="I55" s="30"/>
      <c r="J55" s="30"/>
      <c r="K55" s="30"/>
      <c r="L55" s="32"/>
      <c r="M55" s="30"/>
      <c r="N55" s="33">
        <f>IF(ISERROR(VLOOKUP(H55,マスタ!C:D,2,FALSE)),"",VLOOKUP(H55,マスタ!C:D,2,FALSE))</f>
      </c>
      <c r="O55" s="30"/>
      <c r="P55" s="34">
        <f aca="true" t="shared" si="2" ref="P55:P71">IF(ISERROR(C55/$J$1),"",C55/$J$1)</f>
      </c>
      <c r="Q55" s="30"/>
    </row>
    <row r="56" spans="1:17" ht="14.25">
      <c r="A56" s="30"/>
      <c r="B56" s="31"/>
      <c r="C56" s="30"/>
      <c r="D56" s="30"/>
      <c r="E56" s="30"/>
      <c r="F56" s="30"/>
      <c r="G56" s="32"/>
      <c r="H56" s="30"/>
      <c r="I56" s="30"/>
      <c r="J56" s="30"/>
      <c r="K56" s="30"/>
      <c r="L56" s="32"/>
      <c r="M56" s="30"/>
      <c r="N56" s="33">
        <f>IF(ISERROR(VLOOKUP(H56,マスタ!C:D,2,FALSE)),"",VLOOKUP(H56,マスタ!C:D,2,FALSE))</f>
      </c>
      <c r="O56" s="30"/>
      <c r="P56" s="34">
        <f t="shared" si="2"/>
      </c>
      <c r="Q56" s="30"/>
    </row>
    <row r="57" spans="1:17" ht="14.25">
      <c r="A57" s="30"/>
      <c r="B57" s="31"/>
      <c r="C57" s="30"/>
      <c r="D57" s="30"/>
      <c r="E57" s="30"/>
      <c r="F57" s="30"/>
      <c r="G57" s="32"/>
      <c r="H57" s="30"/>
      <c r="I57" s="30"/>
      <c r="J57" s="30"/>
      <c r="K57" s="30"/>
      <c r="L57" s="32"/>
      <c r="M57" s="30"/>
      <c r="N57" s="33">
        <f>IF(ISERROR(VLOOKUP(H57,マスタ!C:D,2,FALSE)),"",VLOOKUP(H57,マスタ!C:D,2,FALSE))</f>
      </c>
      <c r="O57" s="30"/>
      <c r="P57" s="34">
        <f t="shared" si="2"/>
      </c>
      <c r="Q57" s="30"/>
    </row>
    <row r="58" spans="1:17" ht="14.25">
      <c r="A58" s="30"/>
      <c r="B58" s="31"/>
      <c r="C58" s="30"/>
      <c r="D58" s="30"/>
      <c r="E58" s="30"/>
      <c r="F58" s="30"/>
      <c r="G58" s="32"/>
      <c r="H58" s="30"/>
      <c r="I58" s="30"/>
      <c r="J58" s="30"/>
      <c r="K58" s="30"/>
      <c r="L58" s="32"/>
      <c r="M58" s="30"/>
      <c r="N58" s="33">
        <f>IF(ISERROR(VLOOKUP(H58,マスタ!C:D,2,FALSE)),"",VLOOKUP(H58,マスタ!C:D,2,FALSE))</f>
      </c>
      <c r="O58" s="30"/>
      <c r="P58" s="34">
        <f t="shared" si="2"/>
      </c>
      <c r="Q58" s="30"/>
    </row>
    <row r="59" spans="1:17" ht="14.25">
      <c r="A59" s="30"/>
      <c r="B59" s="31"/>
      <c r="C59" s="30"/>
      <c r="D59" s="30"/>
      <c r="E59" s="30"/>
      <c r="F59" s="30"/>
      <c r="G59" s="32"/>
      <c r="H59" s="30"/>
      <c r="I59" s="30"/>
      <c r="J59" s="30"/>
      <c r="K59" s="30"/>
      <c r="L59" s="32"/>
      <c r="M59" s="30"/>
      <c r="N59" s="33">
        <f>IF(ISERROR(VLOOKUP(H59,マスタ!C:D,2,FALSE)),"",VLOOKUP(H59,マスタ!C:D,2,FALSE))</f>
      </c>
      <c r="O59" s="30"/>
      <c r="P59" s="34">
        <f t="shared" si="2"/>
      </c>
      <c r="Q59" s="30"/>
    </row>
    <row r="60" spans="1:17" ht="14.25">
      <c r="A60" s="30"/>
      <c r="B60" s="31"/>
      <c r="C60" s="30"/>
      <c r="D60" s="30"/>
      <c r="E60" s="30"/>
      <c r="F60" s="30"/>
      <c r="G60" s="32"/>
      <c r="H60" s="30"/>
      <c r="I60" s="30"/>
      <c r="J60" s="30"/>
      <c r="K60" s="30"/>
      <c r="L60" s="32"/>
      <c r="M60" s="30"/>
      <c r="N60" s="33">
        <f>IF(ISERROR(VLOOKUP(H60,マスタ!C:D,2,FALSE)),"",VLOOKUP(H60,マスタ!C:D,2,FALSE))</f>
      </c>
      <c r="O60" s="30"/>
      <c r="P60" s="34">
        <f t="shared" si="2"/>
      </c>
      <c r="Q60" s="30"/>
    </row>
    <row r="61" spans="1:17" ht="14.25">
      <c r="A61" s="30"/>
      <c r="B61" s="31"/>
      <c r="C61" s="30"/>
      <c r="D61" s="30"/>
      <c r="E61" s="30"/>
      <c r="F61" s="30"/>
      <c r="G61" s="32"/>
      <c r="H61" s="30"/>
      <c r="I61" s="30"/>
      <c r="J61" s="30"/>
      <c r="K61" s="30"/>
      <c r="L61" s="32"/>
      <c r="M61" s="30"/>
      <c r="N61" s="33">
        <f>IF(ISERROR(VLOOKUP(H61,マスタ!C:D,2,FALSE)),"",VLOOKUP(H61,マスタ!C:D,2,FALSE))</f>
      </c>
      <c r="O61" s="30"/>
      <c r="P61" s="34">
        <f t="shared" si="2"/>
      </c>
      <c r="Q61" s="30"/>
    </row>
    <row r="62" spans="1:17" ht="14.25">
      <c r="A62" s="30"/>
      <c r="B62" s="31"/>
      <c r="C62" s="30"/>
      <c r="D62" s="30"/>
      <c r="E62" s="30"/>
      <c r="F62" s="30"/>
      <c r="G62" s="32"/>
      <c r="H62" s="30"/>
      <c r="I62" s="30"/>
      <c r="J62" s="30"/>
      <c r="K62" s="30"/>
      <c r="L62" s="32"/>
      <c r="M62" s="30"/>
      <c r="N62" s="33">
        <f>IF(ISERROR(VLOOKUP(H62,マスタ!C:D,2,FALSE)),"",VLOOKUP(H62,マスタ!C:D,2,FALSE))</f>
      </c>
      <c r="O62" s="30"/>
      <c r="P62" s="34">
        <f t="shared" si="2"/>
      </c>
      <c r="Q62" s="30"/>
    </row>
    <row r="63" spans="1:17" ht="14.25">
      <c r="A63" s="30"/>
      <c r="B63" s="31"/>
      <c r="C63" s="30"/>
      <c r="D63" s="30"/>
      <c r="E63" s="30"/>
      <c r="F63" s="30"/>
      <c r="G63" s="32"/>
      <c r="H63" s="30"/>
      <c r="I63" s="30"/>
      <c r="J63" s="30"/>
      <c r="K63" s="30"/>
      <c r="L63" s="32"/>
      <c r="M63" s="30"/>
      <c r="N63" s="33">
        <f>IF(ISERROR(VLOOKUP(H63,マスタ!C:D,2,FALSE)),"",VLOOKUP(H63,マスタ!C:D,2,FALSE))</f>
      </c>
      <c r="O63" s="30"/>
      <c r="P63" s="34">
        <f t="shared" si="2"/>
      </c>
      <c r="Q63" s="30"/>
    </row>
    <row r="64" spans="1:17" ht="14.25">
      <c r="A64" s="30"/>
      <c r="B64" s="31"/>
      <c r="C64" s="30"/>
      <c r="D64" s="30"/>
      <c r="E64" s="30"/>
      <c r="F64" s="30"/>
      <c r="G64" s="32"/>
      <c r="H64" s="30"/>
      <c r="I64" s="30"/>
      <c r="J64" s="30"/>
      <c r="K64" s="30"/>
      <c r="L64" s="32"/>
      <c r="M64" s="30"/>
      <c r="N64" s="33">
        <f>IF(ISERROR(VLOOKUP(H64,マスタ!C:D,2,FALSE)),"",VLOOKUP(H64,マスタ!C:D,2,FALSE))</f>
      </c>
      <c r="O64" s="30"/>
      <c r="P64" s="34">
        <f t="shared" si="2"/>
      </c>
      <c r="Q64" s="30"/>
    </row>
    <row r="65" spans="1:17" ht="14.25">
      <c r="A65" s="30"/>
      <c r="B65" s="31"/>
      <c r="C65" s="30"/>
      <c r="D65" s="30"/>
      <c r="E65" s="30"/>
      <c r="F65" s="30"/>
      <c r="G65" s="32"/>
      <c r="H65" s="30"/>
      <c r="I65" s="30"/>
      <c r="J65" s="30"/>
      <c r="K65" s="30"/>
      <c r="L65" s="32"/>
      <c r="M65" s="30"/>
      <c r="N65" s="33">
        <f>IF(ISERROR(VLOOKUP(H65,マスタ!C:D,2,FALSE)),"",VLOOKUP(H65,マスタ!C:D,2,FALSE))</f>
      </c>
      <c r="O65" s="30"/>
      <c r="P65" s="34">
        <f t="shared" si="2"/>
      </c>
      <c r="Q65" s="30"/>
    </row>
    <row r="66" spans="1:17" ht="14.25">
      <c r="A66" s="30"/>
      <c r="B66" s="31"/>
      <c r="C66" s="30"/>
      <c r="D66" s="30"/>
      <c r="E66" s="30"/>
      <c r="F66" s="30"/>
      <c r="G66" s="32"/>
      <c r="H66" s="30"/>
      <c r="I66" s="30"/>
      <c r="J66" s="30"/>
      <c r="K66" s="30"/>
      <c r="L66" s="32"/>
      <c r="M66" s="30"/>
      <c r="N66" s="33">
        <f>IF(ISERROR(VLOOKUP(H66,マスタ!C:D,2,FALSE)),"",VLOOKUP(H66,マスタ!C:D,2,FALSE))</f>
      </c>
      <c r="O66" s="30"/>
      <c r="P66" s="34">
        <f t="shared" si="2"/>
      </c>
      <c r="Q66" s="30"/>
    </row>
    <row r="67" spans="1:17" ht="14.25">
      <c r="A67" s="30"/>
      <c r="B67" s="31"/>
      <c r="C67" s="30"/>
      <c r="D67" s="30"/>
      <c r="E67" s="30"/>
      <c r="F67" s="30"/>
      <c r="G67" s="32"/>
      <c r="H67" s="30"/>
      <c r="I67" s="30"/>
      <c r="J67" s="30"/>
      <c r="K67" s="30"/>
      <c r="L67" s="32"/>
      <c r="M67" s="30"/>
      <c r="N67" s="33">
        <f>IF(ISERROR(VLOOKUP(H67,マスタ!C:D,2,FALSE)),"",VLOOKUP(H67,マスタ!C:D,2,FALSE))</f>
      </c>
      <c r="O67" s="30"/>
      <c r="P67" s="34">
        <f t="shared" si="2"/>
      </c>
      <c r="Q67" s="30"/>
    </row>
    <row r="68" spans="1:17" ht="14.25">
      <c r="A68" s="30"/>
      <c r="B68" s="31"/>
      <c r="C68" s="30"/>
      <c r="D68" s="30"/>
      <c r="E68" s="30"/>
      <c r="F68" s="30"/>
      <c r="G68" s="32"/>
      <c r="H68" s="30"/>
      <c r="I68" s="30"/>
      <c r="J68" s="30"/>
      <c r="K68" s="30"/>
      <c r="L68" s="32"/>
      <c r="M68" s="30"/>
      <c r="N68" s="33">
        <f>IF(ISERROR(VLOOKUP(H68,マスタ!C:D,2,FALSE)),"",VLOOKUP(H68,マスタ!C:D,2,FALSE))</f>
      </c>
      <c r="O68" s="30"/>
      <c r="P68" s="34">
        <f t="shared" si="2"/>
      </c>
      <c r="Q68" s="30"/>
    </row>
    <row r="69" spans="1:17" ht="14.25">
      <c r="A69" s="30"/>
      <c r="B69" s="31"/>
      <c r="C69" s="30"/>
      <c r="D69" s="30"/>
      <c r="E69" s="30"/>
      <c r="F69" s="30"/>
      <c r="G69" s="32"/>
      <c r="H69" s="30"/>
      <c r="I69" s="30"/>
      <c r="J69" s="30"/>
      <c r="K69" s="30"/>
      <c r="L69" s="32"/>
      <c r="M69" s="30"/>
      <c r="N69" s="33">
        <f>IF(ISERROR(VLOOKUP(H69,マスタ!C:D,2,FALSE)),"",VLOOKUP(H69,マスタ!C:D,2,FALSE))</f>
      </c>
      <c r="O69" s="30"/>
      <c r="P69" s="34">
        <f t="shared" si="2"/>
      </c>
      <c r="Q69" s="30"/>
    </row>
    <row r="70" spans="1:17" ht="14.25">
      <c r="A70" s="30"/>
      <c r="B70" s="31"/>
      <c r="C70" s="30"/>
      <c r="D70" s="30"/>
      <c r="E70" s="30"/>
      <c r="F70" s="30"/>
      <c r="G70" s="32"/>
      <c r="H70" s="30"/>
      <c r="I70" s="30"/>
      <c r="J70" s="30"/>
      <c r="K70" s="30"/>
      <c r="L70" s="32"/>
      <c r="M70" s="30"/>
      <c r="N70" s="33">
        <f>IF(ISERROR(VLOOKUP(H70,マスタ!C:D,2,FALSE)),"",VLOOKUP(H70,マスタ!C:D,2,FALSE))</f>
      </c>
      <c r="O70" s="30"/>
      <c r="P70" s="34">
        <f t="shared" si="2"/>
      </c>
      <c r="Q70" s="30"/>
    </row>
    <row r="71" spans="1:17" ht="14.25">
      <c r="A71" s="30"/>
      <c r="B71" s="31"/>
      <c r="C71" s="30"/>
      <c r="D71" s="30"/>
      <c r="E71" s="30"/>
      <c r="F71" s="30"/>
      <c r="G71" s="32"/>
      <c r="H71" s="30"/>
      <c r="I71" s="30"/>
      <c r="J71" s="30"/>
      <c r="K71" s="30"/>
      <c r="L71" s="32"/>
      <c r="M71" s="30"/>
      <c r="N71" s="33">
        <f>IF(ISERROR(VLOOKUP(H71,マスタ!C:D,2,FALSE)),"",VLOOKUP(H71,マスタ!C:D,2,FALSE))</f>
      </c>
      <c r="O71" s="30"/>
      <c r="P71" s="34">
        <f t="shared" si="2"/>
      </c>
      <c r="Q71" s="30"/>
    </row>
    <row r="72" spans="1:17" ht="14.25">
      <c r="A72" s="30"/>
      <c r="B72" s="31"/>
      <c r="C72" s="30"/>
      <c r="D72" s="30"/>
      <c r="E72" s="30"/>
      <c r="F72" s="30"/>
      <c r="G72" s="32"/>
      <c r="H72" s="30"/>
      <c r="I72" s="30"/>
      <c r="J72" s="30"/>
      <c r="K72" s="30"/>
      <c r="L72" s="32"/>
      <c r="M72" s="30"/>
      <c r="N72" s="33">
        <f>IF(ISERROR(VLOOKUP(H72,マスタ!C:D,2,FALSE)),"",VLOOKUP(H72,マスタ!C:D,2,FALSE))</f>
      </c>
      <c r="O72" s="30"/>
      <c r="P72" s="34">
        <f aca="true" t="shared" si="3" ref="P72:P88">IF(ISERROR(C72/$J$1),"",C72/$J$1)</f>
      </c>
      <c r="Q72" s="30"/>
    </row>
    <row r="73" spans="1:17" ht="14.25">
      <c r="A73" s="30"/>
      <c r="B73" s="31"/>
      <c r="C73" s="30"/>
      <c r="D73" s="30"/>
      <c r="E73" s="30"/>
      <c r="F73" s="30"/>
      <c r="G73" s="32"/>
      <c r="H73" s="30"/>
      <c r="I73" s="30"/>
      <c r="J73" s="30"/>
      <c r="K73" s="30"/>
      <c r="L73" s="32"/>
      <c r="M73" s="30"/>
      <c r="N73" s="33">
        <f>IF(ISERROR(VLOOKUP(H73,マスタ!C:D,2,FALSE)),"",VLOOKUP(H73,マスタ!C:D,2,FALSE))</f>
      </c>
      <c r="O73" s="30"/>
      <c r="P73" s="34">
        <f t="shared" si="3"/>
      </c>
      <c r="Q73" s="30"/>
    </row>
    <row r="74" spans="1:17" ht="14.25">
      <c r="A74" s="30"/>
      <c r="B74" s="31"/>
      <c r="C74" s="30"/>
      <c r="D74" s="30"/>
      <c r="E74" s="30"/>
      <c r="F74" s="30"/>
      <c r="G74" s="32"/>
      <c r="H74" s="30"/>
      <c r="I74" s="30"/>
      <c r="J74" s="30"/>
      <c r="K74" s="30"/>
      <c r="L74" s="32"/>
      <c r="M74" s="30"/>
      <c r="N74" s="33">
        <f>IF(ISERROR(VLOOKUP(H74,マスタ!C:D,2,FALSE)),"",VLOOKUP(H74,マスタ!C:D,2,FALSE))</f>
      </c>
      <c r="O74" s="30"/>
      <c r="P74" s="34">
        <f t="shared" si="3"/>
      </c>
      <c r="Q74" s="30"/>
    </row>
    <row r="75" spans="1:17" ht="14.25">
      <c r="A75" s="30"/>
      <c r="B75" s="31"/>
      <c r="C75" s="30"/>
      <c r="D75" s="30"/>
      <c r="E75" s="30"/>
      <c r="F75" s="30"/>
      <c r="G75" s="32"/>
      <c r="H75" s="30"/>
      <c r="I75" s="30"/>
      <c r="J75" s="30"/>
      <c r="K75" s="30"/>
      <c r="L75" s="32"/>
      <c r="M75" s="30"/>
      <c r="N75" s="33">
        <f>IF(ISERROR(VLOOKUP(H75,マスタ!C:D,2,FALSE)),"",VLOOKUP(H75,マスタ!C:D,2,FALSE))</f>
      </c>
      <c r="O75" s="30"/>
      <c r="P75" s="34">
        <f t="shared" si="3"/>
      </c>
      <c r="Q75" s="30"/>
    </row>
    <row r="76" spans="1:17" ht="14.25">
      <c r="A76" s="30"/>
      <c r="B76" s="31"/>
      <c r="C76" s="30"/>
      <c r="D76" s="30"/>
      <c r="E76" s="30"/>
      <c r="F76" s="30"/>
      <c r="G76" s="32"/>
      <c r="H76" s="30"/>
      <c r="I76" s="30"/>
      <c r="J76" s="30"/>
      <c r="K76" s="30"/>
      <c r="L76" s="32"/>
      <c r="M76" s="30"/>
      <c r="N76" s="33">
        <f>IF(ISERROR(VLOOKUP(H76,マスタ!C:D,2,FALSE)),"",VLOOKUP(H76,マスタ!C:D,2,FALSE))</f>
      </c>
      <c r="O76" s="30"/>
      <c r="P76" s="34">
        <f t="shared" si="3"/>
      </c>
      <c r="Q76" s="30"/>
    </row>
    <row r="77" spans="1:17" ht="14.25">
      <c r="A77" s="30"/>
      <c r="B77" s="31"/>
      <c r="C77" s="30"/>
      <c r="D77" s="30"/>
      <c r="E77" s="30"/>
      <c r="F77" s="30"/>
      <c r="G77" s="32"/>
      <c r="H77" s="30"/>
      <c r="I77" s="30"/>
      <c r="J77" s="30"/>
      <c r="K77" s="30"/>
      <c r="L77" s="32"/>
      <c r="M77" s="30"/>
      <c r="N77" s="33">
        <f>IF(ISERROR(VLOOKUP(H77,マスタ!C:D,2,FALSE)),"",VLOOKUP(H77,マスタ!C:D,2,FALSE))</f>
      </c>
      <c r="O77" s="30"/>
      <c r="P77" s="34">
        <f t="shared" si="3"/>
      </c>
      <c r="Q77" s="30"/>
    </row>
    <row r="78" spans="1:17" ht="14.25">
      <c r="A78" s="30"/>
      <c r="B78" s="31"/>
      <c r="C78" s="30"/>
      <c r="D78" s="30"/>
      <c r="E78" s="30"/>
      <c r="F78" s="30"/>
      <c r="G78" s="32"/>
      <c r="H78" s="30"/>
      <c r="I78" s="30"/>
      <c r="J78" s="30"/>
      <c r="K78" s="30"/>
      <c r="L78" s="32"/>
      <c r="M78" s="30"/>
      <c r="N78" s="33">
        <f>IF(ISERROR(VLOOKUP(H78,マスタ!C:D,2,FALSE)),"",VLOOKUP(H78,マスタ!C:D,2,FALSE))</f>
      </c>
      <c r="O78" s="30"/>
      <c r="P78" s="34">
        <f t="shared" si="3"/>
      </c>
      <c r="Q78" s="30"/>
    </row>
    <row r="79" spans="1:17" ht="14.25">
      <c r="A79" s="30"/>
      <c r="B79" s="31"/>
      <c r="C79" s="30"/>
      <c r="D79" s="30"/>
      <c r="E79" s="30"/>
      <c r="F79" s="30"/>
      <c r="G79" s="32"/>
      <c r="H79" s="30"/>
      <c r="I79" s="30"/>
      <c r="J79" s="30"/>
      <c r="K79" s="30"/>
      <c r="L79" s="32"/>
      <c r="M79" s="30"/>
      <c r="N79" s="33">
        <f>IF(ISERROR(VLOOKUP(H79,マスタ!C:D,2,FALSE)),"",VLOOKUP(H79,マスタ!C:D,2,FALSE))</f>
      </c>
      <c r="O79" s="30"/>
      <c r="P79" s="34">
        <f t="shared" si="3"/>
      </c>
      <c r="Q79" s="30"/>
    </row>
    <row r="80" spans="1:17" ht="14.25">
      <c r="A80" s="30"/>
      <c r="B80" s="31"/>
      <c r="C80" s="30"/>
      <c r="D80" s="30"/>
      <c r="E80" s="30"/>
      <c r="F80" s="30"/>
      <c r="G80" s="32"/>
      <c r="H80" s="30"/>
      <c r="I80" s="30"/>
      <c r="J80" s="30"/>
      <c r="K80" s="30"/>
      <c r="L80" s="32"/>
      <c r="M80" s="30"/>
      <c r="N80" s="33">
        <f>IF(ISERROR(VLOOKUP(H80,マスタ!C:D,2,FALSE)),"",VLOOKUP(H80,マスタ!C:D,2,FALSE))</f>
      </c>
      <c r="O80" s="30"/>
      <c r="P80" s="34">
        <f t="shared" si="3"/>
      </c>
      <c r="Q80" s="30"/>
    </row>
    <row r="81" spans="1:17" ht="14.25">
      <c r="A81" s="30"/>
      <c r="B81" s="31"/>
      <c r="C81" s="30"/>
      <c r="D81" s="30"/>
      <c r="E81" s="30"/>
      <c r="F81" s="30"/>
      <c r="G81" s="32"/>
      <c r="H81" s="30"/>
      <c r="I81" s="30"/>
      <c r="J81" s="30"/>
      <c r="K81" s="30"/>
      <c r="L81" s="32"/>
      <c r="M81" s="30"/>
      <c r="N81" s="33">
        <f>IF(ISERROR(VLOOKUP(H81,マスタ!C:D,2,FALSE)),"",VLOOKUP(H81,マスタ!C:D,2,FALSE))</f>
      </c>
      <c r="O81" s="30"/>
      <c r="P81" s="34">
        <f t="shared" si="3"/>
      </c>
      <c r="Q81" s="30"/>
    </row>
    <row r="82" spans="1:17" ht="14.25">
      <c r="A82" s="30"/>
      <c r="B82" s="31"/>
      <c r="C82" s="30"/>
      <c r="D82" s="30"/>
      <c r="E82" s="30"/>
      <c r="F82" s="30"/>
      <c r="G82" s="32"/>
      <c r="H82" s="30"/>
      <c r="I82" s="30"/>
      <c r="J82" s="30"/>
      <c r="K82" s="30"/>
      <c r="L82" s="32"/>
      <c r="M82" s="30"/>
      <c r="N82" s="33">
        <f>IF(ISERROR(VLOOKUP(H82,マスタ!C:D,2,FALSE)),"",VLOOKUP(H82,マスタ!C:D,2,FALSE))</f>
      </c>
      <c r="O82" s="30"/>
      <c r="P82" s="34">
        <f t="shared" si="3"/>
      </c>
      <c r="Q82" s="30"/>
    </row>
    <row r="83" spans="1:17" ht="14.25">
      <c r="A83" s="30"/>
      <c r="B83" s="31"/>
      <c r="C83" s="30"/>
      <c r="D83" s="30"/>
      <c r="E83" s="30"/>
      <c r="F83" s="30"/>
      <c r="G83" s="32"/>
      <c r="H83" s="30"/>
      <c r="I83" s="30"/>
      <c r="J83" s="30"/>
      <c r="K83" s="30"/>
      <c r="L83" s="32"/>
      <c r="M83" s="30"/>
      <c r="N83" s="33">
        <f>IF(ISERROR(VLOOKUP(H83,マスタ!C:D,2,FALSE)),"",VLOOKUP(H83,マスタ!C:D,2,FALSE))</f>
      </c>
      <c r="O83" s="30"/>
      <c r="P83" s="34">
        <f t="shared" si="3"/>
      </c>
      <c r="Q83" s="30"/>
    </row>
    <row r="84" spans="1:17" ht="14.25">
      <c r="A84" s="30"/>
      <c r="B84" s="31"/>
      <c r="C84" s="30"/>
      <c r="D84" s="30"/>
      <c r="E84" s="30"/>
      <c r="F84" s="30"/>
      <c r="G84" s="32"/>
      <c r="H84" s="30"/>
      <c r="I84" s="30"/>
      <c r="J84" s="30"/>
      <c r="K84" s="30"/>
      <c r="L84" s="32"/>
      <c r="M84" s="30"/>
      <c r="N84" s="33">
        <f>IF(ISERROR(VLOOKUP(H84,マスタ!C:D,2,FALSE)),"",VLOOKUP(H84,マスタ!C:D,2,FALSE))</f>
      </c>
      <c r="O84" s="30"/>
      <c r="P84" s="34">
        <f t="shared" si="3"/>
      </c>
      <c r="Q84" s="30"/>
    </row>
    <row r="85" spans="1:17" ht="14.25">
      <c r="A85" s="30"/>
      <c r="B85" s="31"/>
      <c r="C85" s="30"/>
      <c r="D85" s="30"/>
      <c r="E85" s="30"/>
      <c r="F85" s="30"/>
      <c r="G85" s="32"/>
      <c r="H85" s="30"/>
      <c r="I85" s="30"/>
      <c r="J85" s="30"/>
      <c r="K85" s="30"/>
      <c r="L85" s="32"/>
      <c r="M85" s="30"/>
      <c r="N85" s="33">
        <f>IF(ISERROR(VLOOKUP(H85,マスタ!C:D,2,FALSE)),"",VLOOKUP(H85,マスタ!C:D,2,FALSE))</f>
      </c>
      <c r="O85" s="30"/>
      <c r="P85" s="34">
        <f t="shared" si="3"/>
      </c>
      <c r="Q85" s="30"/>
    </row>
    <row r="86" spans="1:17" ht="14.25">
      <c r="A86" s="30"/>
      <c r="B86" s="31"/>
      <c r="C86" s="30"/>
      <c r="D86" s="30"/>
      <c r="E86" s="30"/>
      <c r="F86" s="30"/>
      <c r="G86" s="32"/>
      <c r="H86" s="30"/>
      <c r="I86" s="30"/>
      <c r="J86" s="30"/>
      <c r="K86" s="30"/>
      <c r="L86" s="32"/>
      <c r="M86" s="30"/>
      <c r="N86" s="33">
        <f>IF(ISERROR(VLOOKUP(H86,マスタ!C:D,2,FALSE)),"",VLOOKUP(H86,マスタ!C:D,2,FALSE))</f>
      </c>
      <c r="O86" s="30"/>
      <c r="P86" s="34">
        <f t="shared" si="3"/>
      </c>
      <c r="Q86" s="30"/>
    </row>
    <row r="87" spans="1:17" ht="14.25">
      <c r="A87" s="30"/>
      <c r="B87" s="31"/>
      <c r="C87" s="30"/>
      <c r="D87" s="30"/>
      <c r="E87" s="30"/>
      <c r="F87" s="30"/>
      <c r="G87" s="32"/>
      <c r="H87" s="30"/>
      <c r="I87" s="30"/>
      <c r="J87" s="30"/>
      <c r="K87" s="30"/>
      <c r="L87" s="32"/>
      <c r="M87" s="30"/>
      <c r="N87" s="33">
        <f>IF(ISERROR(VLOOKUP(H87,マスタ!C:D,2,FALSE)),"",VLOOKUP(H87,マスタ!C:D,2,FALSE))</f>
      </c>
      <c r="O87" s="30"/>
      <c r="P87" s="34">
        <f t="shared" si="3"/>
      </c>
      <c r="Q87" s="30"/>
    </row>
    <row r="88" spans="1:17" ht="14.25">
      <c r="A88" s="30"/>
      <c r="B88" s="31"/>
      <c r="C88" s="30"/>
      <c r="D88" s="30"/>
      <c r="E88" s="30"/>
      <c r="F88" s="30"/>
      <c r="G88" s="32"/>
      <c r="H88" s="30"/>
      <c r="I88" s="30"/>
      <c r="J88" s="30"/>
      <c r="K88" s="30"/>
      <c r="L88" s="32"/>
      <c r="M88" s="30"/>
      <c r="N88" s="33">
        <f>IF(ISERROR(VLOOKUP(H88,マスタ!C:D,2,FALSE)),"",VLOOKUP(H88,マスタ!C:D,2,FALSE))</f>
      </c>
      <c r="O88" s="30"/>
      <c r="P88" s="34">
        <f t="shared" si="3"/>
      </c>
      <c r="Q88" s="30"/>
    </row>
    <row r="89" spans="1:17" ht="14.25">
      <c r="A89" s="30"/>
      <c r="B89" s="31"/>
      <c r="C89" s="30"/>
      <c r="D89" s="30"/>
      <c r="E89" s="30"/>
      <c r="F89" s="30"/>
      <c r="G89" s="32"/>
      <c r="H89" s="30"/>
      <c r="I89" s="30"/>
      <c r="J89" s="30"/>
      <c r="K89" s="30"/>
      <c r="L89" s="32"/>
      <c r="M89" s="30"/>
      <c r="N89" s="33">
        <f>IF(ISERROR(VLOOKUP(H89,マスタ!C:D,2,FALSE)),"",VLOOKUP(H89,マスタ!C:D,2,FALSE))</f>
      </c>
      <c r="O89" s="30"/>
      <c r="P89" s="34">
        <f aca="true" t="shared" si="4" ref="P89:P99">IF(ISERROR(C89/$J$1),"",C89/$J$1)</f>
      </c>
      <c r="Q89" s="30"/>
    </row>
    <row r="90" spans="1:17" ht="14.25">
      <c r="A90" s="30"/>
      <c r="B90" s="31"/>
      <c r="C90" s="30"/>
      <c r="D90" s="30"/>
      <c r="E90" s="30"/>
      <c r="F90" s="30"/>
      <c r="G90" s="32"/>
      <c r="H90" s="30"/>
      <c r="I90" s="30"/>
      <c r="J90" s="30"/>
      <c r="K90" s="30"/>
      <c r="L90" s="32"/>
      <c r="M90" s="30"/>
      <c r="N90" s="33">
        <f>IF(ISERROR(VLOOKUP(H90,マスタ!C:D,2,FALSE)),"",VLOOKUP(H90,マスタ!C:D,2,FALSE))</f>
      </c>
      <c r="O90" s="30"/>
      <c r="P90" s="34">
        <f t="shared" si="4"/>
      </c>
      <c r="Q90" s="30"/>
    </row>
    <row r="91" spans="1:17" ht="14.25">
      <c r="A91" s="30"/>
      <c r="B91" s="31"/>
      <c r="C91" s="30"/>
      <c r="D91" s="30"/>
      <c r="E91" s="30"/>
      <c r="F91" s="30"/>
      <c r="G91" s="32"/>
      <c r="H91" s="30"/>
      <c r="I91" s="30"/>
      <c r="J91" s="30"/>
      <c r="K91" s="30"/>
      <c r="L91" s="32"/>
      <c r="M91" s="30"/>
      <c r="N91" s="33">
        <f>IF(ISERROR(VLOOKUP(H91,マスタ!C:D,2,FALSE)),"",VLOOKUP(H91,マスタ!C:D,2,FALSE))</f>
      </c>
      <c r="O91" s="30"/>
      <c r="P91" s="34">
        <f t="shared" si="4"/>
      </c>
      <c r="Q91" s="30"/>
    </row>
    <row r="92" spans="1:17" ht="14.25">
      <c r="A92" s="30"/>
      <c r="B92" s="31"/>
      <c r="C92" s="30"/>
      <c r="D92" s="30"/>
      <c r="E92" s="30"/>
      <c r="F92" s="30"/>
      <c r="G92" s="32"/>
      <c r="H92" s="30"/>
      <c r="I92" s="30"/>
      <c r="J92" s="30"/>
      <c r="K92" s="30"/>
      <c r="L92" s="32"/>
      <c r="M92" s="30"/>
      <c r="N92" s="33">
        <f>IF(ISERROR(VLOOKUP(H92,マスタ!C:D,2,FALSE)),"",VLOOKUP(H92,マスタ!C:D,2,FALSE))</f>
      </c>
      <c r="O92" s="30"/>
      <c r="P92" s="34">
        <f t="shared" si="4"/>
      </c>
      <c r="Q92" s="30"/>
    </row>
    <row r="93" spans="1:17" ht="14.25">
      <c r="A93" s="30"/>
      <c r="B93" s="31"/>
      <c r="C93" s="30"/>
      <c r="D93" s="30"/>
      <c r="E93" s="30"/>
      <c r="F93" s="30"/>
      <c r="G93" s="32"/>
      <c r="H93" s="30"/>
      <c r="I93" s="30"/>
      <c r="J93" s="30"/>
      <c r="K93" s="30"/>
      <c r="L93" s="32"/>
      <c r="M93" s="30"/>
      <c r="N93" s="33">
        <f>IF(ISERROR(VLOOKUP(H93,マスタ!C:D,2,FALSE)),"",VLOOKUP(H93,マスタ!C:D,2,FALSE))</f>
      </c>
      <c r="O93" s="30"/>
      <c r="P93" s="34">
        <f t="shared" si="4"/>
      </c>
      <c r="Q93" s="30"/>
    </row>
    <row r="94" spans="1:17" ht="14.25">
      <c r="A94" s="30"/>
      <c r="B94" s="31"/>
      <c r="C94" s="30"/>
      <c r="D94" s="30"/>
      <c r="E94" s="30"/>
      <c r="F94" s="30"/>
      <c r="G94" s="32"/>
      <c r="H94" s="30"/>
      <c r="I94" s="30"/>
      <c r="J94" s="30"/>
      <c r="K94" s="30"/>
      <c r="L94" s="32"/>
      <c r="M94" s="30"/>
      <c r="N94" s="33">
        <f>IF(ISERROR(VLOOKUP(H94,マスタ!C:D,2,FALSE)),"",VLOOKUP(H94,マスタ!C:D,2,FALSE))</f>
      </c>
      <c r="O94" s="30"/>
      <c r="P94" s="34">
        <f t="shared" si="4"/>
      </c>
      <c r="Q94" s="30"/>
    </row>
    <row r="95" spans="1:17" ht="14.25">
      <c r="A95" s="30"/>
      <c r="B95" s="31"/>
      <c r="C95" s="30"/>
      <c r="D95" s="30"/>
      <c r="E95" s="30"/>
      <c r="F95" s="30"/>
      <c r="G95" s="32"/>
      <c r="H95" s="30"/>
      <c r="I95" s="30"/>
      <c r="J95" s="30"/>
      <c r="K95" s="30"/>
      <c r="L95" s="32"/>
      <c r="M95" s="30"/>
      <c r="N95" s="33">
        <f>IF(ISERROR(VLOOKUP(H95,マスタ!C:D,2,FALSE)),"",VLOOKUP(H95,マスタ!C:D,2,FALSE))</f>
      </c>
      <c r="O95" s="30"/>
      <c r="P95" s="34">
        <f t="shared" si="4"/>
      </c>
      <c r="Q95" s="30"/>
    </row>
    <row r="96" spans="1:17" ht="14.25">
      <c r="A96" s="30"/>
      <c r="B96" s="31"/>
      <c r="C96" s="30"/>
      <c r="D96" s="30"/>
      <c r="E96" s="30"/>
      <c r="F96" s="30"/>
      <c r="G96" s="32"/>
      <c r="H96" s="30"/>
      <c r="I96" s="30"/>
      <c r="J96" s="30"/>
      <c r="K96" s="30"/>
      <c r="L96" s="32"/>
      <c r="M96" s="30"/>
      <c r="N96" s="33">
        <f>IF(ISERROR(VLOOKUP(H96,マスタ!C:D,2,FALSE)),"",VLOOKUP(H96,マスタ!C:D,2,FALSE))</f>
      </c>
      <c r="O96" s="30"/>
      <c r="P96" s="34">
        <f t="shared" si="4"/>
      </c>
      <c r="Q96" s="30"/>
    </row>
    <row r="97" spans="1:17" ht="14.25">
      <c r="A97" s="30"/>
      <c r="B97" s="31"/>
      <c r="C97" s="30"/>
      <c r="D97" s="30"/>
      <c r="E97" s="30"/>
      <c r="F97" s="30"/>
      <c r="G97" s="32"/>
      <c r="H97" s="30"/>
      <c r="I97" s="30"/>
      <c r="J97" s="30"/>
      <c r="K97" s="30"/>
      <c r="L97" s="32"/>
      <c r="M97" s="30"/>
      <c r="N97" s="33">
        <f>IF(ISERROR(VLOOKUP(H97,マスタ!C:D,2,FALSE)),"",VLOOKUP(H97,マスタ!C:D,2,FALSE))</f>
      </c>
      <c r="O97" s="30"/>
      <c r="P97" s="34">
        <f t="shared" si="4"/>
      </c>
      <c r="Q97" s="30"/>
    </row>
    <row r="98" spans="1:17" ht="14.25">
      <c r="A98" s="30"/>
      <c r="B98" s="31"/>
      <c r="C98" s="30"/>
      <c r="D98" s="30"/>
      <c r="E98" s="30"/>
      <c r="F98" s="30"/>
      <c r="G98" s="32"/>
      <c r="H98" s="30"/>
      <c r="I98" s="30"/>
      <c r="J98" s="30"/>
      <c r="K98" s="30"/>
      <c r="L98" s="32"/>
      <c r="M98" s="30"/>
      <c r="N98" s="33">
        <f>IF(ISERROR(VLOOKUP(H98,マスタ!C:D,2,FALSE)),"",VLOOKUP(H98,マスタ!C:D,2,FALSE))</f>
      </c>
      <c r="O98" s="30"/>
      <c r="P98" s="34">
        <f t="shared" si="4"/>
      </c>
      <c r="Q98" s="30"/>
    </row>
    <row r="99" spans="1:17" ht="14.25">
      <c r="A99" s="30"/>
      <c r="B99" s="31"/>
      <c r="C99" s="30"/>
      <c r="D99" s="30"/>
      <c r="E99" s="30"/>
      <c r="F99" s="30"/>
      <c r="G99" s="32"/>
      <c r="H99" s="30"/>
      <c r="I99" s="30"/>
      <c r="J99" s="30"/>
      <c r="K99" s="30"/>
      <c r="L99" s="32"/>
      <c r="M99" s="30"/>
      <c r="N99" s="33">
        <f>IF(ISERROR(VLOOKUP(H99,マスタ!C:D,2,FALSE)),"",VLOOKUP(H99,マスタ!C:D,2,FALSE))</f>
      </c>
      <c r="O99" s="30"/>
      <c r="P99" s="34">
        <f t="shared" si="4"/>
      </c>
      <c r="Q99" s="30"/>
    </row>
    <row r="100" spans="1:17" ht="14.25">
      <c r="A100" s="30"/>
      <c r="B100" s="31"/>
      <c r="C100" s="30"/>
      <c r="D100" s="30"/>
      <c r="E100" s="30"/>
      <c r="F100" s="30"/>
      <c r="G100" s="32"/>
      <c r="H100" s="30"/>
      <c r="I100" s="30"/>
      <c r="J100" s="30"/>
      <c r="K100" s="30"/>
      <c r="L100" s="32"/>
      <c r="M100" s="30"/>
      <c r="N100" s="33">
        <f>IF(ISERROR(VLOOKUP(H100,マスタ!C:D,2,FALSE)),"",VLOOKUP(H100,マスタ!C:D,2,FALSE))</f>
      </c>
      <c r="O100" s="30"/>
      <c r="P100" s="34">
        <f aca="true" t="shared" si="5" ref="P100:P111">IF(ISERROR(C100/$J$1),"",C100/$J$1)</f>
      </c>
      <c r="Q100" s="30"/>
    </row>
    <row r="101" spans="1:17" ht="14.25">
      <c r="A101" s="30"/>
      <c r="B101" s="31"/>
      <c r="C101" s="30"/>
      <c r="D101" s="30"/>
      <c r="E101" s="30"/>
      <c r="F101" s="30"/>
      <c r="G101" s="32"/>
      <c r="H101" s="30"/>
      <c r="I101" s="30"/>
      <c r="J101" s="30"/>
      <c r="K101" s="30"/>
      <c r="L101" s="32"/>
      <c r="M101" s="30"/>
      <c r="N101" s="33">
        <f>IF(ISERROR(VLOOKUP(H101,マスタ!C:D,2,FALSE)),"",VLOOKUP(H101,マスタ!C:D,2,FALSE))</f>
      </c>
      <c r="O101" s="30"/>
      <c r="P101" s="34">
        <f t="shared" si="5"/>
      </c>
      <c r="Q101" s="30"/>
    </row>
    <row r="102" spans="1:17" ht="14.25">
      <c r="A102" s="30"/>
      <c r="B102" s="31"/>
      <c r="C102" s="30"/>
      <c r="D102" s="30"/>
      <c r="E102" s="30"/>
      <c r="F102" s="30"/>
      <c r="G102" s="32"/>
      <c r="H102" s="30"/>
      <c r="I102" s="30"/>
      <c r="J102" s="30"/>
      <c r="K102" s="30"/>
      <c r="L102" s="32"/>
      <c r="M102" s="30"/>
      <c r="N102" s="33">
        <f>IF(ISERROR(VLOOKUP(H102,マスタ!C:D,2,FALSE)),"",VLOOKUP(H102,マスタ!C:D,2,FALSE))</f>
      </c>
      <c r="O102" s="30"/>
      <c r="P102" s="34">
        <f t="shared" si="5"/>
      </c>
      <c r="Q102" s="30"/>
    </row>
    <row r="103" spans="1:17" ht="14.25">
      <c r="A103" s="30"/>
      <c r="B103" s="31"/>
      <c r="C103" s="30"/>
      <c r="D103" s="30"/>
      <c r="E103" s="30"/>
      <c r="F103" s="30"/>
      <c r="G103" s="32"/>
      <c r="H103" s="30"/>
      <c r="I103" s="30"/>
      <c r="J103" s="30"/>
      <c r="K103" s="30"/>
      <c r="L103" s="32"/>
      <c r="M103" s="30"/>
      <c r="N103" s="33">
        <f>IF(ISERROR(VLOOKUP(H103,マスタ!C:D,2,FALSE)),"",VLOOKUP(H103,マスタ!C:D,2,FALSE))</f>
      </c>
      <c r="O103" s="30"/>
      <c r="P103" s="34">
        <f t="shared" si="5"/>
      </c>
      <c r="Q103" s="30"/>
    </row>
    <row r="104" spans="1:17" ht="14.25">
      <c r="A104" s="30"/>
      <c r="B104" s="31"/>
      <c r="C104" s="30"/>
      <c r="D104" s="30"/>
      <c r="E104" s="30"/>
      <c r="F104" s="30"/>
      <c r="G104" s="32"/>
      <c r="H104" s="30"/>
      <c r="I104" s="30"/>
      <c r="J104" s="30"/>
      <c r="K104" s="30"/>
      <c r="L104" s="32"/>
      <c r="M104" s="30"/>
      <c r="N104" s="33">
        <f>IF(ISERROR(VLOOKUP(H104,マスタ!C:D,2,FALSE)),"",VLOOKUP(H104,マスタ!C:D,2,FALSE))</f>
      </c>
      <c r="O104" s="30"/>
      <c r="P104" s="34">
        <f t="shared" si="5"/>
      </c>
      <c r="Q104" s="30"/>
    </row>
    <row r="105" spans="1:17" ht="14.25">
      <c r="A105" s="30"/>
      <c r="B105" s="31"/>
      <c r="C105" s="30"/>
      <c r="D105" s="30"/>
      <c r="E105" s="30"/>
      <c r="F105" s="30"/>
      <c r="G105" s="32"/>
      <c r="H105" s="30"/>
      <c r="I105" s="30"/>
      <c r="J105" s="30"/>
      <c r="K105" s="30"/>
      <c r="L105" s="32"/>
      <c r="M105" s="30"/>
      <c r="N105" s="33">
        <f>IF(ISERROR(VLOOKUP(H105,マスタ!C:D,2,FALSE)),"",VLOOKUP(H105,マスタ!C:D,2,FALSE))</f>
      </c>
      <c r="O105" s="30"/>
      <c r="P105" s="34">
        <f t="shared" si="5"/>
      </c>
      <c r="Q105" s="30"/>
    </row>
    <row r="106" spans="1:17" ht="14.25">
      <c r="A106" s="30"/>
      <c r="B106" s="31"/>
      <c r="C106" s="30"/>
      <c r="D106" s="30"/>
      <c r="E106" s="30"/>
      <c r="F106" s="30"/>
      <c r="G106" s="32"/>
      <c r="H106" s="30"/>
      <c r="I106" s="30"/>
      <c r="J106" s="30"/>
      <c r="K106" s="30"/>
      <c r="L106" s="32"/>
      <c r="M106" s="30"/>
      <c r="N106" s="33">
        <f>IF(ISERROR(VLOOKUP(H106,マスタ!C:D,2,FALSE)),"",VLOOKUP(H106,マスタ!C:D,2,FALSE))</f>
      </c>
      <c r="O106" s="30"/>
      <c r="P106" s="34">
        <f t="shared" si="5"/>
      </c>
      <c r="Q106" s="30"/>
    </row>
    <row r="107" spans="1:17" ht="14.25">
      <c r="A107" s="30"/>
      <c r="B107" s="31"/>
      <c r="C107" s="30"/>
      <c r="D107" s="30"/>
      <c r="E107" s="30"/>
      <c r="F107" s="30"/>
      <c r="G107" s="32"/>
      <c r="H107" s="30"/>
      <c r="I107" s="30"/>
      <c r="J107" s="30"/>
      <c r="K107" s="30"/>
      <c r="L107" s="32"/>
      <c r="M107" s="30"/>
      <c r="N107" s="33">
        <f>IF(ISERROR(VLOOKUP(H107,マスタ!C:D,2,FALSE)),"",VLOOKUP(H107,マスタ!C:D,2,FALSE))</f>
      </c>
      <c r="O107" s="30"/>
      <c r="P107" s="34">
        <f t="shared" si="5"/>
      </c>
      <c r="Q107" s="30"/>
    </row>
    <row r="108" spans="1:17" ht="14.25">
      <c r="A108" s="30"/>
      <c r="B108" s="31"/>
      <c r="C108" s="30"/>
      <c r="D108" s="30"/>
      <c r="E108" s="30"/>
      <c r="F108" s="30"/>
      <c r="G108" s="32"/>
      <c r="H108" s="30"/>
      <c r="I108" s="30"/>
      <c r="J108" s="30"/>
      <c r="K108" s="30"/>
      <c r="L108" s="32"/>
      <c r="M108" s="30"/>
      <c r="N108" s="33">
        <f>IF(ISERROR(VLOOKUP(H108,マスタ!C:D,2,FALSE)),"",VLOOKUP(H108,マスタ!C:D,2,FALSE))</f>
      </c>
      <c r="O108" s="30"/>
      <c r="P108" s="34">
        <f t="shared" si="5"/>
      </c>
      <c r="Q108" s="30"/>
    </row>
    <row r="109" spans="1:17" ht="14.25">
      <c r="A109" s="30"/>
      <c r="B109" s="31"/>
      <c r="C109" s="30"/>
      <c r="D109" s="30"/>
      <c r="E109" s="30"/>
      <c r="F109" s="30"/>
      <c r="G109" s="32"/>
      <c r="H109" s="30"/>
      <c r="I109" s="30"/>
      <c r="J109" s="30"/>
      <c r="K109" s="30"/>
      <c r="L109" s="32"/>
      <c r="M109" s="30"/>
      <c r="N109" s="33">
        <f>IF(ISERROR(VLOOKUP(H109,マスタ!C:D,2,FALSE)),"",VLOOKUP(H109,マスタ!C:D,2,FALSE))</f>
      </c>
      <c r="O109" s="30"/>
      <c r="P109" s="34">
        <f t="shared" si="5"/>
      </c>
      <c r="Q109" s="30"/>
    </row>
    <row r="110" spans="1:17" ht="14.25">
      <c r="A110" s="30"/>
      <c r="B110" s="31"/>
      <c r="C110" s="30"/>
      <c r="D110" s="30"/>
      <c r="E110" s="30"/>
      <c r="F110" s="30"/>
      <c r="G110" s="32"/>
      <c r="H110" s="30"/>
      <c r="I110" s="30"/>
      <c r="J110" s="30"/>
      <c r="K110" s="30"/>
      <c r="L110" s="32"/>
      <c r="M110" s="30"/>
      <c r="N110" s="33">
        <f>IF(ISERROR(VLOOKUP(H110,マスタ!C:D,2,FALSE)),"",VLOOKUP(H110,マスタ!C:D,2,FALSE))</f>
      </c>
      <c r="O110" s="30"/>
      <c r="P110" s="34">
        <f t="shared" si="5"/>
      </c>
      <c r="Q110" s="30"/>
    </row>
    <row r="111" spans="1:17" ht="14.25">
      <c r="A111" s="30"/>
      <c r="B111" s="31"/>
      <c r="C111" s="30"/>
      <c r="D111" s="30"/>
      <c r="E111" s="30"/>
      <c r="F111" s="30"/>
      <c r="G111" s="32"/>
      <c r="H111" s="30"/>
      <c r="I111" s="30"/>
      <c r="J111" s="30"/>
      <c r="K111" s="30"/>
      <c r="L111" s="32"/>
      <c r="M111" s="30"/>
      <c r="N111" s="33">
        <f>IF(ISERROR(VLOOKUP(H111,マスタ!C:D,2,FALSE)),"",VLOOKUP(H111,マスタ!C:D,2,FALSE))</f>
      </c>
      <c r="O111" s="30"/>
      <c r="P111" s="34">
        <f t="shared" si="5"/>
      </c>
      <c r="Q111" s="30"/>
    </row>
    <row r="112" spans="1:17" ht="14.25">
      <c r="A112" s="30"/>
      <c r="B112" s="31"/>
      <c r="C112" s="30"/>
      <c r="D112" s="30"/>
      <c r="E112" s="30"/>
      <c r="F112" s="30"/>
      <c r="G112" s="32"/>
      <c r="H112" s="30"/>
      <c r="I112" s="30"/>
      <c r="J112" s="30"/>
      <c r="K112" s="30"/>
      <c r="L112" s="32"/>
      <c r="M112" s="30"/>
      <c r="N112" s="33">
        <f>IF(ISERROR(VLOOKUP(H112,マスタ!C:D,2,FALSE)),"",VLOOKUP(H112,マスタ!C:D,2,FALSE))</f>
      </c>
      <c r="O112" s="30"/>
      <c r="P112" s="34">
        <f aca="true" t="shared" si="6" ref="P112:P132">IF(ISERROR(C112/$J$1),"",C112/$J$1)</f>
      </c>
      <c r="Q112" s="30"/>
    </row>
    <row r="113" spans="1:17" ht="14.25">
      <c r="A113" s="30"/>
      <c r="B113" s="31"/>
      <c r="C113" s="30"/>
      <c r="D113" s="30"/>
      <c r="E113" s="30"/>
      <c r="F113" s="30"/>
      <c r="G113" s="32"/>
      <c r="H113" s="30"/>
      <c r="I113" s="30"/>
      <c r="J113" s="30"/>
      <c r="K113" s="30"/>
      <c r="L113" s="32"/>
      <c r="M113" s="30"/>
      <c r="N113" s="33">
        <f>IF(ISERROR(VLOOKUP(H113,マスタ!C:D,2,FALSE)),"",VLOOKUP(H113,マスタ!C:D,2,FALSE))</f>
      </c>
      <c r="O113" s="30"/>
      <c r="P113" s="34">
        <f t="shared" si="6"/>
      </c>
      <c r="Q113" s="30"/>
    </row>
    <row r="114" spans="1:17" ht="14.25">
      <c r="A114" s="30"/>
      <c r="B114" s="31"/>
      <c r="C114" s="30"/>
      <c r="D114" s="30"/>
      <c r="E114" s="30"/>
      <c r="F114" s="30"/>
      <c r="G114" s="32"/>
      <c r="H114" s="30"/>
      <c r="I114" s="30"/>
      <c r="J114" s="30"/>
      <c r="K114" s="30"/>
      <c r="L114" s="32"/>
      <c r="M114" s="30"/>
      <c r="N114" s="33">
        <f>IF(ISERROR(VLOOKUP(H114,マスタ!C:D,2,FALSE)),"",VLOOKUP(H114,マスタ!C:D,2,FALSE))</f>
      </c>
      <c r="O114" s="30"/>
      <c r="P114" s="34">
        <f t="shared" si="6"/>
      </c>
      <c r="Q114" s="30"/>
    </row>
    <row r="115" spans="1:17" ht="14.25">
      <c r="A115" s="30"/>
      <c r="B115" s="31"/>
      <c r="C115" s="30"/>
      <c r="D115" s="30"/>
      <c r="E115" s="30"/>
      <c r="F115" s="30"/>
      <c r="G115" s="32"/>
      <c r="H115" s="30"/>
      <c r="I115" s="30"/>
      <c r="J115" s="30"/>
      <c r="K115" s="30"/>
      <c r="L115" s="32"/>
      <c r="M115" s="30"/>
      <c r="N115" s="33">
        <f>IF(ISERROR(VLOOKUP(H115,マスタ!C:D,2,FALSE)),"",VLOOKUP(H115,マスタ!C:D,2,FALSE))</f>
      </c>
      <c r="O115" s="30"/>
      <c r="P115" s="34">
        <f t="shared" si="6"/>
      </c>
      <c r="Q115" s="30"/>
    </row>
    <row r="116" spans="1:17" ht="14.25">
      <c r="A116" s="30"/>
      <c r="B116" s="31"/>
      <c r="C116" s="30"/>
      <c r="D116" s="30"/>
      <c r="E116" s="30"/>
      <c r="F116" s="30"/>
      <c r="G116" s="32"/>
      <c r="H116" s="30"/>
      <c r="I116" s="30"/>
      <c r="J116" s="30"/>
      <c r="K116" s="30"/>
      <c r="L116" s="32"/>
      <c r="M116" s="30"/>
      <c r="N116" s="33">
        <f>IF(ISERROR(VLOOKUP(H116,マスタ!C:D,2,FALSE)),"",VLOOKUP(H116,マスタ!C:D,2,FALSE))</f>
      </c>
      <c r="O116" s="30"/>
      <c r="P116" s="34">
        <f t="shared" si="6"/>
      </c>
      <c r="Q116" s="30"/>
    </row>
    <row r="117" spans="1:17" ht="14.25">
      <c r="A117" s="30"/>
      <c r="B117" s="31"/>
      <c r="C117" s="30"/>
      <c r="D117" s="30"/>
      <c r="E117" s="30"/>
      <c r="F117" s="30"/>
      <c r="G117" s="32"/>
      <c r="H117" s="30"/>
      <c r="I117" s="30"/>
      <c r="J117" s="30"/>
      <c r="K117" s="30"/>
      <c r="L117" s="32"/>
      <c r="M117" s="30"/>
      <c r="N117" s="33">
        <f>IF(ISERROR(VLOOKUP(H117,マスタ!C:D,2,FALSE)),"",VLOOKUP(H117,マスタ!C:D,2,FALSE))</f>
      </c>
      <c r="O117" s="30"/>
      <c r="P117" s="34">
        <f t="shared" si="6"/>
      </c>
      <c r="Q117" s="30"/>
    </row>
    <row r="118" spans="1:17" ht="14.25">
      <c r="A118" s="30"/>
      <c r="B118" s="31"/>
      <c r="C118" s="30"/>
      <c r="D118" s="30"/>
      <c r="E118" s="30"/>
      <c r="F118" s="30"/>
      <c r="G118" s="32"/>
      <c r="H118" s="30"/>
      <c r="I118" s="30"/>
      <c r="J118" s="30"/>
      <c r="K118" s="30"/>
      <c r="L118" s="32"/>
      <c r="M118" s="30"/>
      <c r="N118" s="33">
        <f>IF(ISERROR(VLOOKUP(H118,マスタ!C:D,2,FALSE)),"",VLOOKUP(H118,マスタ!C:D,2,FALSE))</f>
      </c>
      <c r="O118" s="30"/>
      <c r="P118" s="34">
        <f t="shared" si="6"/>
      </c>
      <c r="Q118" s="30"/>
    </row>
    <row r="119" spans="1:17" ht="14.25">
      <c r="A119" s="30"/>
      <c r="B119" s="31"/>
      <c r="C119" s="30"/>
      <c r="D119" s="30"/>
      <c r="E119" s="30"/>
      <c r="F119" s="30"/>
      <c r="G119" s="32"/>
      <c r="H119" s="30"/>
      <c r="I119" s="30"/>
      <c r="J119" s="30"/>
      <c r="K119" s="30"/>
      <c r="L119" s="32"/>
      <c r="M119" s="30"/>
      <c r="N119" s="33">
        <f>IF(ISERROR(VLOOKUP(H119,マスタ!C:D,2,FALSE)),"",VLOOKUP(H119,マスタ!C:D,2,FALSE))</f>
      </c>
      <c r="O119" s="30"/>
      <c r="P119" s="34">
        <f t="shared" si="6"/>
      </c>
      <c r="Q119" s="30"/>
    </row>
    <row r="120" spans="1:17" ht="14.25">
      <c r="A120" s="30"/>
      <c r="B120" s="31"/>
      <c r="C120" s="30"/>
      <c r="D120" s="30"/>
      <c r="E120" s="30"/>
      <c r="F120" s="30"/>
      <c r="G120" s="32"/>
      <c r="H120" s="30"/>
      <c r="I120" s="30"/>
      <c r="J120" s="30"/>
      <c r="K120" s="30"/>
      <c r="L120" s="32"/>
      <c r="M120" s="30"/>
      <c r="N120" s="33">
        <f>IF(ISERROR(VLOOKUP(H120,マスタ!C:D,2,FALSE)),"",VLOOKUP(H120,マスタ!C:D,2,FALSE))</f>
      </c>
      <c r="O120" s="30"/>
      <c r="P120" s="34">
        <f t="shared" si="6"/>
      </c>
      <c r="Q120" s="30"/>
    </row>
    <row r="121" spans="1:17" ht="14.25">
      <c r="A121" s="30"/>
      <c r="B121" s="31"/>
      <c r="C121" s="30"/>
      <c r="D121" s="30"/>
      <c r="E121" s="30"/>
      <c r="F121" s="30"/>
      <c r="G121" s="32"/>
      <c r="H121" s="30"/>
      <c r="I121" s="30"/>
      <c r="J121" s="30"/>
      <c r="K121" s="30"/>
      <c r="L121" s="32"/>
      <c r="M121" s="30"/>
      <c r="N121" s="33">
        <f>IF(ISERROR(VLOOKUP(H121,マスタ!C:D,2,FALSE)),"",VLOOKUP(H121,マスタ!C:D,2,FALSE))</f>
      </c>
      <c r="O121" s="30"/>
      <c r="P121" s="34">
        <f t="shared" si="6"/>
      </c>
      <c r="Q121" s="30"/>
    </row>
    <row r="122" spans="1:17" ht="14.25">
      <c r="A122" s="30"/>
      <c r="B122" s="31"/>
      <c r="C122" s="30"/>
      <c r="D122" s="30"/>
      <c r="E122" s="30"/>
      <c r="F122" s="30"/>
      <c r="G122" s="32"/>
      <c r="H122" s="30"/>
      <c r="I122" s="30"/>
      <c r="J122" s="30"/>
      <c r="K122" s="30"/>
      <c r="L122" s="32"/>
      <c r="M122" s="30"/>
      <c r="N122" s="33">
        <f>IF(ISERROR(VLOOKUP(H122,マスタ!C:D,2,FALSE)),"",VLOOKUP(H122,マスタ!C:D,2,FALSE))</f>
      </c>
      <c r="O122" s="30"/>
      <c r="P122" s="34">
        <f t="shared" si="6"/>
      </c>
      <c r="Q122" s="30"/>
    </row>
    <row r="123" spans="1:17" ht="14.25">
      <c r="A123" s="30"/>
      <c r="B123" s="31"/>
      <c r="C123" s="30"/>
      <c r="D123" s="30"/>
      <c r="E123" s="30"/>
      <c r="F123" s="30"/>
      <c r="G123" s="32"/>
      <c r="H123" s="30"/>
      <c r="I123" s="30"/>
      <c r="J123" s="30"/>
      <c r="K123" s="30"/>
      <c r="L123" s="32"/>
      <c r="M123" s="30"/>
      <c r="N123" s="33">
        <f>IF(ISERROR(VLOOKUP(H123,マスタ!C:D,2,FALSE)),"",VLOOKUP(H123,マスタ!C:D,2,FALSE))</f>
      </c>
      <c r="O123" s="30"/>
      <c r="P123" s="34">
        <f t="shared" si="6"/>
      </c>
      <c r="Q123" s="30"/>
    </row>
    <row r="124" spans="1:17" ht="14.25">
      <c r="A124" s="30"/>
      <c r="B124" s="31"/>
      <c r="C124" s="30"/>
      <c r="D124" s="30"/>
      <c r="E124" s="30"/>
      <c r="F124" s="30"/>
      <c r="G124" s="32"/>
      <c r="H124" s="30"/>
      <c r="I124" s="30"/>
      <c r="J124" s="30"/>
      <c r="K124" s="30"/>
      <c r="L124" s="32"/>
      <c r="M124" s="30"/>
      <c r="N124" s="33">
        <f>IF(ISERROR(VLOOKUP(H124,マスタ!C:D,2,FALSE)),"",VLOOKUP(H124,マスタ!C:D,2,FALSE))</f>
      </c>
      <c r="O124" s="30"/>
      <c r="P124" s="34">
        <f t="shared" si="6"/>
      </c>
      <c r="Q124" s="30"/>
    </row>
    <row r="125" spans="1:17" ht="14.25">
      <c r="A125" s="30"/>
      <c r="B125" s="31"/>
      <c r="C125" s="30"/>
      <c r="D125" s="30"/>
      <c r="E125" s="30"/>
      <c r="F125" s="30"/>
      <c r="G125" s="32"/>
      <c r="H125" s="30"/>
      <c r="I125" s="30"/>
      <c r="J125" s="30"/>
      <c r="K125" s="30"/>
      <c r="L125" s="32"/>
      <c r="M125" s="30"/>
      <c r="N125" s="33">
        <f>IF(ISERROR(VLOOKUP(H125,マスタ!C:D,2,FALSE)),"",VLOOKUP(H125,マスタ!C:D,2,FALSE))</f>
      </c>
      <c r="O125" s="30"/>
      <c r="P125" s="34">
        <f t="shared" si="6"/>
      </c>
      <c r="Q125" s="30"/>
    </row>
    <row r="126" spans="1:17" ht="14.25">
      <c r="A126" s="30"/>
      <c r="B126" s="31"/>
      <c r="C126" s="30"/>
      <c r="D126" s="30"/>
      <c r="E126" s="30"/>
      <c r="F126" s="30"/>
      <c r="G126" s="32"/>
      <c r="H126" s="30"/>
      <c r="I126" s="30"/>
      <c r="J126" s="30"/>
      <c r="K126" s="30"/>
      <c r="L126" s="32"/>
      <c r="M126" s="30"/>
      <c r="N126" s="33">
        <f>IF(ISERROR(VLOOKUP(H126,マスタ!C:D,2,FALSE)),"",VLOOKUP(H126,マスタ!C:D,2,FALSE))</f>
      </c>
      <c r="O126" s="30"/>
      <c r="P126" s="34">
        <f t="shared" si="6"/>
      </c>
      <c r="Q126" s="30"/>
    </row>
    <row r="127" spans="1:17" ht="14.25">
      <c r="A127" s="30"/>
      <c r="B127" s="31"/>
      <c r="C127" s="30"/>
      <c r="D127" s="30"/>
      <c r="E127" s="30"/>
      <c r="F127" s="30"/>
      <c r="G127" s="32"/>
      <c r="H127" s="30"/>
      <c r="I127" s="30"/>
      <c r="J127" s="30"/>
      <c r="K127" s="30"/>
      <c r="L127" s="32"/>
      <c r="M127" s="30"/>
      <c r="N127" s="33">
        <f>IF(ISERROR(VLOOKUP(H127,マスタ!C:D,2,FALSE)),"",VLOOKUP(H127,マスタ!C:D,2,FALSE))</f>
      </c>
      <c r="O127" s="30"/>
      <c r="P127" s="34">
        <f t="shared" si="6"/>
      </c>
      <c r="Q127" s="30"/>
    </row>
    <row r="128" spans="1:17" ht="14.25">
      <c r="A128" s="30"/>
      <c r="B128" s="31"/>
      <c r="C128" s="30"/>
      <c r="D128" s="30"/>
      <c r="E128" s="30"/>
      <c r="F128" s="30"/>
      <c r="G128" s="32"/>
      <c r="H128" s="30"/>
      <c r="I128" s="30"/>
      <c r="J128" s="30"/>
      <c r="K128" s="30"/>
      <c r="L128" s="32"/>
      <c r="M128" s="30"/>
      <c r="N128" s="33">
        <f>IF(ISERROR(VLOOKUP(H128,マスタ!C:D,2,FALSE)),"",VLOOKUP(H128,マスタ!C:D,2,FALSE))</f>
      </c>
      <c r="O128" s="30"/>
      <c r="P128" s="34">
        <f t="shared" si="6"/>
      </c>
      <c r="Q128" s="30"/>
    </row>
    <row r="129" spans="1:17" ht="14.25">
      <c r="A129" s="30"/>
      <c r="B129" s="31"/>
      <c r="C129" s="30"/>
      <c r="D129" s="30"/>
      <c r="E129" s="30"/>
      <c r="F129" s="30"/>
      <c r="G129" s="32"/>
      <c r="H129" s="30"/>
      <c r="I129" s="30"/>
      <c r="J129" s="30"/>
      <c r="K129" s="30"/>
      <c r="L129" s="32"/>
      <c r="M129" s="30"/>
      <c r="N129" s="33">
        <f>IF(ISERROR(VLOOKUP(H129,マスタ!C:D,2,FALSE)),"",VLOOKUP(H129,マスタ!C:D,2,FALSE))</f>
      </c>
      <c r="O129" s="30"/>
      <c r="P129" s="34">
        <f t="shared" si="6"/>
      </c>
      <c r="Q129" s="30"/>
    </row>
    <row r="130" spans="1:17" ht="14.25">
      <c r="A130" s="30"/>
      <c r="B130" s="31"/>
      <c r="C130" s="30"/>
      <c r="D130" s="30"/>
      <c r="E130" s="30"/>
      <c r="F130" s="30"/>
      <c r="G130" s="32"/>
      <c r="H130" s="30"/>
      <c r="I130" s="30"/>
      <c r="J130" s="30"/>
      <c r="K130" s="30"/>
      <c r="L130" s="32"/>
      <c r="M130" s="30"/>
      <c r="N130" s="33">
        <f>IF(ISERROR(VLOOKUP(H130,マスタ!C:D,2,FALSE)),"",VLOOKUP(H130,マスタ!C:D,2,FALSE))</f>
      </c>
      <c r="O130" s="30"/>
      <c r="P130" s="34">
        <f t="shared" si="6"/>
      </c>
      <c r="Q130" s="30"/>
    </row>
    <row r="131" spans="1:17" ht="14.25">
      <c r="A131" s="30"/>
      <c r="B131" s="31"/>
      <c r="C131" s="30"/>
      <c r="D131" s="30"/>
      <c r="E131" s="30"/>
      <c r="F131" s="30"/>
      <c r="G131" s="32"/>
      <c r="H131" s="30"/>
      <c r="I131" s="30"/>
      <c r="J131" s="30"/>
      <c r="K131" s="30"/>
      <c r="L131" s="32"/>
      <c r="M131" s="30"/>
      <c r="N131" s="33">
        <f>IF(ISERROR(VLOOKUP(H131,マスタ!C:D,2,FALSE)),"",VLOOKUP(H131,マスタ!C:D,2,FALSE))</f>
      </c>
      <c r="O131" s="30"/>
      <c r="P131" s="34">
        <f t="shared" si="6"/>
      </c>
      <c r="Q131" s="30"/>
    </row>
    <row r="132" spans="1:17" ht="14.25">
      <c r="A132" s="30"/>
      <c r="B132" s="31"/>
      <c r="C132" s="30"/>
      <c r="D132" s="30"/>
      <c r="E132" s="30"/>
      <c r="F132" s="30"/>
      <c r="G132" s="32"/>
      <c r="H132" s="30"/>
      <c r="I132" s="30"/>
      <c r="J132" s="30"/>
      <c r="K132" s="30"/>
      <c r="L132" s="32"/>
      <c r="M132" s="30"/>
      <c r="N132" s="33">
        <f>IF(ISERROR(VLOOKUP(H132,マスタ!C:D,2,FALSE)),"",VLOOKUP(H132,マスタ!C:D,2,FALSE))</f>
      </c>
      <c r="O132" s="30"/>
      <c r="P132" s="34">
        <f t="shared" si="6"/>
      </c>
      <c r="Q132" s="30"/>
    </row>
  </sheetData>
  <sheetProtection/>
  <mergeCells count="9">
    <mergeCell ref="A1:F1"/>
    <mergeCell ref="N3:N4"/>
    <mergeCell ref="O3:O4"/>
    <mergeCell ref="P3:P4"/>
    <mergeCell ref="Q3:Q4"/>
    <mergeCell ref="A3:E3"/>
    <mergeCell ref="F3:G3"/>
    <mergeCell ref="H3:I3"/>
    <mergeCell ref="J3:M3"/>
  </mergeCells>
  <dataValidations count="2">
    <dataValidation type="list" allowBlank="1" showInputMessage="1" showErrorMessage="1" sqref="M5:M132">
      <formula1>"キャリーオーバー,加工助剤"</formula1>
    </dataValidation>
    <dataValidation type="decimal" operator="greaterThanOrEqual" allowBlank="1" showInputMessage="1" showErrorMessage="1" sqref="C5:C132 G5:G13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E101"/>
  <sheetViews>
    <sheetView zoomScalePageLayoutView="0" workbookViewId="0" topLeftCell="A1">
      <selection activeCell="D13" sqref="D13"/>
    </sheetView>
  </sheetViews>
  <sheetFormatPr defaultColWidth="9.00390625" defaultRowHeight="13.5"/>
  <cols>
    <col min="1" max="1" width="11.00390625" style="1" bestFit="1" customWidth="1"/>
    <col min="2" max="5" width="9.00390625" style="1" customWidth="1"/>
  </cols>
  <sheetData>
    <row r="1" spans="1:5" ht="13.5">
      <c r="A1" s="1" t="s">
        <v>172</v>
      </c>
      <c r="B1" s="1" t="s">
        <v>173</v>
      </c>
      <c r="C1" s="2" t="s">
        <v>174</v>
      </c>
      <c r="D1" s="2" t="s">
        <v>175</v>
      </c>
      <c r="E1" s="1" t="s">
        <v>176</v>
      </c>
    </row>
    <row r="2" spans="1:5" ht="13.5">
      <c r="A2" s="1" t="s">
        <v>177</v>
      </c>
      <c r="B2" s="1" t="s">
        <v>178</v>
      </c>
      <c r="C2" s="3" t="s">
        <v>179</v>
      </c>
      <c r="D2" s="4" t="s">
        <v>180</v>
      </c>
      <c r="E2" s="1" t="s">
        <v>181</v>
      </c>
    </row>
    <row r="3" spans="1:5" ht="13.5">
      <c r="A3" s="1" t="s">
        <v>182</v>
      </c>
      <c r="B3" s="1" t="s">
        <v>183</v>
      </c>
      <c r="C3" s="3" t="s">
        <v>184</v>
      </c>
      <c r="D3" s="4" t="s">
        <v>180</v>
      </c>
      <c r="E3" s="1" t="s">
        <v>185</v>
      </c>
    </row>
    <row r="4" spans="1:5" ht="13.5">
      <c r="A4" s="1" t="s">
        <v>186</v>
      </c>
      <c r="B4" s="1" t="s">
        <v>187</v>
      </c>
      <c r="C4" s="3" t="s">
        <v>188</v>
      </c>
      <c r="D4" s="4" t="s">
        <v>180</v>
      </c>
      <c r="E4" s="1" t="s">
        <v>189</v>
      </c>
    </row>
    <row r="5" spans="1:5" ht="13.5">
      <c r="A5" s="1" t="s">
        <v>190</v>
      </c>
      <c r="B5" s="1" t="s">
        <v>191</v>
      </c>
      <c r="C5" s="3" t="s">
        <v>192</v>
      </c>
      <c r="D5" s="5" t="s">
        <v>193</v>
      </c>
      <c r="E5" s="1" t="s">
        <v>194</v>
      </c>
    </row>
    <row r="6" spans="2:5" ht="13.5">
      <c r="B6" s="1" t="s">
        <v>195</v>
      </c>
      <c r="C6" s="3" t="s">
        <v>196</v>
      </c>
      <c r="D6" s="5" t="s">
        <v>193</v>
      </c>
      <c r="E6" s="1" t="s">
        <v>197</v>
      </c>
    </row>
    <row r="7" spans="2:4" ht="13.5">
      <c r="B7" s="1" t="s">
        <v>198</v>
      </c>
      <c r="C7" s="3" t="s">
        <v>199</v>
      </c>
      <c r="D7" s="5" t="s">
        <v>193</v>
      </c>
    </row>
    <row r="8" spans="2:4" ht="13.5">
      <c r="B8" s="1" t="s">
        <v>200</v>
      </c>
      <c r="C8" s="3" t="s">
        <v>201</v>
      </c>
      <c r="D8" s="5" t="s">
        <v>193</v>
      </c>
    </row>
    <row r="9" spans="2:4" ht="13.5">
      <c r="B9" s="1" t="s">
        <v>202</v>
      </c>
      <c r="C9" s="3" t="s">
        <v>203</v>
      </c>
      <c r="D9" s="5" t="s">
        <v>204</v>
      </c>
    </row>
    <row r="10" spans="2:4" ht="13.5">
      <c r="B10" s="1" t="s">
        <v>205</v>
      </c>
      <c r="C10" s="3" t="s">
        <v>206</v>
      </c>
      <c r="D10" s="5" t="s">
        <v>204</v>
      </c>
    </row>
    <row r="11" spans="2:4" ht="13.5">
      <c r="B11" s="1" t="s">
        <v>207</v>
      </c>
      <c r="C11" s="3" t="s">
        <v>208</v>
      </c>
      <c r="D11" s="5" t="s">
        <v>209</v>
      </c>
    </row>
    <row r="12" spans="2:4" ht="13.5">
      <c r="B12" s="1" t="s">
        <v>210</v>
      </c>
      <c r="C12" s="3" t="s">
        <v>211</v>
      </c>
      <c r="D12" s="5" t="s">
        <v>209</v>
      </c>
    </row>
    <row r="13" spans="2:4" ht="13.5">
      <c r="B13" s="1" t="s">
        <v>212</v>
      </c>
      <c r="C13" s="3" t="s">
        <v>213</v>
      </c>
      <c r="D13" s="5" t="s">
        <v>209</v>
      </c>
    </row>
    <row r="14" spans="2:4" ht="13.5">
      <c r="B14" s="1" t="s">
        <v>214</v>
      </c>
      <c r="C14" s="3" t="s">
        <v>215</v>
      </c>
      <c r="D14" s="5" t="s">
        <v>216</v>
      </c>
    </row>
    <row r="15" spans="2:4" ht="13.5">
      <c r="B15" s="1" t="s">
        <v>217</v>
      </c>
      <c r="C15" s="3" t="s">
        <v>218</v>
      </c>
      <c r="D15" s="5" t="s">
        <v>216</v>
      </c>
    </row>
    <row r="16" spans="2:4" ht="13.5">
      <c r="B16" s="1" t="s">
        <v>219</v>
      </c>
      <c r="C16" s="3" t="s">
        <v>220</v>
      </c>
      <c r="D16" s="5" t="s">
        <v>216</v>
      </c>
    </row>
    <row r="17" spans="2:4" ht="13.5">
      <c r="B17" s="1" t="s">
        <v>221</v>
      </c>
      <c r="C17" s="3" t="s">
        <v>222</v>
      </c>
      <c r="D17" s="5" t="s">
        <v>216</v>
      </c>
    </row>
    <row r="18" spans="2:4" ht="13.5">
      <c r="B18" s="1" t="s">
        <v>223</v>
      </c>
      <c r="C18" s="3" t="s">
        <v>224</v>
      </c>
      <c r="D18" s="5" t="s">
        <v>216</v>
      </c>
    </row>
    <row r="19" spans="2:4" ht="13.5">
      <c r="B19" s="1" t="s">
        <v>225</v>
      </c>
      <c r="C19" s="3" t="s">
        <v>226</v>
      </c>
      <c r="D19" s="5" t="s">
        <v>227</v>
      </c>
    </row>
    <row r="20" spans="2:4" ht="13.5">
      <c r="B20" s="1" t="s">
        <v>228</v>
      </c>
      <c r="C20" s="3" t="s">
        <v>229</v>
      </c>
      <c r="D20" s="5" t="s">
        <v>227</v>
      </c>
    </row>
    <row r="21" spans="2:4" ht="13.5">
      <c r="B21" s="1" t="s">
        <v>230</v>
      </c>
      <c r="C21" s="3" t="s">
        <v>231</v>
      </c>
      <c r="D21" s="4" t="s">
        <v>232</v>
      </c>
    </row>
    <row r="22" spans="2:4" ht="13.5">
      <c r="B22" s="1" t="s">
        <v>233</v>
      </c>
      <c r="C22" s="3" t="s">
        <v>234</v>
      </c>
      <c r="D22" s="4" t="s">
        <v>232</v>
      </c>
    </row>
    <row r="23" spans="2:4" ht="13.5">
      <c r="B23" s="1" t="s">
        <v>235</v>
      </c>
      <c r="C23" s="3" t="s">
        <v>236</v>
      </c>
      <c r="D23" s="6" t="s">
        <v>237</v>
      </c>
    </row>
    <row r="24" spans="2:4" ht="13.5">
      <c r="B24" s="1" t="s">
        <v>238</v>
      </c>
      <c r="C24" s="3" t="s">
        <v>239</v>
      </c>
      <c r="D24" s="6" t="s">
        <v>237</v>
      </c>
    </row>
    <row r="25" spans="2:4" ht="13.5">
      <c r="B25" s="1" t="s">
        <v>240</v>
      </c>
      <c r="C25" s="3" t="s">
        <v>241</v>
      </c>
      <c r="D25" s="6" t="s">
        <v>242</v>
      </c>
    </row>
    <row r="26" spans="2:4" ht="13.5">
      <c r="B26" s="1" t="s">
        <v>243</v>
      </c>
      <c r="C26" s="3" t="s">
        <v>244</v>
      </c>
      <c r="D26" s="6" t="s">
        <v>242</v>
      </c>
    </row>
    <row r="27" spans="2:4" ht="13.5">
      <c r="B27" s="1" t="s">
        <v>245</v>
      </c>
      <c r="C27" s="3" t="s">
        <v>246</v>
      </c>
      <c r="D27" s="6" t="s">
        <v>242</v>
      </c>
    </row>
    <row r="28" spans="2:4" ht="13.5">
      <c r="B28" s="1" t="s">
        <v>247</v>
      </c>
      <c r="C28" s="3" t="s">
        <v>248</v>
      </c>
      <c r="D28" s="6" t="s">
        <v>249</v>
      </c>
    </row>
    <row r="29" spans="2:4" ht="13.5">
      <c r="B29" s="1" t="s">
        <v>250</v>
      </c>
      <c r="C29" s="3" t="s">
        <v>251</v>
      </c>
      <c r="D29" s="6" t="s">
        <v>252</v>
      </c>
    </row>
    <row r="30" spans="2:4" ht="13.5">
      <c r="B30" s="1" t="s">
        <v>253</v>
      </c>
      <c r="C30" s="3" t="s">
        <v>254</v>
      </c>
      <c r="D30" s="6" t="s">
        <v>252</v>
      </c>
    </row>
    <row r="31" spans="2:4" ht="13.5">
      <c r="B31" s="1" t="s">
        <v>255</v>
      </c>
      <c r="C31" s="3" t="s">
        <v>256</v>
      </c>
      <c r="D31" s="6" t="s">
        <v>252</v>
      </c>
    </row>
    <row r="32" spans="2:4" ht="13.5">
      <c r="B32" s="1" t="s">
        <v>257</v>
      </c>
      <c r="C32" s="3" t="s">
        <v>258</v>
      </c>
      <c r="D32" s="6" t="s">
        <v>252</v>
      </c>
    </row>
    <row r="33" spans="2:4" ht="13.5">
      <c r="B33" s="1" t="s">
        <v>259</v>
      </c>
      <c r="C33" s="3" t="s">
        <v>260</v>
      </c>
      <c r="D33" s="6" t="s">
        <v>252</v>
      </c>
    </row>
    <row r="34" spans="3:4" ht="13.5">
      <c r="C34" s="3" t="s">
        <v>261</v>
      </c>
      <c r="D34" s="6" t="s">
        <v>262</v>
      </c>
    </row>
    <row r="35" spans="3:4" ht="13.5">
      <c r="C35" s="3" t="s">
        <v>263</v>
      </c>
      <c r="D35" s="6" t="s">
        <v>262</v>
      </c>
    </row>
    <row r="36" spans="3:4" ht="13.5">
      <c r="C36" s="3" t="s">
        <v>264</v>
      </c>
      <c r="D36" s="6" t="s">
        <v>265</v>
      </c>
    </row>
    <row r="37" spans="3:4" ht="13.5">
      <c r="C37" s="3" t="s">
        <v>266</v>
      </c>
      <c r="D37" s="6" t="s">
        <v>265</v>
      </c>
    </row>
    <row r="38" spans="3:4" ht="13.5">
      <c r="C38" s="3" t="s">
        <v>267</v>
      </c>
      <c r="D38" s="6" t="s">
        <v>265</v>
      </c>
    </row>
    <row r="39" spans="3:4" ht="13.5">
      <c r="C39" s="3" t="s">
        <v>268</v>
      </c>
      <c r="D39" s="6" t="s">
        <v>265</v>
      </c>
    </row>
    <row r="40" spans="3:4" ht="13.5">
      <c r="C40" s="3" t="s">
        <v>269</v>
      </c>
      <c r="D40" s="6" t="s">
        <v>265</v>
      </c>
    </row>
    <row r="41" spans="3:4" ht="13.5">
      <c r="C41" s="3" t="s">
        <v>270</v>
      </c>
      <c r="D41" s="6" t="s">
        <v>265</v>
      </c>
    </row>
    <row r="42" spans="3:4" ht="13.5">
      <c r="C42" s="3" t="s">
        <v>271</v>
      </c>
      <c r="D42" s="6" t="s">
        <v>272</v>
      </c>
    </row>
    <row r="43" spans="3:4" ht="13.5">
      <c r="C43" s="3" t="s">
        <v>273</v>
      </c>
      <c r="D43" s="6" t="s">
        <v>272</v>
      </c>
    </row>
    <row r="44" spans="3:4" ht="13.5">
      <c r="C44" s="3" t="s">
        <v>274</v>
      </c>
      <c r="D44" s="6" t="s">
        <v>275</v>
      </c>
    </row>
    <row r="45" spans="3:4" ht="13.5">
      <c r="C45" s="3" t="s">
        <v>276</v>
      </c>
      <c r="D45" s="6" t="s">
        <v>275</v>
      </c>
    </row>
    <row r="46" spans="3:4" ht="13.5">
      <c r="C46" s="3" t="s">
        <v>277</v>
      </c>
      <c r="D46" s="6" t="s">
        <v>275</v>
      </c>
    </row>
    <row r="47" spans="3:4" ht="13.5">
      <c r="C47" s="3" t="s">
        <v>278</v>
      </c>
      <c r="D47" s="6" t="s">
        <v>279</v>
      </c>
    </row>
    <row r="48" spans="3:4" ht="13.5">
      <c r="C48" s="3" t="s">
        <v>280</v>
      </c>
      <c r="D48" s="6" t="s">
        <v>281</v>
      </c>
    </row>
    <row r="49" spans="3:4" ht="13.5">
      <c r="C49" s="3" t="s">
        <v>282</v>
      </c>
      <c r="D49" s="6" t="s">
        <v>281</v>
      </c>
    </row>
    <row r="50" spans="3:4" ht="13.5">
      <c r="C50" s="3" t="s">
        <v>283</v>
      </c>
      <c r="D50" s="6" t="s">
        <v>281</v>
      </c>
    </row>
    <row r="51" spans="3:4" ht="13.5">
      <c r="C51" s="3" t="s">
        <v>284</v>
      </c>
      <c r="D51" s="6" t="s">
        <v>281</v>
      </c>
    </row>
    <row r="52" spans="3:4" ht="13.5">
      <c r="C52" s="3" t="s">
        <v>285</v>
      </c>
      <c r="D52" s="6" t="s">
        <v>281</v>
      </c>
    </row>
    <row r="53" spans="3:4" ht="13.5">
      <c r="C53" s="3" t="s">
        <v>286</v>
      </c>
      <c r="D53" s="6" t="s">
        <v>281</v>
      </c>
    </row>
    <row r="54" spans="3:4" ht="13.5">
      <c r="C54" s="3" t="s">
        <v>287</v>
      </c>
      <c r="D54" s="6" t="s">
        <v>281</v>
      </c>
    </row>
    <row r="55" spans="3:4" ht="13.5">
      <c r="C55" s="3" t="s">
        <v>288</v>
      </c>
      <c r="D55" s="6" t="s">
        <v>281</v>
      </c>
    </row>
    <row r="56" spans="3:4" ht="13.5">
      <c r="C56" s="3" t="s">
        <v>289</v>
      </c>
      <c r="D56" s="6" t="s">
        <v>290</v>
      </c>
    </row>
    <row r="57" spans="3:4" ht="13.5">
      <c r="C57" s="3" t="s">
        <v>291</v>
      </c>
      <c r="D57" s="6" t="s">
        <v>290</v>
      </c>
    </row>
    <row r="58" spans="3:4" ht="13.5">
      <c r="C58" s="3" t="s">
        <v>292</v>
      </c>
      <c r="D58" s="6" t="s">
        <v>293</v>
      </c>
    </row>
    <row r="59" spans="3:4" ht="13.5">
      <c r="C59" s="3" t="s">
        <v>294</v>
      </c>
      <c r="D59" s="6" t="s">
        <v>293</v>
      </c>
    </row>
    <row r="60" spans="3:4" ht="13.5">
      <c r="C60" s="3" t="s">
        <v>295</v>
      </c>
      <c r="D60" s="6" t="s">
        <v>296</v>
      </c>
    </row>
    <row r="61" spans="3:4" ht="13.5">
      <c r="C61" s="3" t="s">
        <v>297</v>
      </c>
      <c r="D61" s="6" t="s">
        <v>296</v>
      </c>
    </row>
    <row r="62" spans="3:4" ht="13.5">
      <c r="C62" s="3" t="s">
        <v>298</v>
      </c>
      <c r="D62" s="6" t="s">
        <v>296</v>
      </c>
    </row>
    <row r="63" spans="3:4" ht="13.5">
      <c r="C63" s="3" t="s">
        <v>299</v>
      </c>
      <c r="D63" s="6" t="s">
        <v>296</v>
      </c>
    </row>
    <row r="64" spans="3:4" ht="13.5">
      <c r="C64" s="3" t="s">
        <v>300</v>
      </c>
      <c r="D64" s="6" t="s">
        <v>296</v>
      </c>
    </row>
    <row r="65" spans="3:4" ht="13.5">
      <c r="C65" s="3" t="s">
        <v>301</v>
      </c>
      <c r="D65" s="6" t="s">
        <v>302</v>
      </c>
    </row>
    <row r="66" spans="3:4" ht="13.5">
      <c r="C66" s="3" t="s">
        <v>303</v>
      </c>
      <c r="D66" s="7" t="s">
        <v>304</v>
      </c>
    </row>
    <row r="67" spans="3:4" ht="21">
      <c r="C67" s="3" t="s">
        <v>305</v>
      </c>
      <c r="D67" s="7" t="s">
        <v>306</v>
      </c>
    </row>
    <row r="68" spans="3:4" ht="21">
      <c r="C68" s="3" t="s">
        <v>307</v>
      </c>
      <c r="D68" s="7" t="s">
        <v>306</v>
      </c>
    </row>
    <row r="69" spans="3:4" ht="13.5">
      <c r="C69" s="3" t="s">
        <v>308</v>
      </c>
      <c r="D69" s="6" t="s">
        <v>309</v>
      </c>
    </row>
    <row r="70" spans="3:4" ht="13.5">
      <c r="C70" s="3" t="s">
        <v>310</v>
      </c>
      <c r="D70" s="6" t="s">
        <v>309</v>
      </c>
    </row>
    <row r="71" spans="3:4" ht="13.5">
      <c r="C71" s="3" t="s">
        <v>311</v>
      </c>
      <c r="D71" s="6" t="s">
        <v>309</v>
      </c>
    </row>
    <row r="72" spans="3:4" ht="13.5">
      <c r="C72" s="3" t="s">
        <v>312</v>
      </c>
      <c r="D72" s="6" t="s">
        <v>309</v>
      </c>
    </row>
    <row r="73" spans="3:4" ht="13.5">
      <c r="C73" s="3" t="s">
        <v>313</v>
      </c>
      <c r="D73" s="6" t="s">
        <v>309</v>
      </c>
    </row>
    <row r="74" spans="3:4" ht="13.5">
      <c r="C74" s="3" t="s">
        <v>314</v>
      </c>
      <c r="D74" s="6" t="s">
        <v>309</v>
      </c>
    </row>
    <row r="75" spans="3:4" ht="13.5">
      <c r="C75" s="3" t="s">
        <v>315</v>
      </c>
      <c r="D75" s="6" t="s">
        <v>309</v>
      </c>
    </row>
    <row r="76" spans="3:4" ht="13.5">
      <c r="C76" s="3" t="s">
        <v>316</v>
      </c>
      <c r="D76" s="6" t="s">
        <v>317</v>
      </c>
    </row>
    <row r="77" spans="3:4" ht="13.5">
      <c r="C77" s="3" t="s">
        <v>318</v>
      </c>
      <c r="D77" s="6" t="s">
        <v>317</v>
      </c>
    </row>
    <row r="78" spans="3:4" ht="13.5">
      <c r="C78" s="3" t="s">
        <v>319</v>
      </c>
      <c r="D78" s="6" t="s">
        <v>317</v>
      </c>
    </row>
    <row r="79" spans="3:4" ht="13.5">
      <c r="C79" s="3" t="s">
        <v>320</v>
      </c>
      <c r="D79" s="6" t="s">
        <v>321</v>
      </c>
    </row>
    <row r="80" spans="3:4" ht="13.5">
      <c r="C80" s="3" t="s">
        <v>322</v>
      </c>
      <c r="D80" s="6" t="s">
        <v>321</v>
      </c>
    </row>
    <row r="81" spans="3:4" ht="13.5">
      <c r="C81" s="3" t="s">
        <v>323</v>
      </c>
      <c r="D81" s="6" t="s">
        <v>321</v>
      </c>
    </row>
    <row r="82" spans="3:4" ht="13.5">
      <c r="C82" s="3" t="s">
        <v>324</v>
      </c>
      <c r="D82" s="6" t="s">
        <v>321</v>
      </c>
    </row>
    <row r="83" spans="3:4" ht="13.5">
      <c r="C83" s="3" t="s">
        <v>325</v>
      </c>
      <c r="D83" s="6" t="s">
        <v>321</v>
      </c>
    </row>
    <row r="84" spans="3:4" ht="13.5">
      <c r="C84" s="3" t="s">
        <v>326</v>
      </c>
      <c r="D84" s="6" t="s">
        <v>321</v>
      </c>
    </row>
    <row r="85" spans="3:4" ht="13.5">
      <c r="C85" s="3" t="s">
        <v>327</v>
      </c>
      <c r="D85" s="6" t="s">
        <v>321</v>
      </c>
    </row>
    <row r="86" spans="3:4" ht="13.5">
      <c r="C86" s="3" t="s">
        <v>328</v>
      </c>
      <c r="D86" s="6" t="s">
        <v>321</v>
      </c>
    </row>
    <row r="87" spans="3:4" ht="13.5">
      <c r="C87" s="3" t="s">
        <v>329</v>
      </c>
      <c r="D87" s="6" t="s">
        <v>321</v>
      </c>
    </row>
    <row r="88" spans="3:4" ht="13.5">
      <c r="C88" s="3" t="s">
        <v>330</v>
      </c>
      <c r="D88" s="6" t="s">
        <v>321</v>
      </c>
    </row>
    <row r="89" spans="3:4" ht="13.5">
      <c r="C89" s="3" t="s">
        <v>331</v>
      </c>
      <c r="D89" s="6" t="s">
        <v>321</v>
      </c>
    </row>
    <row r="90" spans="3:4" ht="13.5">
      <c r="C90" s="3" t="s">
        <v>332</v>
      </c>
      <c r="D90" s="6" t="s">
        <v>333</v>
      </c>
    </row>
    <row r="91" spans="3:4" ht="13.5">
      <c r="C91" s="3" t="s">
        <v>334</v>
      </c>
      <c r="D91" s="6" t="s">
        <v>333</v>
      </c>
    </row>
    <row r="92" spans="3:4" ht="13.5">
      <c r="C92" s="3" t="s">
        <v>335</v>
      </c>
      <c r="D92" s="6" t="s">
        <v>333</v>
      </c>
    </row>
    <row r="93" spans="3:4" ht="13.5">
      <c r="C93" s="3" t="s">
        <v>336</v>
      </c>
      <c r="D93" s="6" t="s">
        <v>333</v>
      </c>
    </row>
    <row r="94" spans="3:4" ht="13.5">
      <c r="C94" s="3" t="s">
        <v>337</v>
      </c>
      <c r="D94" s="6" t="s">
        <v>333</v>
      </c>
    </row>
    <row r="95" spans="3:4" ht="13.5">
      <c r="C95" s="3" t="s">
        <v>338</v>
      </c>
      <c r="D95" s="6" t="s">
        <v>333</v>
      </c>
    </row>
    <row r="96" spans="3:4" ht="13.5">
      <c r="C96" s="3" t="s">
        <v>339</v>
      </c>
      <c r="D96" s="6" t="s">
        <v>333</v>
      </c>
    </row>
    <row r="97" spans="3:4" ht="13.5">
      <c r="C97" s="3" t="s">
        <v>340</v>
      </c>
      <c r="D97" s="6" t="s">
        <v>341</v>
      </c>
    </row>
    <row r="98" spans="3:4" ht="13.5">
      <c r="C98" s="3" t="s">
        <v>342</v>
      </c>
      <c r="D98" s="6" t="s">
        <v>341</v>
      </c>
    </row>
    <row r="99" spans="3:4" ht="13.5">
      <c r="C99" s="3" t="s">
        <v>343</v>
      </c>
      <c r="D99" s="6" t="s">
        <v>341</v>
      </c>
    </row>
    <row r="100" spans="3:4" ht="13.5">
      <c r="C100" s="8" t="s">
        <v>344</v>
      </c>
      <c r="D100" s="9" t="s">
        <v>345</v>
      </c>
    </row>
    <row r="101" spans="3:4" ht="13.5">
      <c r="C101" s="8" t="s">
        <v>346</v>
      </c>
      <c r="D101" s="9" t="s">
        <v>180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pageSetUpPr fitToPage="1"/>
  </sheetPr>
  <dimension ref="A1:Q132"/>
  <sheetViews>
    <sheetView zoomScalePageLayoutView="0" workbookViewId="0" topLeftCell="A1">
      <pane ySplit="4" topLeftCell="A5" activePane="bottomLeft" state="frozen"/>
      <selection pane="topLeft" activeCell="A1" sqref="A1:AI2"/>
      <selection pane="bottomLeft" activeCell="A1" sqref="A1:AI2"/>
    </sheetView>
  </sheetViews>
  <sheetFormatPr defaultColWidth="9.00390625" defaultRowHeight="13.5"/>
  <cols>
    <col min="1" max="1" width="19.625" style="10" customWidth="1"/>
    <col min="2" max="2" width="20.00390625" style="10" customWidth="1"/>
    <col min="3" max="4" width="9.00390625" style="10" customWidth="1"/>
    <col min="5" max="5" width="12.125" style="10" customWidth="1"/>
    <col min="6" max="6" width="13.625" style="10" customWidth="1"/>
    <col min="7" max="16" width="9.00390625" style="10" customWidth="1"/>
    <col min="17" max="17" width="33.75390625" style="10" customWidth="1"/>
    <col min="18" max="16384" width="9.00390625" style="10" customWidth="1"/>
  </cols>
  <sheetData>
    <row r="1" spans="1:17" ht="14.25">
      <c r="A1" s="499" t="s">
        <v>170</v>
      </c>
      <c r="B1" s="499"/>
      <c r="C1" s="499"/>
      <c r="D1" s="499"/>
      <c r="E1" s="499"/>
      <c r="F1" s="499"/>
      <c r="G1" s="18"/>
      <c r="H1" s="19"/>
      <c r="I1" s="19"/>
      <c r="J1" s="20">
        <f>SUM(C5:C603)</f>
        <v>0</v>
      </c>
      <c r="K1" s="19"/>
      <c r="L1" s="19"/>
      <c r="M1" s="19"/>
      <c r="N1" s="19"/>
      <c r="O1" s="19"/>
      <c r="P1" s="19"/>
      <c r="Q1" s="19"/>
    </row>
    <row r="2" spans="1:17" ht="14.25">
      <c r="A2" s="19"/>
      <c r="B2" s="19"/>
      <c r="C2" s="21"/>
      <c r="D2" s="21"/>
      <c r="E2" s="21"/>
      <c r="F2" s="21"/>
      <c r="G2" s="21"/>
      <c r="H2" s="21"/>
      <c r="I2" s="21"/>
      <c r="J2" s="21"/>
      <c r="K2" s="21"/>
      <c r="L2" s="21"/>
      <c r="M2" s="19"/>
      <c r="N2" s="19"/>
      <c r="O2" s="19"/>
      <c r="P2" s="19"/>
      <c r="Q2" s="19"/>
    </row>
    <row r="3" spans="1:17" ht="13.5" customHeight="1">
      <c r="A3" s="502" t="s">
        <v>152</v>
      </c>
      <c r="B3" s="502"/>
      <c r="C3" s="502"/>
      <c r="D3" s="502"/>
      <c r="E3" s="502"/>
      <c r="F3" s="502" t="s">
        <v>153</v>
      </c>
      <c r="G3" s="502"/>
      <c r="H3" s="502" t="s">
        <v>154</v>
      </c>
      <c r="I3" s="502"/>
      <c r="J3" s="502" t="s">
        <v>155</v>
      </c>
      <c r="K3" s="502"/>
      <c r="L3" s="502"/>
      <c r="M3" s="502"/>
      <c r="N3" s="500" t="s">
        <v>166</v>
      </c>
      <c r="O3" s="500" t="s">
        <v>167</v>
      </c>
      <c r="P3" s="500" t="s">
        <v>168</v>
      </c>
      <c r="Q3" s="500" t="s">
        <v>169</v>
      </c>
    </row>
    <row r="4" spans="1:17" ht="43.5" thickBot="1">
      <c r="A4" s="22" t="s">
        <v>156</v>
      </c>
      <c r="B4" s="22" t="s">
        <v>157</v>
      </c>
      <c r="C4" s="23" t="s">
        <v>158</v>
      </c>
      <c r="D4" s="24" t="s">
        <v>159</v>
      </c>
      <c r="E4" s="24" t="s">
        <v>171</v>
      </c>
      <c r="F4" s="23" t="s">
        <v>160</v>
      </c>
      <c r="G4" s="23" t="s">
        <v>161</v>
      </c>
      <c r="H4" s="24" t="s">
        <v>102</v>
      </c>
      <c r="I4" s="24" t="s">
        <v>162</v>
      </c>
      <c r="J4" s="23" t="s">
        <v>163</v>
      </c>
      <c r="K4" s="23" t="s">
        <v>164</v>
      </c>
      <c r="L4" s="23" t="s">
        <v>165</v>
      </c>
      <c r="M4" s="23" t="s">
        <v>405</v>
      </c>
      <c r="N4" s="501"/>
      <c r="O4" s="501"/>
      <c r="P4" s="501"/>
      <c r="Q4" s="501"/>
    </row>
    <row r="5" spans="1:17" ht="15" thickTop="1">
      <c r="A5" s="35" t="s">
        <v>385</v>
      </c>
      <c r="B5" s="36" t="s">
        <v>376</v>
      </c>
      <c r="C5" s="35"/>
      <c r="D5" s="35" t="s">
        <v>387</v>
      </c>
      <c r="E5" s="35" t="s">
        <v>377</v>
      </c>
      <c r="F5" s="35"/>
      <c r="G5" s="37"/>
      <c r="H5" s="35"/>
      <c r="I5" s="35"/>
      <c r="J5" s="35"/>
      <c r="K5" s="35"/>
      <c r="L5" s="37"/>
      <c r="M5" s="35"/>
      <c r="N5" s="38">
        <f>IF(ISERROR(VLOOKUP(H5,マスタ!C:D,2,FALSE)),"",VLOOKUP(H5,マスタ!C:D,2,FALSE))</f>
      </c>
      <c r="O5" s="25"/>
      <c r="P5" s="29">
        <f aca="true" t="shared" si="0" ref="P5:P68">IF(ISERROR(C5/$J$1),"",C5/$J$1)</f>
      </c>
      <c r="Q5" s="25"/>
    </row>
    <row r="6" spans="1:17" ht="14.25">
      <c r="A6" s="39" t="s">
        <v>379</v>
      </c>
      <c r="B6" s="40" t="s">
        <v>378</v>
      </c>
      <c r="C6" s="39"/>
      <c r="D6" s="39" t="s">
        <v>388</v>
      </c>
      <c r="E6" s="39" t="s">
        <v>393</v>
      </c>
      <c r="F6" s="39"/>
      <c r="G6" s="41"/>
      <c r="H6" s="39"/>
      <c r="I6" s="39"/>
      <c r="J6" s="39"/>
      <c r="K6" s="39"/>
      <c r="L6" s="41"/>
      <c r="M6" s="39"/>
      <c r="N6" s="42" t="s">
        <v>378</v>
      </c>
      <c r="O6" s="30"/>
      <c r="P6" s="34">
        <f t="shared" si="0"/>
      </c>
      <c r="Q6" s="30"/>
    </row>
    <row r="7" spans="1:17" ht="14.25">
      <c r="A7" s="39" t="s">
        <v>380</v>
      </c>
      <c r="B7" s="40" t="s">
        <v>380</v>
      </c>
      <c r="C7" s="39"/>
      <c r="D7" s="39" t="s">
        <v>389</v>
      </c>
      <c r="E7" s="39" t="s">
        <v>394</v>
      </c>
      <c r="F7" s="39"/>
      <c r="G7" s="41"/>
      <c r="H7" s="39"/>
      <c r="I7" s="39"/>
      <c r="J7" s="39"/>
      <c r="K7" s="39"/>
      <c r="L7" s="41"/>
      <c r="M7" s="39"/>
      <c r="N7" s="42" t="s">
        <v>346</v>
      </c>
      <c r="O7" s="30"/>
      <c r="P7" s="34">
        <f t="shared" si="0"/>
      </c>
      <c r="Q7" s="30"/>
    </row>
    <row r="8" spans="1:17" ht="14.25">
      <c r="A8" s="39" t="s">
        <v>375</v>
      </c>
      <c r="B8" s="40" t="s">
        <v>375</v>
      </c>
      <c r="C8" s="39"/>
      <c r="D8" s="39" t="s">
        <v>390</v>
      </c>
      <c r="E8" s="39" t="s">
        <v>394</v>
      </c>
      <c r="F8" s="39"/>
      <c r="G8" s="41"/>
      <c r="H8" s="39"/>
      <c r="I8" s="39"/>
      <c r="J8" s="39"/>
      <c r="K8" s="39"/>
      <c r="L8" s="41"/>
      <c r="M8" s="39"/>
      <c r="N8" s="42" t="s">
        <v>204</v>
      </c>
      <c r="O8" s="30"/>
      <c r="P8" s="34">
        <f t="shared" si="0"/>
      </c>
      <c r="Q8" s="30"/>
    </row>
    <row r="9" spans="1:17" ht="14.25">
      <c r="A9" s="39" t="s">
        <v>386</v>
      </c>
      <c r="B9" s="40" t="s">
        <v>381</v>
      </c>
      <c r="C9" s="39"/>
      <c r="D9" s="39" t="s">
        <v>391</v>
      </c>
      <c r="E9" s="39" t="s">
        <v>395</v>
      </c>
      <c r="F9" s="39"/>
      <c r="G9" s="41"/>
      <c r="H9" s="39"/>
      <c r="I9" s="39"/>
      <c r="J9" s="39"/>
      <c r="K9" s="39"/>
      <c r="L9" s="41"/>
      <c r="M9" s="39"/>
      <c r="N9" s="42" t="s">
        <v>399</v>
      </c>
      <c r="O9" s="30"/>
      <c r="P9" s="34">
        <f t="shared" si="0"/>
      </c>
      <c r="Q9" s="30"/>
    </row>
    <row r="10" spans="1:17" ht="28.5">
      <c r="A10" s="39" t="s">
        <v>382</v>
      </c>
      <c r="B10" s="40" t="s">
        <v>382</v>
      </c>
      <c r="C10" s="39"/>
      <c r="D10" s="39" t="s">
        <v>392</v>
      </c>
      <c r="E10" s="39" t="s">
        <v>396</v>
      </c>
      <c r="F10" s="39"/>
      <c r="G10" s="41"/>
      <c r="H10" s="39"/>
      <c r="I10" s="39"/>
      <c r="J10" s="39"/>
      <c r="K10" s="39"/>
      <c r="L10" s="41"/>
      <c r="M10" s="39"/>
      <c r="N10" s="42" t="s">
        <v>400</v>
      </c>
      <c r="O10" s="30"/>
      <c r="P10" s="34">
        <f t="shared" si="0"/>
      </c>
      <c r="Q10" s="30"/>
    </row>
    <row r="11" spans="1:17" ht="14.25">
      <c r="A11" s="39" t="s">
        <v>383</v>
      </c>
      <c r="B11" s="40" t="s">
        <v>383</v>
      </c>
      <c r="C11" s="39"/>
      <c r="D11" s="39" t="s">
        <v>389</v>
      </c>
      <c r="E11" s="39" t="s">
        <v>397</v>
      </c>
      <c r="F11" s="39"/>
      <c r="G11" s="41"/>
      <c r="H11" s="39"/>
      <c r="I11" s="39"/>
      <c r="J11" s="39"/>
      <c r="K11" s="39"/>
      <c r="L11" s="41"/>
      <c r="M11" s="39"/>
      <c r="N11" s="42">
        <f>IF(ISERROR(VLOOKUP(H11,マスタ!C:D,2,FALSE)),"",VLOOKUP(H11,マスタ!C:D,2,FALSE))</f>
      </c>
      <c r="O11" s="30"/>
      <c r="P11" s="34">
        <f t="shared" si="0"/>
      </c>
      <c r="Q11" s="30"/>
    </row>
    <row r="12" spans="1:17" ht="14.25">
      <c r="A12" s="39" t="s">
        <v>384</v>
      </c>
      <c r="B12" s="40" t="s">
        <v>384</v>
      </c>
      <c r="C12" s="39"/>
      <c r="D12" s="39"/>
      <c r="E12" s="39" t="s">
        <v>398</v>
      </c>
      <c r="F12" s="39"/>
      <c r="G12" s="41"/>
      <c r="H12" s="39"/>
      <c r="I12" s="39"/>
      <c r="J12" s="39"/>
      <c r="K12" s="39"/>
      <c r="L12" s="41"/>
      <c r="M12" s="39"/>
      <c r="N12" s="42">
        <f>IF(ISERROR(VLOOKUP(H12,マスタ!C:D,2,FALSE)),"",VLOOKUP(H12,マスタ!C:D,2,FALSE))</f>
      </c>
      <c r="O12" s="30"/>
      <c r="P12" s="34">
        <f t="shared" si="0"/>
      </c>
      <c r="Q12" s="30"/>
    </row>
    <row r="13" spans="1:17" ht="14.25">
      <c r="A13" s="39"/>
      <c r="B13" s="40"/>
      <c r="C13" s="39"/>
      <c r="D13" s="39"/>
      <c r="E13" s="39"/>
      <c r="F13" s="39"/>
      <c r="G13" s="41"/>
      <c r="H13" s="39"/>
      <c r="I13" s="39"/>
      <c r="J13" s="39"/>
      <c r="K13" s="39"/>
      <c r="L13" s="41"/>
      <c r="M13" s="39"/>
      <c r="N13" s="42">
        <f>IF(ISERROR(VLOOKUP(H13,マスタ!C:D,2,FALSE)),"",VLOOKUP(H13,マスタ!C:D,2,FALSE))</f>
      </c>
      <c r="O13" s="30"/>
      <c r="P13" s="34">
        <f t="shared" si="0"/>
      </c>
      <c r="Q13" s="30"/>
    </row>
    <row r="14" spans="1:17" ht="14.25">
      <c r="A14" s="30"/>
      <c r="B14" s="31"/>
      <c r="C14" s="30"/>
      <c r="D14" s="30"/>
      <c r="E14" s="30"/>
      <c r="F14" s="30"/>
      <c r="G14" s="32"/>
      <c r="H14" s="30"/>
      <c r="I14" s="30"/>
      <c r="J14" s="30"/>
      <c r="K14" s="30"/>
      <c r="L14" s="32"/>
      <c r="M14" s="30"/>
      <c r="N14" s="33">
        <f>IF(ISERROR(VLOOKUP(H14,マスタ!C:D,2,FALSE)),"",VLOOKUP(H14,マスタ!C:D,2,FALSE))</f>
      </c>
      <c r="O14" s="30"/>
      <c r="P14" s="34">
        <f t="shared" si="0"/>
      </c>
      <c r="Q14" s="30"/>
    </row>
    <row r="15" spans="1:17" ht="14.25">
      <c r="A15" s="30"/>
      <c r="B15" s="31"/>
      <c r="C15" s="30"/>
      <c r="D15" s="30"/>
      <c r="E15" s="30"/>
      <c r="F15" s="30"/>
      <c r="G15" s="32"/>
      <c r="H15" s="30"/>
      <c r="I15" s="30"/>
      <c r="J15" s="30"/>
      <c r="K15" s="30"/>
      <c r="L15" s="32"/>
      <c r="M15" s="30"/>
      <c r="N15" s="33">
        <f>IF(ISERROR(VLOOKUP(H15,マスタ!C:D,2,FALSE)),"",VLOOKUP(H15,マスタ!C:D,2,FALSE))</f>
      </c>
      <c r="O15" s="30"/>
      <c r="P15" s="34">
        <f t="shared" si="0"/>
      </c>
      <c r="Q15" s="30"/>
    </row>
    <row r="16" spans="1:17" ht="14.25">
      <c r="A16" s="30"/>
      <c r="B16" s="31"/>
      <c r="C16" s="30"/>
      <c r="D16" s="30"/>
      <c r="E16" s="30"/>
      <c r="F16" s="30"/>
      <c r="G16" s="32"/>
      <c r="H16" s="30"/>
      <c r="I16" s="30"/>
      <c r="J16" s="30"/>
      <c r="K16" s="30"/>
      <c r="L16" s="32"/>
      <c r="M16" s="30"/>
      <c r="N16" s="33">
        <f>IF(ISERROR(VLOOKUP(H16,マスタ!C:D,2,FALSE)),"",VLOOKUP(H16,マスタ!C:D,2,FALSE))</f>
      </c>
      <c r="O16" s="30"/>
      <c r="P16" s="34">
        <f t="shared" si="0"/>
      </c>
      <c r="Q16" s="30"/>
    </row>
    <row r="17" spans="1:17" ht="14.25">
      <c r="A17" s="30"/>
      <c r="B17" s="31"/>
      <c r="C17" s="30"/>
      <c r="D17" s="30"/>
      <c r="E17" s="30"/>
      <c r="F17" s="30"/>
      <c r="G17" s="32"/>
      <c r="H17" s="30"/>
      <c r="I17" s="30"/>
      <c r="J17" s="30"/>
      <c r="K17" s="30"/>
      <c r="L17" s="32"/>
      <c r="M17" s="30"/>
      <c r="N17" s="33">
        <f>IF(ISERROR(VLOOKUP(H17,マスタ!C:D,2,FALSE)),"",VLOOKUP(H17,マスタ!C:D,2,FALSE))</f>
      </c>
      <c r="O17" s="30"/>
      <c r="P17" s="34">
        <f t="shared" si="0"/>
      </c>
      <c r="Q17" s="30"/>
    </row>
    <row r="18" spans="1:17" ht="14.25">
      <c r="A18" s="30"/>
      <c r="B18" s="31"/>
      <c r="C18" s="30"/>
      <c r="D18" s="30"/>
      <c r="E18" s="30"/>
      <c r="F18" s="30"/>
      <c r="G18" s="32"/>
      <c r="H18" s="30"/>
      <c r="I18" s="30"/>
      <c r="J18" s="30"/>
      <c r="K18" s="30"/>
      <c r="L18" s="32"/>
      <c r="M18" s="83"/>
      <c r="N18" s="33">
        <f>IF(ISERROR(VLOOKUP(H18,マスタ!C:D,2,FALSE)),"",VLOOKUP(H18,マスタ!C:D,2,FALSE))</f>
      </c>
      <c r="O18" s="30"/>
      <c r="P18" s="34">
        <f t="shared" si="0"/>
      </c>
      <c r="Q18" s="30"/>
    </row>
    <row r="19" spans="1:17" ht="14.25">
      <c r="A19" s="30"/>
      <c r="B19" s="31"/>
      <c r="C19" s="30"/>
      <c r="D19" s="30"/>
      <c r="E19" s="30"/>
      <c r="F19" s="30"/>
      <c r="G19" s="32"/>
      <c r="H19" s="30"/>
      <c r="I19" s="30"/>
      <c r="J19" s="30"/>
      <c r="K19" s="30"/>
      <c r="L19" s="32"/>
      <c r="M19" s="30"/>
      <c r="N19" s="33">
        <f>IF(ISERROR(VLOOKUP(H19,マスタ!C:D,2,FALSE)),"",VLOOKUP(H19,マスタ!C:D,2,FALSE))</f>
      </c>
      <c r="O19" s="30"/>
      <c r="P19" s="34">
        <f t="shared" si="0"/>
      </c>
      <c r="Q19" s="30"/>
    </row>
    <row r="20" spans="1:17" ht="14.25">
      <c r="A20" s="30"/>
      <c r="B20" s="31"/>
      <c r="C20" s="30"/>
      <c r="D20" s="30"/>
      <c r="E20" s="30"/>
      <c r="F20" s="30"/>
      <c r="G20" s="32"/>
      <c r="H20" s="30"/>
      <c r="I20" s="30"/>
      <c r="J20" s="30"/>
      <c r="K20" s="30"/>
      <c r="L20" s="32"/>
      <c r="M20" s="30"/>
      <c r="N20" s="33">
        <f>IF(ISERROR(VLOOKUP(H20,マスタ!C:D,2,FALSE)),"",VLOOKUP(H20,マスタ!C:D,2,FALSE))</f>
      </c>
      <c r="O20" s="30"/>
      <c r="P20" s="34">
        <f t="shared" si="0"/>
      </c>
      <c r="Q20" s="30"/>
    </row>
    <row r="21" spans="1:17" ht="14.25">
      <c r="A21" s="30"/>
      <c r="B21" s="31"/>
      <c r="C21" s="30"/>
      <c r="D21" s="30"/>
      <c r="E21" s="30"/>
      <c r="F21" s="30"/>
      <c r="G21" s="32"/>
      <c r="H21" s="30"/>
      <c r="I21" s="30"/>
      <c r="J21" s="30"/>
      <c r="K21" s="30"/>
      <c r="L21" s="32"/>
      <c r="M21" s="30"/>
      <c r="N21" s="33">
        <f>IF(ISERROR(VLOOKUP(H21,マスタ!C:D,2,FALSE)),"",VLOOKUP(H21,マスタ!C:D,2,FALSE))</f>
      </c>
      <c r="O21" s="30"/>
      <c r="P21" s="34">
        <f t="shared" si="0"/>
      </c>
      <c r="Q21" s="30"/>
    </row>
    <row r="22" spans="1:17" ht="14.25">
      <c r="A22" s="30"/>
      <c r="B22" s="31"/>
      <c r="C22" s="30"/>
      <c r="D22" s="30"/>
      <c r="E22" s="30"/>
      <c r="F22" s="30"/>
      <c r="G22" s="32"/>
      <c r="H22" s="30"/>
      <c r="I22" s="30"/>
      <c r="J22" s="30"/>
      <c r="K22" s="30"/>
      <c r="L22" s="32"/>
      <c r="M22" s="83"/>
      <c r="N22" s="33">
        <f>IF(ISERROR(VLOOKUP(H22,マスタ!C:D,2,FALSE)),"",VLOOKUP(H22,マスタ!C:D,2,FALSE))</f>
      </c>
      <c r="O22" s="30"/>
      <c r="P22" s="34">
        <f t="shared" si="0"/>
      </c>
      <c r="Q22" s="30"/>
    </row>
    <row r="23" spans="1:17" ht="14.25">
      <c r="A23" s="30"/>
      <c r="B23" s="31"/>
      <c r="C23" s="30"/>
      <c r="D23" s="30"/>
      <c r="E23" s="30"/>
      <c r="F23" s="30"/>
      <c r="G23" s="32"/>
      <c r="H23" s="30"/>
      <c r="I23" s="30"/>
      <c r="J23" s="30"/>
      <c r="K23" s="30"/>
      <c r="L23" s="32"/>
      <c r="M23" s="30"/>
      <c r="N23" s="33">
        <f>IF(ISERROR(VLOOKUP(H23,マスタ!C:D,2,FALSE)),"",VLOOKUP(H23,マスタ!C:D,2,FALSE))</f>
      </c>
      <c r="O23" s="30"/>
      <c r="P23" s="34">
        <f t="shared" si="0"/>
      </c>
      <c r="Q23" s="30"/>
    </row>
    <row r="24" spans="1:17" ht="14.25">
      <c r="A24" s="30"/>
      <c r="B24" s="31"/>
      <c r="C24" s="30"/>
      <c r="D24" s="30"/>
      <c r="E24" s="30"/>
      <c r="F24" s="30"/>
      <c r="G24" s="32"/>
      <c r="H24" s="30"/>
      <c r="I24" s="30"/>
      <c r="J24" s="30"/>
      <c r="K24" s="30"/>
      <c r="L24" s="32"/>
      <c r="M24" s="30"/>
      <c r="N24" s="33">
        <f>IF(ISERROR(VLOOKUP(H24,マスタ!C:D,2,FALSE)),"",VLOOKUP(H24,マスタ!C:D,2,FALSE))</f>
      </c>
      <c r="O24" s="30"/>
      <c r="P24" s="34">
        <f t="shared" si="0"/>
      </c>
      <c r="Q24" s="30"/>
    </row>
    <row r="25" spans="1:17" ht="14.25">
      <c r="A25" s="30"/>
      <c r="B25" s="31"/>
      <c r="C25" s="30"/>
      <c r="D25" s="30"/>
      <c r="E25" s="30"/>
      <c r="F25" s="30"/>
      <c r="G25" s="32"/>
      <c r="H25" s="30"/>
      <c r="I25" s="30"/>
      <c r="J25" s="30"/>
      <c r="K25" s="30"/>
      <c r="L25" s="32"/>
      <c r="M25" s="30"/>
      <c r="N25" s="33">
        <f>IF(ISERROR(VLOOKUP(H25,マスタ!C:D,2,FALSE)),"",VLOOKUP(H25,マスタ!C:D,2,FALSE))</f>
      </c>
      <c r="O25" s="30"/>
      <c r="P25" s="34">
        <f t="shared" si="0"/>
      </c>
      <c r="Q25" s="30"/>
    </row>
    <row r="26" spans="1:17" ht="14.25">
      <c r="A26" s="30"/>
      <c r="B26" s="31"/>
      <c r="C26" s="30"/>
      <c r="D26" s="30"/>
      <c r="E26" s="30"/>
      <c r="F26" s="30"/>
      <c r="G26" s="32"/>
      <c r="H26" s="30"/>
      <c r="I26" s="30"/>
      <c r="J26" s="30"/>
      <c r="K26" s="30"/>
      <c r="L26" s="32"/>
      <c r="M26" s="30"/>
      <c r="N26" s="33">
        <f>IF(ISERROR(VLOOKUP(H26,マスタ!C:D,2,FALSE)),"",VLOOKUP(H26,マスタ!C:D,2,FALSE))</f>
      </c>
      <c r="O26" s="30"/>
      <c r="P26" s="34">
        <f t="shared" si="0"/>
      </c>
      <c r="Q26" s="30"/>
    </row>
    <row r="27" spans="1:17" ht="14.25">
      <c r="A27" s="30"/>
      <c r="B27" s="31"/>
      <c r="C27" s="30"/>
      <c r="D27" s="30"/>
      <c r="E27" s="30"/>
      <c r="F27" s="30"/>
      <c r="G27" s="32"/>
      <c r="H27" s="30"/>
      <c r="I27" s="30"/>
      <c r="J27" s="30"/>
      <c r="K27" s="30"/>
      <c r="L27" s="32"/>
      <c r="M27" s="30"/>
      <c r="N27" s="33">
        <f>IF(ISERROR(VLOOKUP(H27,マスタ!C:D,2,FALSE)),"",VLOOKUP(H27,マスタ!C:D,2,FALSE))</f>
      </c>
      <c r="O27" s="30"/>
      <c r="P27" s="34">
        <f t="shared" si="0"/>
      </c>
      <c r="Q27" s="30"/>
    </row>
    <row r="28" spans="1:17" ht="14.25">
      <c r="A28" s="30"/>
      <c r="B28" s="31"/>
      <c r="C28" s="30"/>
      <c r="D28" s="30"/>
      <c r="E28" s="30"/>
      <c r="F28" s="30"/>
      <c r="G28" s="32"/>
      <c r="H28" s="30"/>
      <c r="I28" s="30"/>
      <c r="J28" s="30"/>
      <c r="K28" s="30"/>
      <c r="L28" s="32"/>
      <c r="M28" s="30"/>
      <c r="N28" s="33">
        <f>IF(ISERROR(VLOOKUP(H28,マスタ!C:D,2,FALSE)),"",VLOOKUP(H28,マスタ!C:D,2,FALSE))</f>
      </c>
      <c r="O28" s="30"/>
      <c r="P28" s="34">
        <f t="shared" si="0"/>
      </c>
      <c r="Q28" s="30"/>
    </row>
    <row r="29" spans="1:17" ht="14.25">
      <c r="A29" s="30"/>
      <c r="B29" s="31"/>
      <c r="C29" s="30"/>
      <c r="D29" s="30"/>
      <c r="E29" s="30"/>
      <c r="F29" s="30"/>
      <c r="G29" s="32"/>
      <c r="H29" s="30"/>
      <c r="I29" s="30"/>
      <c r="J29" s="30"/>
      <c r="K29" s="30"/>
      <c r="L29" s="32"/>
      <c r="M29" s="30"/>
      <c r="N29" s="33">
        <f>IF(ISERROR(VLOOKUP(H29,マスタ!C:D,2,FALSE)),"",VLOOKUP(H29,マスタ!C:D,2,FALSE))</f>
      </c>
      <c r="O29" s="30"/>
      <c r="P29" s="34">
        <f t="shared" si="0"/>
      </c>
      <c r="Q29" s="30"/>
    </row>
    <row r="30" spans="1:17" ht="14.25">
      <c r="A30" s="30"/>
      <c r="B30" s="31"/>
      <c r="C30" s="30"/>
      <c r="D30" s="30"/>
      <c r="E30" s="30"/>
      <c r="F30" s="30"/>
      <c r="G30" s="32"/>
      <c r="H30" s="30"/>
      <c r="I30" s="30"/>
      <c r="J30" s="30"/>
      <c r="K30" s="30"/>
      <c r="L30" s="32"/>
      <c r="M30" s="30"/>
      <c r="N30" s="33">
        <f>IF(ISERROR(VLOOKUP(H30,マスタ!C:D,2,FALSE)),"",VLOOKUP(H30,マスタ!C:D,2,FALSE))</f>
      </c>
      <c r="O30" s="30"/>
      <c r="P30" s="34">
        <f t="shared" si="0"/>
      </c>
      <c r="Q30" s="30"/>
    </row>
    <row r="31" spans="1:17" ht="14.25">
      <c r="A31" s="30"/>
      <c r="B31" s="31"/>
      <c r="C31" s="30"/>
      <c r="D31" s="30"/>
      <c r="E31" s="30"/>
      <c r="F31" s="30"/>
      <c r="G31" s="32"/>
      <c r="H31" s="30"/>
      <c r="I31" s="30"/>
      <c r="J31" s="30"/>
      <c r="K31" s="30"/>
      <c r="L31" s="32"/>
      <c r="M31" s="30"/>
      <c r="N31" s="33">
        <f>IF(ISERROR(VLOOKUP(H31,マスタ!C:D,2,FALSE)),"",VLOOKUP(H31,マスタ!C:D,2,FALSE))</f>
      </c>
      <c r="O31" s="30"/>
      <c r="P31" s="34">
        <f t="shared" si="0"/>
      </c>
      <c r="Q31" s="30"/>
    </row>
    <row r="32" spans="1:17" ht="14.25">
      <c r="A32" s="30"/>
      <c r="B32" s="31"/>
      <c r="C32" s="30"/>
      <c r="D32" s="30"/>
      <c r="E32" s="30"/>
      <c r="F32" s="30"/>
      <c r="G32" s="32"/>
      <c r="H32" s="30"/>
      <c r="I32" s="30"/>
      <c r="J32" s="30"/>
      <c r="K32" s="30"/>
      <c r="L32" s="32"/>
      <c r="M32" s="30"/>
      <c r="N32" s="33">
        <f>IF(ISERROR(VLOOKUP(H32,マスタ!C:D,2,FALSE)),"",VLOOKUP(H32,マスタ!C:D,2,FALSE))</f>
      </c>
      <c r="O32" s="30"/>
      <c r="P32" s="34">
        <f t="shared" si="0"/>
      </c>
      <c r="Q32" s="30"/>
    </row>
    <row r="33" spans="1:17" ht="14.25">
      <c r="A33" s="30"/>
      <c r="B33" s="31"/>
      <c r="C33" s="30"/>
      <c r="D33" s="30"/>
      <c r="E33" s="30"/>
      <c r="F33" s="30"/>
      <c r="G33" s="32"/>
      <c r="H33" s="30"/>
      <c r="I33" s="30"/>
      <c r="J33" s="30"/>
      <c r="K33" s="30"/>
      <c r="L33" s="32"/>
      <c r="M33" s="30"/>
      <c r="N33" s="33">
        <f>IF(ISERROR(VLOOKUP(H33,マスタ!C:D,2,FALSE)),"",VLOOKUP(H33,マスタ!C:D,2,FALSE))</f>
      </c>
      <c r="O33" s="30"/>
      <c r="P33" s="34">
        <f t="shared" si="0"/>
      </c>
      <c r="Q33" s="30"/>
    </row>
    <row r="34" spans="1:17" ht="14.25">
      <c r="A34" s="30"/>
      <c r="B34" s="31"/>
      <c r="C34" s="30"/>
      <c r="D34" s="30"/>
      <c r="E34" s="30"/>
      <c r="F34" s="30"/>
      <c r="G34" s="32"/>
      <c r="H34" s="30"/>
      <c r="I34" s="30"/>
      <c r="J34" s="30"/>
      <c r="K34" s="30"/>
      <c r="L34" s="32"/>
      <c r="M34" s="30"/>
      <c r="N34" s="33">
        <f>IF(ISERROR(VLOOKUP(H34,マスタ!C:D,2,FALSE)),"",VLOOKUP(H34,マスタ!C:D,2,FALSE))</f>
      </c>
      <c r="O34" s="30"/>
      <c r="P34" s="34">
        <f t="shared" si="0"/>
      </c>
      <c r="Q34" s="30"/>
    </row>
    <row r="35" spans="1:17" ht="14.25">
      <c r="A35" s="30"/>
      <c r="B35" s="31"/>
      <c r="C35" s="30"/>
      <c r="D35" s="30"/>
      <c r="E35" s="30"/>
      <c r="F35" s="30"/>
      <c r="G35" s="32"/>
      <c r="H35" s="30"/>
      <c r="I35" s="30"/>
      <c r="J35" s="30"/>
      <c r="K35" s="30"/>
      <c r="L35" s="32"/>
      <c r="M35" s="30"/>
      <c r="N35" s="33">
        <f>IF(ISERROR(VLOOKUP(H35,マスタ!C:D,2,FALSE)),"",VLOOKUP(H35,マスタ!C:D,2,FALSE))</f>
      </c>
      <c r="O35" s="30"/>
      <c r="P35" s="34">
        <f t="shared" si="0"/>
      </c>
      <c r="Q35" s="30"/>
    </row>
    <row r="36" spans="1:17" ht="14.25">
      <c r="A36" s="30"/>
      <c r="B36" s="31"/>
      <c r="C36" s="30"/>
      <c r="D36" s="30"/>
      <c r="E36" s="30"/>
      <c r="F36" s="30"/>
      <c r="G36" s="32"/>
      <c r="H36" s="30"/>
      <c r="I36" s="30"/>
      <c r="J36" s="30"/>
      <c r="K36" s="30"/>
      <c r="L36" s="32"/>
      <c r="M36" s="30"/>
      <c r="N36" s="33">
        <f>IF(ISERROR(VLOOKUP(H36,マスタ!C:D,2,FALSE)),"",VLOOKUP(H36,マスタ!C:D,2,FALSE))</f>
      </c>
      <c r="O36" s="30"/>
      <c r="P36" s="34">
        <f t="shared" si="0"/>
      </c>
      <c r="Q36" s="30"/>
    </row>
    <row r="37" spans="1:17" ht="14.25">
      <c r="A37" s="30"/>
      <c r="B37" s="31"/>
      <c r="C37" s="30"/>
      <c r="D37" s="30"/>
      <c r="E37" s="30"/>
      <c r="F37" s="30"/>
      <c r="G37" s="32"/>
      <c r="H37" s="30"/>
      <c r="I37" s="30"/>
      <c r="J37" s="30"/>
      <c r="K37" s="30"/>
      <c r="L37" s="32"/>
      <c r="M37" s="30"/>
      <c r="N37" s="33">
        <f>IF(ISERROR(VLOOKUP(H37,マスタ!C:D,2,FALSE)),"",VLOOKUP(H37,マスタ!C:D,2,FALSE))</f>
      </c>
      <c r="O37" s="30"/>
      <c r="P37" s="34">
        <f t="shared" si="0"/>
      </c>
      <c r="Q37" s="30"/>
    </row>
    <row r="38" spans="1:17" ht="14.25">
      <c r="A38" s="30"/>
      <c r="B38" s="31"/>
      <c r="C38" s="30"/>
      <c r="D38" s="30"/>
      <c r="E38" s="30"/>
      <c r="F38" s="30"/>
      <c r="G38" s="32"/>
      <c r="H38" s="30"/>
      <c r="I38" s="30"/>
      <c r="J38" s="30"/>
      <c r="K38" s="30"/>
      <c r="L38" s="32"/>
      <c r="M38" s="30"/>
      <c r="N38" s="33">
        <f>IF(ISERROR(VLOOKUP(H38,マスタ!C:D,2,FALSE)),"",VLOOKUP(H38,マスタ!C:D,2,FALSE))</f>
      </c>
      <c r="O38" s="30"/>
      <c r="P38" s="34">
        <f t="shared" si="0"/>
      </c>
      <c r="Q38" s="30"/>
    </row>
    <row r="39" spans="1:17" ht="14.25">
      <c r="A39" s="30"/>
      <c r="B39" s="31"/>
      <c r="C39" s="30"/>
      <c r="D39" s="30"/>
      <c r="E39" s="30"/>
      <c r="F39" s="30"/>
      <c r="G39" s="32"/>
      <c r="H39" s="30"/>
      <c r="I39" s="30"/>
      <c r="J39" s="30"/>
      <c r="K39" s="30"/>
      <c r="L39" s="32"/>
      <c r="M39" s="30"/>
      <c r="N39" s="33">
        <f>IF(ISERROR(VLOOKUP(H39,マスタ!C:D,2,FALSE)),"",VLOOKUP(H39,マスタ!C:D,2,FALSE))</f>
      </c>
      <c r="O39" s="30"/>
      <c r="P39" s="34">
        <f t="shared" si="0"/>
      </c>
      <c r="Q39" s="30"/>
    </row>
    <row r="40" spans="1:17" ht="14.25">
      <c r="A40" s="30"/>
      <c r="B40" s="31"/>
      <c r="C40" s="30"/>
      <c r="D40" s="30"/>
      <c r="E40" s="30"/>
      <c r="F40" s="30"/>
      <c r="G40" s="32"/>
      <c r="H40" s="30"/>
      <c r="I40" s="30"/>
      <c r="J40" s="30"/>
      <c r="K40" s="30"/>
      <c r="L40" s="32"/>
      <c r="M40" s="30"/>
      <c r="N40" s="33">
        <f>IF(ISERROR(VLOOKUP(H40,マスタ!C:D,2,FALSE)),"",VLOOKUP(H40,マスタ!C:D,2,FALSE))</f>
      </c>
      <c r="O40" s="30"/>
      <c r="P40" s="34">
        <f t="shared" si="0"/>
      </c>
      <c r="Q40" s="30"/>
    </row>
    <row r="41" spans="1:17" ht="14.25">
      <c r="A41" s="30"/>
      <c r="B41" s="31"/>
      <c r="C41" s="30"/>
      <c r="D41" s="30"/>
      <c r="E41" s="30"/>
      <c r="F41" s="30"/>
      <c r="G41" s="32"/>
      <c r="H41" s="30"/>
      <c r="I41" s="30"/>
      <c r="J41" s="30"/>
      <c r="K41" s="30"/>
      <c r="L41" s="32"/>
      <c r="M41" s="30"/>
      <c r="N41" s="33">
        <f>IF(ISERROR(VLOOKUP(H41,マスタ!C:D,2,FALSE)),"",VLOOKUP(H41,マスタ!C:D,2,FALSE))</f>
      </c>
      <c r="O41" s="30"/>
      <c r="P41" s="34">
        <f t="shared" si="0"/>
      </c>
      <c r="Q41" s="30"/>
    </row>
    <row r="42" spans="1:17" ht="14.25">
      <c r="A42" s="30"/>
      <c r="B42" s="31"/>
      <c r="C42" s="30"/>
      <c r="D42" s="30"/>
      <c r="E42" s="30"/>
      <c r="F42" s="30"/>
      <c r="G42" s="32"/>
      <c r="H42" s="30"/>
      <c r="I42" s="30"/>
      <c r="J42" s="30"/>
      <c r="K42" s="30"/>
      <c r="L42" s="32"/>
      <c r="M42" s="30"/>
      <c r="N42" s="33">
        <f>IF(ISERROR(VLOOKUP(H42,マスタ!C:D,2,FALSE)),"",VLOOKUP(H42,マスタ!C:D,2,FALSE))</f>
      </c>
      <c r="O42" s="30"/>
      <c r="P42" s="34">
        <f t="shared" si="0"/>
      </c>
      <c r="Q42" s="30"/>
    </row>
    <row r="43" spans="1:17" ht="14.25">
      <c r="A43" s="30"/>
      <c r="B43" s="31"/>
      <c r="C43" s="30"/>
      <c r="D43" s="30"/>
      <c r="E43" s="30"/>
      <c r="F43" s="30"/>
      <c r="G43" s="32"/>
      <c r="H43" s="30"/>
      <c r="I43" s="30"/>
      <c r="J43" s="30"/>
      <c r="K43" s="30"/>
      <c r="L43" s="32"/>
      <c r="M43" s="30"/>
      <c r="N43" s="33">
        <f>IF(ISERROR(VLOOKUP(H43,マスタ!C:D,2,FALSE)),"",VLOOKUP(H43,マスタ!C:D,2,FALSE))</f>
      </c>
      <c r="O43" s="30"/>
      <c r="P43" s="34">
        <f t="shared" si="0"/>
      </c>
      <c r="Q43" s="30"/>
    </row>
    <row r="44" spans="1:17" ht="14.25">
      <c r="A44" s="30"/>
      <c r="B44" s="31"/>
      <c r="C44" s="30"/>
      <c r="D44" s="30"/>
      <c r="E44" s="30"/>
      <c r="F44" s="30"/>
      <c r="G44" s="32"/>
      <c r="H44" s="30"/>
      <c r="I44" s="30"/>
      <c r="J44" s="30"/>
      <c r="K44" s="30"/>
      <c r="L44" s="32"/>
      <c r="M44" s="30"/>
      <c r="N44" s="33">
        <f>IF(ISERROR(VLOOKUP(H44,マスタ!C:D,2,FALSE)),"",VLOOKUP(H44,マスタ!C:D,2,FALSE))</f>
      </c>
      <c r="O44" s="30"/>
      <c r="P44" s="34">
        <f t="shared" si="0"/>
      </c>
      <c r="Q44" s="30"/>
    </row>
    <row r="45" spans="1:17" ht="14.25">
      <c r="A45" s="30"/>
      <c r="B45" s="31"/>
      <c r="C45" s="30"/>
      <c r="D45" s="30"/>
      <c r="E45" s="30"/>
      <c r="F45" s="30"/>
      <c r="G45" s="32"/>
      <c r="H45" s="30"/>
      <c r="I45" s="30"/>
      <c r="J45" s="30"/>
      <c r="K45" s="30"/>
      <c r="L45" s="32"/>
      <c r="M45" s="30"/>
      <c r="N45" s="33">
        <f>IF(ISERROR(VLOOKUP(H45,マスタ!C:D,2,FALSE)),"",VLOOKUP(H45,マスタ!C:D,2,FALSE))</f>
      </c>
      <c r="O45" s="30"/>
      <c r="P45" s="34">
        <f t="shared" si="0"/>
      </c>
      <c r="Q45" s="30"/>
    </row>
    <row r="46" spans="1:17" ht="14.25">
      <c r="A46" s="30"/>
      <c r="B46" s="31"/>
      <c r="C46" s="30"/>
      <c r="D46" s="30"/>
      <c r="E46" s="30"/>
      <c r="F46" s="30"/>
      <c r="G46" s="32"/>
      <c r="H46" s="30"/>
      <c r="I46" s="30"/>
      <c r="J46" s="30"/>
      <c r="K46" s="30"/>
      <c r="L46" s="32"/>
      <c r="M46" s="30"/>
      <c r="N46" s="33">
        <f>IF(ISERROR(VLOOKUP(H46,マスタ!C:D,2,FALSE)),"",VLOOKUP(H46,マスタ!C:D,2,FALSE))</f>
      </c>
      <c r="O46" s="30"/>
      <c r="P46" s="34">
        <f t="shared" si="0"/>
      </c>
      <c r="Q46" s="30"/>
    </row>
    <row r="47" spans="1:17" ht="14.25">
      <c r="A47" s="30"/>
      <c r="B47" s="31"/>
      <c r="C47" s="30"/>
      <c r="D47" s="30"/>
      <c r="E47" s="30"/>
      <c r="F47" s="30"/>
      <c r="G47" s="32"/>
      <c r="H47" s="30"/>
      <c r="I47" s="30"/>
      <c r="J47" s="30"/>
      <c r="K47" s="30"/>
      <c r="L47" s="32"/>
      <c r="M47" s="30"/>
      <c r="N47" s="33">
        <f>IF(ISERROR(VLOOKUP(H47,マスタ!C:D,2,FALSE)),"",VLOOKUP(H47,マスタ!C:D,2,FALSE))</f>
      </c>
      <c r="O47" s="30"/>
      <c r="P47" s="34">
        <f t="shared" si="0"/>
      </c>
      <c r="Q47" s="30"/>
    </row>
    <row r="48" spans="1:17" ht="14.25">
      <c r="A48" s="30"/>
      <c r="B48" s="31"/>
      <c r="C48" s="30"/>
      <c r="D48" s="30"/>
      <c r="E48" s="30"/>
      <c r="F48" s="30"/>
      <c r="G48" s="32"/>
      <c r="H48" s="30"/>
      <c r="I48" s="30"/>
      <c r="J48" s="30"/>
      <c r="K48" s="30"/>
      <c r="L48" s="32"/>
      <c r="M48" s="30"/>
      <c r="N48" s="33">
        <f>IF(ISERROR(VLOOKUP(H48,マスタ!C:D,2,FALSE)),"",VLOOKUP(H48,マスタ!C:D,2,FALSE))</f>
      </c>
      <c r="O48" s="30"/>
      <c r="P48" s="34">
        <f t="shared" si="0"/>
      </c>
      <c r="Q48" s="30"/>
    </row>
    <row r="49" spans="1:17" ht="14.25">
      <c r="A49" s="30"/>
      <c r="B49" s="31"/>
      <c r="C49" s="30"/>
      <c r="D49" s="30"/>
      <c r="E49" s="30"/>
      <c r="F49" s="30"/>
      <c r="G49" s="32"/>
      <c r="H49" s="30"/>
      <c r="I49" s="30"/>
      <c r="J49" s="30"/>
      <c r="K49" s="30"/>
      <c r="L49" s="32"/>
      <c r="M49" s="30"/>
      <c r="N49" s="33">
        <f>IF(ISERROR(VLOOKUP(H49,マスタ!C:D,2,FALSE)),"",VLOOKUP(H49,マスタ!C:D,2,FALSE))</f>
      </c>
      <c r="O49" s="30"/>
      <c r="P49" s="34">
        <f t="shared" si="0"/>
      </c>
      <c r="Q49" s="30"/>
    </row>
    <row r="50" spans="1:17" ht="14.25">
      <c r="A50" s="30"/>
      <c r="B50" s="31"/>
      <c r="C50" s="30"/>
      <c r="D50" s="30"/>
      <c r="E50" s="30"/>
      <c r="F50" s="30"/>
      <c r="G50" s="32"/>
      <c r="H50" s="30"/>
      <c r="I50" s="30"/>
      <c r="J50" s="30"/>
      <c r="K50" s="30"/>
      <c r="L50" s="32"/>
      <c r="M50" s="30"/>
      <c r="N50" s="33">
        <f>IF(ISERROR(VLOOKUP(H50,マスタ!C:D,2,FALSE)),"",VLOOKUP(H50,マスタ!C:D,2,FALSE))</f>
      </c>
      <c r="O50" s="30"/>
      <c r="P50" s="34">
        <f t="shared" si="0"/>
      </c>
      <c r="Q50" s="30"/>
    </row>
    <row r="51" spans="1:17" ht="14.25">
      <c r="A51" s="30"/>
      <c r="B51" s="31"/>
      <c r="C51" s="30"/>
      <c r="D51" s="30"/>
      <c r="E51" s="30"/>
      <c r="F51" s="30"/>
      <c r="G51" s="32"/>
      <c r="H51" s="30"/>
      <c r="I51" s="30"/>
      <c r="J51" s="30"/>
      <c r="K51" s="30"/>
      <c r="L51" s="32"/>
      <c r="M51" s="30"/>
      <c r="N51" s="33">
        <f>IF(ISERROR(VLOOKUP(H51,マスタ!C:D,2,FALSE)),"",VLOOKUP(H51,マスタ!C:D,2,FALSE))</f>
      </c>
      <c r="O51" s="30"/>
      <c r="P51" s="34">
        <f t="shared" si="0"/>
      </c>
      <c r="Q51" s="30"/>
    </row>
    <row r="52" spans="1:17" ht="14.25">
      <c r="A52" s="30"/>
      <c r="B52" s="31"/>
      <c r="C52" s="30"/>
      <c r="D52" s="30"/>
      <c r="E52" s="30"/>
      <c r="F52" s="30"/>
      <c r="G52" s="32"/>
      <c r="H52" s="30"/>
      <c r="I52" s="30"/>
      <c r="J52" s="30"/>
      <c r="K52" s="30"/>
      <c r="L52" s="32"/>
      <c r="M52" s="30"/>
      <c r="N52" s="33">
        <f>IF(ISERROR(VLOOKUP(H52,マスタ!C:D,2,FALSE)),"",VLOOKUP(H52,マスタ!C:D,2,FALSE))</f>
      </c>
      <c r="O52" s="30"/>
      <c r="P52" s="34">
        <f t="shared" si="0"/>
      </c>
      <c r="Q52" s="30"/>
    </row>
    <row r="53" spans="1:17" ht="14.25">
      <c r="A53" s="30"/>
      <c r="B53" s="31"/>
      <c r="C53" s="30"/>
      <c r="D53" s="30"/>
      <c r="E53" s="30"/>
      <c r="F53" s="30"/>
      <c r="G53" s="32"/>
      <c r="H53" s="30"/>
      <c r="I53" s="30"/>
      <c r="J53" s="30"/>
      <c r="K53" s="30"/>
      <c r="L53" s="32"/>
      <c r="M53" s="30"/>
      <c r="N53" s="33">
        <f>IF(ISERROR(VLOOKUP(H53,マスタ!C:D,2,FALSE)),"",VLOOKUP(H53,マスタ!C:D,2,FALSE))</f>
      </c>
      <c r="O53" s="30"/>
      <c r="P53" s="34">
        <f t="shared" si="0"/>
      </c>
      <c r="Q53" s="30"/>
    </row>
    <row r="54" spans="1:17" ht="14.25">
      <c r="A54" s="30"/>
      <c r="B54" s="31"/>
      <c r="C54" s="30"/>
      <c r="D54" s="30"/>
      <c r="E54" s="30"/>
      <c r="F54" s="30"/>
      <c r="G54" s="32"/>
      <c r="H54" s="30"/>
      <c r="I54" s="30"/>
      <c r="J54" s="30"/>
      <c r="K54" s="30"/>
      <c r="L54" s="32"/>
      <c r="M54" s="30"/>
      <c r="N54" s="33">
        <f>IF(ISERROR(VLOOKUP(H54,マスタ!C:D,2,FALSE)),"",VLOOKUP(H54,マスタ!C:D,2,FALSE))</f>
      </c>
      <c r="O54" s="30"/>
      <c r="P54" s="34">
        <f t="shared" si="0"/>
      </c>
      <c r="Q54" s="30"/>
    </row>
    <row r="55" spans="1:17" ht="14.25">
      <c r="A55" s="30"/>
      <c r="B55" s="31"/>
      <c r="C55" s="30"/>
      <c r="D55" s="30"/>
      <c r="E55" s="30"/>
      <c r="F55" s="30"/>
      <c r="G55" s="32"/>
      <c r="H55" s="30"/>
      <c r="I55" s="30"/>
      <c r="J55" s="30"/>
      <c r="K55" s="30"/>
      <c r="L55" s="32"/>
      <c r="M55" s="30"/>
      <c r="N55" s="33">
        <f>IF(ISERROR(VLOOKUP(H55,マスタ!C:D,2,FALSE)),"",VLOOKUP(H55,マスタ!C:D,2,FALSE))</f>
      </c>
      <c r="O55" s="30"/>
      <c r="P55" s="34">
        <f t="shared" si="0"/>
      </c>
      <c r="Q55" s="30"/>
    </row>
    <row r="56" spans="1:17" ht="14.25">
      <c r="A56" s="30"/>
      <c r="B56" s="31"/>
      <c r="C56" s="30"/>
      <c r="D56" s="30"/>
      <c r="E56" s="30"/>
      <c r="F56" s="30"/>
      <c r="G56" s="32"/>
      <c r="H56" s="30"/>
      <c r="I56" s="30"/>
      <c r="J56" s="30"/>
      <c r="K56" s="30"/>
      <c r="L56" s="32"/>
      <c r="M56" s="30"/>
      <c r="N56" s="33">
        <f>IF(ISERROR(VLOOKUP(H56,マスタ!C:D,2,FALSE)),"",VLOOKUP(H56,マスタ!C:D,2,FALSE))</f>
      </c>
      <c r="O56" s="30"/>
      <c r="P56" s="34">
        <f t="shared" si="0"/>
      </c>
      <c r="Q56" s="30"/>
    </row>
    <row r="57" spans="1:17" ht="14.25">
      <c r="A57" s="30"/>
      <c r="B57" s="31"/>
      <c r="C57" s="30"/>
      <c r="D57" s="30"/>
      <c r="E57" s="30"/>
      <c r="F57" s="30"/>
      <c r="G57" s="32"/>
      <c r="H57" s="30"/>
      <c r="I57" s="30"/>
      <c r="J57" s="30"/>
      <c r="K57" s="30"/>
      <c r="L57" s="32"/>
      <c r="M57" s="30"/>
      <c r="N57" s="33">
        <f>IF(ISERROR(VLOOKUP(H57,マスタ!C:D,2,FALSE)),"",VLOOKUP(H57,マスタ!C:D,2,FALSE))</f>
      </c>
      <c r="O57" s="30"/>
      <c r="P57" s="34">
        <f t="shared" si="0"/>
      </c>
      <c r="Q57" s="30"/>
    </row>
    <row r="58" spans="1:17" ht="14.25">
      <c r="A58" s="30"/>
      <c r="B58" s="31"/>
      <c r="C58" s="30"/>
      <c r="D58" s="30"/>
      <c r="E58" s="30"/>
      <c r="F58" s="30"/>
      <c r="G58" s="32"/>
      <c r="H58" s="30"/>
      <c r="I58" s="30"/>
      <c r="J58" s="30"/>
      <c r="K58" s="30"/>
      <c r="L58" s="32"/>
      <c r="M58" s="30"/>
      <c r="N58" s="33">
        <f>IF(ISERROR(VLOOKUP(H58,マスタ!C:D,2,FALSE)),"",VLOOKUP(H58,マスタ!C:D,2,FALSE))</f>
      </c>
      <c r="O58" s="30"/>
      <c r="P58" s="34">
        <f t="shared" si="0"/>
      </c>
      <c r="Q58" s="30"/>
    </row>
    <row r="59" spans="1:17" ht="14.25">
      <c r="A59" s="30"/>
      <c r="B59" s="31"/>
      <c r="C59" s="30"/>
      <c r="D59" s="30"/>
      <c r="E59" s="30"/>
      <c r="F59" s="30"/>
      <c r="G59" s="32"/>
      <c r="H59" s="30"/>
      <c r="I59" s="30"/>
      <c r="J59" s="30"/>
      <c r="K59" s="30"/>
      <c r="L59" s="32"/>
      <c r="M59" s="30"/>
      <c r="N59" s="33">
        <f>IF(ISERROR(VLOOKUP(H59,マスタ!C:D,2,FALSE)),"",VLOOKUP(H59,マスタ!C:D,2,FALSE))</f>
      </c>
      <c r="O59" s="30"/>
      <c r="P59" s="34">
        <f t="shared" si="0"/>
      </c>
      <c r="Q59" s="30"/>
    </row>
    <row r="60" spans="1:17" ht="14.25">
      <c r="A60" s="30"/>
      <c r="B60" s="31"/>
      <c r="C60" s="30"/>
      <c r="D60" s="30"/>
      <c r="E60" s="30"/>
      <c r="F60" s="30"/>
      <c r="G60" s="32"/>
      <c r="H60" s="30"/>
      <c r="I60" s="30"/>
      <c r="J60" s="30"/>
      <c r="K60" s="30"/>
      <c r="L60" s="32"/>
      <c r="M60" s="30"/>
      <c r="N60" s="33">
        <f>IF(ISERROR(VLOOKUP(H60,マスタ!C:D,2,FALSE)),"",VLOOKUP(H60,マスタ!C:D,2,FALSE))</f>
      </c>
      <c r="O60" s="30"/>
      <c r="P60" s="34">
        <f t="shared" si="0"/>
      </c>
      <c r="Q60" s="30"/>
    </row>
    <row r="61" spans="1:17" ht="14.25">
      <c r="A61" s="30"/>
      <c r="B61" s="31"/>
      <c r="C61" s="30"/>
      <c r="D61" s="30"/>
      <c r="E61" s="30"/>
      <c r="F61" s="30"/>
      <c r="G61" s="32"/>
      <c r="H61" s="30"/>
      <c r="I61" s="30"/>
      <c r="J61" s="30"/>
      <c r="K61" s="30"/>
      <c r="L61" s="32"/>
      <c r="M61" s="30"/>
      <c r="N61" s="33">
        <f>IF(ISERROR(VLOOKUP(H61,マスタ!C:D,2,FALSE)),"",VLOOKUP(H61,マスタ!C:D,2,FALSE))</f>
      </c>
      <c r="O61" s="30"/>
      <c r="P61" s="34">
        <f t="shared" si="0"/>
      </c>
      <c r="Q61" s="30"/>
    </row>
    <row r="62" spans="1:17" ht="14.25">
      <c r="A62" s="30"/>
      <c r="B62" s="31"/>
      <c r="C62" s="30"/>
      <c r="D62" s="30"/>
      <c r="E62" s="30"/>
      <c r="F62" s="30"/>
      <c r="G62" s="32"/>
      <c r="H62" s="30"/>
      <c r="I62" s="30"/>
      <c r="J62" s="30"/>
      <c r="K62" s="30"/>
      <c r="L62" s="32"/>
      <c r="M62" s="30"/>
      <c r="N62" s="33">
        <f>IF(ISERROR(VLOOKUP(H62,マスタ!C:D,2,FALSE)),"",VLOOKUP(H62,マスタ!C:D,2,FALSE))</f>
      </c>
      <c r="O62" s="30"/>
      <c r="P62" s="34">
        <f t="shared" si="0"/>
      </c>
      <c r="Q62" s="30"/>
    </row>
    <row r="63" spans="1:17" ht="14.25">
      <c r="A63" s="30"/>
      <c r="B63" s="31"/>
      <c r="C63" s="30"/>
      <c r="D63" s="30"/>
      <c r="E63" s="30"/>
      <c r="F63" s="30"/>
      <c r="G63" s="32"/>
      <c r="H63" s="30"/>
      <c r="I63" s="30"/>
      <c r="J63" s="30"/>
      <c r="K63" s="30"/>
      <c r="L63" s="32"/>
      <c r="M63" s="30"/>
      <c r="N63" s="33">
        <f>IF(ISERROR(VLOOKUP(H63,マスタ!C:D,2,FALSE)),"",VLOOKUP(H63,マスタ!C:D,2,FALSE))</f>
      </c>
      <c r="O63" s="30"/>
      <c r="P63" s="34">
        <f t="shared" si="0"/>
      </c>
      <c r="Q63" s="30"/>
    </row>
    <row r="64" spans="1:17" ht="14.25">
      <c r="A64" s="30"/>
      <c r="B64" s="31"/>
      <c r="C64" s="30"/>
      <c r="D64" s="30"/>
      <c r="E64" s="30"/>
      <c r="F64" s="30"/>
      <c r="G64" s="32"/>
      <c r="H64" s="30"/>
      <c r="I64" s="30"/>
      <c r="J64" s="30"/>
      <c r="K64" s="30"/>
      <c r="L64" s="32"/>
      <c r="M64" s="30"/>
      <c r="N64" s="33">
        <f>IF(ISERROR(VLOOKUP(H64,マスタ!C:D,2,FALSE)),"",VLOOKUP(H64,マスタ!C:D,2,FALSE))</f>
      </c>
      <c r="O64" s="30"/>
      <c r="P64" s="34">
        <f t="shared" si="0"/>
      </c>
      <c r="Q64" s="30"/>
    </row>
    <row r="65" spans="1:17" ht="14.25">
      <c r="A65" s="30"/>
      <c r="B65" s="31"/>
      <c r="C65" s="30"/>
      <c r="D65" s="30"/>
      <c r="E65" s="30"/>
      <c r="F65" s="30"/>
      <c r="G65" s="32"/>
      <c r="H65" s="30"/>
      <c r="I65" s="30"/>
      <c r="J65" s="30"/>
      <c r="K65" s="30"/>
      <c r="L65" s="32"/>
      <c r="M65" s="30"/>
      <c r="N65" s="33">
        <f>IF(ISERROR(VLOOKUP(H65,マスタ!C:D,2,FALSE)),"",VLOOKUP(H65,マスタ!C:D,2,FALSE))</f>
      </c>
      <c r="O65" s="30"/>
      <c r="P65" s="34">
        <f t="shared" si="0"/>
      </c>
      <c r="Q65" s="30"/>
    </row>
    <row r="66" spans="1:17" ht="14.25">
      <c r="A66" s="30"/>
      <c r="B66" s="31"/>
      <c r="C66" s="30"/>
      <c r="D66" s="30"/>
      <c r="E66" s="30"/>
      <c r="F66" s="30"/>
      <c r="G66" s="32"/>
      <c r="H66" s="30"/>
      <c r="I66" s="30"/>
      <c r="J66" s="30"/>
      <c r="K66" s="30"/>
      <c r="L66" s="32"/>
      <c r="M66" s="30"/>
      <c r="N66" s="33">
        <f>IF(ISERROR(VLOOKUP(H66,マスタ!C:D,2,FALSE)),"",VLOOKUP(H66,マスタ!C:D,2,FALSE))</f>
      </c>
      <c r="O66" s="30"/>
      <c r="P66" s="34">
        <f t="shared" si="0"/>
      </c>
      <c r="Q66" s="30"/>
    </row>
    <row r="67" spans="1:17" ht="14.25">
      <c r="A67" s="30"/>
      <c r="B67" s="31"/>
      <c r="C67" s="30"/>
      <c r="D67" s="30"/>
      <c r="E67" s="30"/>
      <c r="F67" s="30"/>
      <c r="G67" s="32"/>
      <c r="H67" s="30"/>
      <c r="I67" s="30"/>
      <c r="J67" s="30"/>
      <c r="K67" s="30"/>
      <c r="L67" s="32"/>
      <c r="M67" s="30"/>
      <c r="N67" s="33">
        <f>IF(ISERROR(VLOOKUP(H67,マスタ!C:D,2,FALSE)),"",VLOOKUP(H67,マスタ!C:D,2,FALSE))</f>
      </c>
      <c r="O67" s="30"/>
      <c r="P67" s="34">
        <f t="shared" si="0"/>
      </c>
      <c r="Q67" s="30"/>
    </row>
    <row r="68" spans="1:17" ht="14.25">
      <c r="A68" s="30"/>
      <c r="B68" s="31"/>
      <c r="C68" s="30"/>
      <c r="D68" s="30"/>
      <c r="E68" s="30"/>
      <c r="F68" s="30"/>
      <c r="G68" s="32"/>
      <c r="H68" s="30"/>
      <c r="I68" s="30"/>
      <c r="J68" s="30"/>
      <c r="K68" s="30"/>
      <c r="L68" s="32"/>
      <c r="M68" s="30"/>
      <c r="N68" s="33">
        <f>IF(ISERROR(VLOOKUP(H68,マスタ!C:D,2,FALSE)),"",VLOOKUP(H68,マスタ!C:D,2,FALSE))</f>
      </c>
      <c r="O68" s="30"/>
      <c r="P68" s="34">
        <f t="shared" si="0"/>
      </c>
      <c r="Q68" s="30"/>
    </row>
    <row r="69" spans="1:17" ht="14.25">
      <c r="A69" s="30"/>
      <c r="B69" s="31"/>
      <c r="C69" s="30"/>
      <c r="D69" s="30"/>
      <c r="E69" s="30"/>
      <c r="F69" s="30"/>
      <c r="G69" s="32"/>
      <c r="H69" s="30"/>
      <c r="I69" s="30"/>
      <c r="J69" s="30"/>
      <c r="K69" s="30"/>
      <c r="L69" s="32"/>
      <c r="M69" s="30"/>
      <c r="N69" s="33">
        <f>IF(ISERROR(VLOOKUP(H69,マスタ!C:D,2,FALSE)),"",VLOOKUP(H69,マスタ!C:D,2,FALSE))</f>
      </c>
      <c r="O69" s="30"/>
      <c r="P69" s="34">
        <f aca="true" t="shared" si="1" ref="P69:P132">IF(ISERROR(C69/$J$1),"",C69/$J$1)</f>
      </c>
      <c r="Q69" s="30"/>
    </row>
    <row r="70" spans="1:17" ht="14.25">
      <c r="A70" s="30"/>
      <c r="B70" s="31"/>
      <c r="C70" s="30"/>
      <c r="D70" s="30"/>
      <c r="E70" s="30"/>
      <c r="F70" s="30"/>
      <c r="G70" s="32"/>
      <c r="H70" s="30"/>
      <c r="I70" s="30"/>
      <c r="J70" s="30"/>
      <c r="K70" s="30"/>
      <c r="L70" s="32"/>
      <c r="M70" s="30"/>
      <c r="N70" s="33">
        <f>IF(ISERROR(VLOOKUP(H70,マスタ!C:D,2,FALSE)),"",VLOOKUP(H70,マスタ!C:D,2,FALSE))</f>
      </c>
      <c r="O70" s="30"/>
      <c r="P70" s="34">
        <f t="shared" si="1"/>
      </c>
      <c r="Q70" s="30"/>
    </row>
    <row r="71" spans="1:17" ht="14.25">
      <c r="A71" s="30"/>
      <c r="B71" s="31"/>
      <c r="C71" s="30"/>
      <c r="D71" s="30"/>
      <c r="E71" s="30"/>
      <c r="F71" s="30"/>
      <c r="G71" s="32"/>
      <c r="H71" s="30"/>
      <c r="I71" s="30"/>
      <c r="J71" s="30"/>
      <c r="K71" s="30"/>
      <c r="L71" s="32"/>
      <c r="M71" s="30"/>
      <c r="N71" s="33">
        <f>IF(ISERROR(VLOOKUP(H71,マスタ!C:D,2,FALSE)),"",VLOOKUP(H71,マスタ!C:D,2,FALSE))</f>
      </c>
      <c r="O71" s="30"/>
      <c r="P71" s="34">
        <f t="shared" si="1"/>
      </c>
      <c r="Q71" s="30"/>
    </row>
    <row r="72" spans="1:17" ht="14.25">
      <c r="A72" s="30"/>
      <c r="B72" s="31"/>
      <c r="C72" s="30"/>
      <c r="D72" s="30"/>
      <c r="E72" s="30"/>
      <c r="F72" s="30"/>
      <c r="G72" s="32"/>
      <c r="H72" s="30"/>
      <c r="I72" s="30"/>
      <c r="J72" s="30"/>
      <c r="K72" s="30"/>
      <c r="L72" s="32"/>
      <c r="M72" s="30"/>
      <c r="N72" s="33">
        <f>IF(ISERROR(VLOOKUP(H72,マスタ!C:D,2,FALSE)),"",VLOOKUP(H72,マスタ!C:D,2,FALSE))</f>
      </c>
      <c r="O72" s="30"/>
      <c r="P72" s="34">
        <f t="shared" si="1"/>
      </c>
      <c r="Q72" s="30"/>
    </row>
    <row r="73" spans="1:17" ht="14.25">
      <c r="A73" s="30"/>
      <c r="B73" s="31"/>
      <c r="C73" s="30"/>
      <c r="D73" s="30"/>
      <c r="E73" s="30"/>
      <c r="F73" s="30"/>
      <c r="G73" s="32"/>
      <c r="H73" s="30"/>
      <c r="I73" s="30"/>
      <c r="J73" s="30"/>
      <c r="K73" s="30"/>
      <c r="L73" s="32"/>
      <c r="M73" s="30"/>
      <c r="N73" s="33">
        <f>IF(ISERROR(VLOOKUP(H73,マスタ!C:D,2,FALSE)),"",VLOOKUP(H73,マスタ!C:D,2,FALSE))</f>
      </c>
      <c r="O73" s="30"/>
      <c r="P73" s="34">
        <f t="shared" si="1"/>
      </c>
      <c r="Q73" s="30"/>
    </row>
    <row r="74" spans="1:17" ht="14.25">
      <c r="A74" s="30"/>
      <c r="B74" s="31"/>
      <c r="C74" s="30"/>
      <c r="D74" s="30"/>
      <c r="E74" s="30"/>
      <c r="F74" s="30"/>
      <c r="G74" s="32"/>
      <c r="H74" s="30"/>
      <c r="I74" s="30"/>
      <c r="J74" s="30"/>
      <c r="K74" s="30"/>
      <c r="L74" s="32"/>
      <c r="M74" s="30"/>
      <c r="N74" s="33">
        <f>IF(ISERROR(VLOOKUP(H74,マスタ!C:D,2,FALSE)),"",VLOOKUP(H74,マスタ!C:D,2,FALSE))</f>
      </c>
      <c r="O74" s="30"/>
      <c r="P74" s="34">
        <f t="shared" si="1"/>
      </c>
      <c r="Q74" s="30"/>
    </row>
    <row r="75" spans="1:17" ht="14.25">
      <c r="A75" s="30"/>
      <c r="B75" s="31"/>
      <c r="C75" s="30"/>
      <c r="D75" s="30"/>
      <c r="E75" s="30"/>
      <c r="F75" s="30"/>
      <c r="G75" s="32"/>
      <c r="H75" s="30"/>
      <c r="I75" s="30"/>
      <c r="J75" s="30"/>
      <c r="K75" s="30"/>
      <c r="L75" s="32"/>
      <c r="M75" s="30"/>
      <c r="N75" s="33">
        <f>IF(ISERROR(VLOOKUP(H75,マスタ!C:D,2,FALSE)),"",VLOOKUP(H75,マスタ!C:D,2,FALSE))</f>
      </c>
      <c r="O75" s="30"/>
      <c r="P75" s="34">
        <f t="shared" si="1"/>
      </c>
      <c r="Q75" s="30"/>
    </row>
    <row r="76" spans="1:17" ht="14.25">
      <c r="A76" s="30"/>
      <c r="B76" s="31"/>
      <c r="C76" s="30"/>
      <c r="D76" s="30"/>
      <c r="E76" s="30"/>
      <c r="F76" s="30"/>
      <c r="G76" s="32"/>
      <c r="H76" s="30"/>
      <c r="I76" s="30"/>
      <c r="J76" s="30"/>
      <c r="K76" s="30"/>
      <c r="L76" s="32"/>
      <c r="M76" s="30"/>
      <c r="N76" s="33">
        <f>IF(ISERROR(VLOOKUP(H76,マスタ!C:D,2,FALSE)),"",VLOOKUP(H76,マスタ!C:D,2,FALSE))</f>
      </c>
      <c r="O76" s="30"/>
      <c r="P76" s="34">
        <f t="shared" si="1"/>
      </c>
      <c r="Q76" s="30"/>
    </row>
    <row r="77" spans="1:17" ht="14.25">
      <c r="A77" s="30"/>
      <c r="B77" s="31"/>
      <c r="C77" s="30"/>
      <c r="D77" s="30"/>
      <c r="E77" s="30"/>
      <c r="F77" s="30"/>
      <c r="G77" s="32"/>
      <c r="H77" s="30"/>
      <c r="I77" s="30"/>
      <c r="J77" s="30"/>
      <c r="K77" s="30"/>
      <c r="L77" s="32"/>
      <c r="M77" s="30"/>
      <c r="N77" s="33">
        <f>IF(ISERROR(VLOOKUP(H77,マスタ!C:D,2,FALSE)),"",VLOOKUP(H77,マスタ!C:D,2,FALSE))</f>
      </c>
      <c r="O77" s="30"/>
      <c r="P77" s="34">
        <f t="shared" si="1"/>
      </c>
      <c r="Q77" s="30"/>
    </row>
    <row r="78" spans="1:17" ht="14.25">
      <c r="A78" s="30"/>
      <c r="B78" s="31"/>
      <c r="C78" s="30"/>
      <c r="D78" s="30"/>
      <c r="E78" s="30"/>
      <c r="F78" s="30"/>
      <c r="G78" s="32"/>
      <c r="H78" s="30"/>
      <c r="I78" s="30"/>
      <c r="J78" s="30"/>
      <c r="K78" s="30"/>
      <c r="L78" s="32"/>
      <c r="M78" s="30"/>
      <c r="N78" s="33">
        <f>IF(ISERROR(VLOOKUP(H78,マスタ!C:D,2,FALSE)),"",VLOOKUP(H78,マスタ!C:D,2,FALSE))</f>
      </c>
      <c r="O78" s="30"/>
      <c r="P78" s="34">
        <f t="shared" si="1"/>
      </c>
      <c r="Q78" s="30"/>
    </row>
    <row r="79" spans="1:17" ht="14.25">
      <c r="A79" s="30"/>
      <c r="B79" s="31"/>
      <c r="C79" s="30"/>
      <c r="D79" s="30"/>
      <c r="E79" s="30"/>
      <c r="F79" s="30"/>
      <c r="G79" s="32"/>
      <c r="H79" s="30"/>
      <c r="I79" s="30"/>
      <c r="J79" s="30"/>
      <c r="K79" s="30"/>
      <c r="L79" s="32"/>
      <c r="M79" s="30"/>
      <c r="N79" s="33">
        <f>IF(ISERROR(VLOOKUP(H79,マスタ!C:D,2,FALSE)),"",VLOOKUP(H79,マスタ!C:D,2,FALSE))</f>
      </c>
      <c r="O79" s="30"/>
      <c r="P79" s="34">
        <f t="shared" si="1"/>
      </c>
      <c r="Q79" s="30"/>
    </row>
    <row r="80" spans="1:17" ht="14.25">
      <c r="A80" s="30"/>
      <c r="B80" s="31"/>
      <c r="C80" s="30"/>
      <c r="D80" s="30"/>
      <c r="E80" s="30"/>
      <c r="F80" s="30"/>
      <c r="G80" s="32"/>
      <c r="H80" s="30"/>
      <c r="I80" s="30"/>
      <c r="J80" s="30"/>
      <c r="K80" s="30"/>
      <c r="L80" s="32"/>
      <c r="M80" s="30"/>
      <c r="N80" s="33">
        <f>IF(ISERROR(VLOOKUP(H80,マスタ!C:D,2,FALSE)),"",VLOOKUP(H80,マスタ!C:D,2,FALSE))</f>
      </c>
      <c r="O80" s="30"/>
      <c r="P80" s="34">
        <f t="shared" si="1"/>
      </c>
      <c r="Q80" s="30"/>
    </row>
    <row r="81" spans="1:17" ht="14.25">
      <c r="A81" s="30"/>
      <c r="B81" s="31"/>
      <c r="C81" s="30"/>
      <c r="D81" s="30"/>
      <c r="E81" s="30"/>
      <c r="F81" s="30"/>
      <c r="G81" s="32"/>
      <c r="H81" s="30"/>
      <c r="I81" s="30"/>
      <c r="J81" s="30"/>
      <c r="K81" s="30"/>
      <c r="L81" s="32"/>
      <c r="M81" s="30"/>
      <c r="N81" s="33">
        <f>IF(ISERROR(VLOOKUP(H81,マスタ!C:D,2,FALSE)),"",VLOOKUP(H81,マスタ!C:D,2,FALSE))</f>
      </c>
      <c r="O81" s="30"/>
      <c r="P81" s="34">
        <f t="shared" si="1"/>
      </c>
      <c r="Q81" s="30"/>
    </row>
    <row r="82" spans="1:17" ht="14.25">
      <c r="A82" s="30"/>
      <c r="B82" s="31"/>
      <c r="C82" s="30"/>
      <c r="D82" s="30"/>
      <c r="E82" s="30"/>
      <c r="F82" s="30"/>
      <c r="G82" s="32"/>
      <c r="H82" s="30"/>
      <c r="I82" s="30"/>
      <c r="J82" s="30"/>
      <c r="K82" s="30"/>
      <c r="L82" s="32"/>
      <c r="M82" s="30"/>
      <c r="N82" s="33">
        <f>IF(ISERROR(VLOOKUP(H82,マスタ!C:D,2,FALSE)),"",VLOOKUP(H82,マスタ!C:D,2,FALSE))</f>
      </c>
      <c r="O82" s="30"/>
      <c r="P82" s="34">
        <f t="shared" si="1"/>
      </c>
      <c r="Q82" s="30"/>
    </row>
    <row r="83" spans="1:17" ht="14.25">
      <c r="A83" s="30"/>
      <c r="B83" s="31"/>
      <c r="C83" s="30"/>
      <c r="D83" s="30"/>
      <c r="E83" s="30"/>
      <c r="F83" s="30"/>
      <c r="G83" s="32"/>
      <c r="H83" s="30"/>
      <c r="I83" s="30"/>
      <c r="J83" s="30"/>
      <c r="K83" s="30"/>
      <c r="L83" s="32"/>
      <c r="M83" s="30"/>
      <c r="N83" s="33">
        <f>IF(ISERROR(VLOOKUP(H83,マスタ!C:D,2,FALSE)),"",VLOOKUP(H83,マスタ!C:D,2,FALSE))</f>
      </c>
      <c r="O83" s="30"/>
      <c r="P83" s="34">
        <f t="shared" si="1"/>
      </c>
      <c r="Q83" s="30"/>
    </row>
    <row r="84" spans="1:17" ht="14.25">
      <c r="A84" s="30"/>
      <c r="B84" s="31"/>
      <c r="C84" s="30"/>
      <c r="D84" s="30"/>
      <c r="E84" s="30"/>
      <c r="F84" s="30"/>
      <c r="G84" s="32"/>
      <c r="H84" s="30"/>
      <c r="I84" s="30"/>
      <c r="J84" s="30"/>
      <c r="K84" s="30"/>
      <c r="L84" s="32"/>
      <c r="M84" s="30"/>
      <c r="N84" s="33">
        <f>IF(ISERROR(VLOOKUP(H84,マスタ!C:D,2,FALSE)),"",VLOOKUP(H84,マスタ!C:D,2,FALSE))</f>
      </c>
      <c r="O84" s="30"/>
      <c r="P84" s="34">
        <f t="shared" si="1"/>
      </c>
      <c r="Q84" s="30"/>
    </row>
    <row r="85" spans="1:17" ht="14.25">
      <c r="A85" s="30"/>
      <c r="B85" s="31"/>
      <c r="C85" s="30"/>
      <c r="D85" s="30"/>
      <c r="E85" s="30"/>
      <c r="F85" s="30"/>
      <c r="G85" s="32"/>
      <c r="H85" s="30"/>
      <c r="I85" s="30"/>
      <c r="J85" s="30"/>
      <c r="K85" s="30"/>
      <c r="L85" s="32"/>
      <c r="M85" s="30"/>
      <c r="N85" s="33">
        <f>IF(ISERROR(VLOOKUP(H85,マスタ!C:D,2,FALSE)),"",VLOOKUP(H85,マスタ!C:D,2,FALSE))</f>
      </c>
      <c r="O85" s="30"/>
      <c r="P85" s="34">
        <f t="shared" si="1"/>
      </c>
      <c r="Q85" s="30"/>
    </row>
    <row r="86" spans="1:17" ht="14.25">
      <c r="A86" s="30"/>
      <c r="B86" s="31"/>
      <c r="C86" s="30"/>
      <c r="D86" s="30"/>
      <c r="E86" s="30"/>
      <c r="F86" s="30"/>
      <c r="G86" s="32"/>
      <c r="H86" s="30"/>
      <c r="I86" s="30"/>
      <c r="J86" s="30"/>
      <c r="K86" s="30"/>
      <c r="L86" s="32"/>
      <c r="M86" s="30"/>
      <c r="N86" s="33">
        <f>IF(ISERROR(VLOOKUP(H86,マスタ!C:D,2,FALSE)),"",VLOOKUP(H86,マスタ!C:D,2,FALSE))</f>
      </c>
      <c r="O86" s="30"/>
      <c r="P86" s="34">
        <f t="shared" si="1"/>
      </c>
      <c r="Q86" s="30"/>
    </row>
    <row r="87" spans="1:17" ht="14.25">
      <c r="A87" s="30"/>
      <c r="B87" s="31"/>
      <c r="C87" s="30"/>
      <c r="D87" s="30"/>
      <c r="E87" s="30"/>
      <c r="F87" s="30"/>
      <c r="G87" s="32"/>
      <c r="H87" s="30"/>
      <c r="I87" s="30"/>
      <c r="J87" s="30"/>
      <c r="K87" s="30"/>
      <c r="L87" s="32"/>
      <c r="M87" s="30"/>
      <c r="N87" s="33">
        <f>IF(ISERROR(VLOOKUP(H87,マスタ!C:D,2,FALSE)),"",VLOOKUP(H87,マスタ!C:D,2,FALSE))</f>
      </c>
      <c r="O87" s="30"/>
      <c r="P87" s="34">
        <f t="shared" si="1"/>
      </c>
      <c r="Q87" s="30"/>
    </row>
    <row r="88" spans="1:17" ht="14.25">
      <c r="A88" s="30"/>
      <c r="B88" s="31"/>
      <c r="C88" s="30"/>
      <c r="D88" s="30"/>
      <c r="E88" s="30"/>
      <c r="F88" s="30"/>
      <c r="G88" s="32"/>
      <c r="H88" s="30"/>
      <c r="I88" s="30"/>
      <c r="J88" s="30"/>
      <c r="K88" s="30"/>
      <c r="L88" s="32"/>
      <c r="M88" s="30"/>
      <c r="N88" s="33">
        <f>IF(ISERROR(VLOOKUP(H88,マスタ!C:D,2,FALSE)),"",VLOOKUP(H88,マスタ!C:D,2,FALSE))</f>
      </c>
      <c r="O88" s="30"/>
      <c r="P88" s="34">
        <f t="shared" si="1"/>
      </c>
      <c r="Q88" s="30"/>
    </row>
    <row r="89" spans="1:17" ht="14.25">
      <c r="A89" s="30"/>
      <c r="B89" s="31"/>
      <c r="C89" s="30"/>
      <c r="D89" s="30"/>
      <c r="E89" s="30"/>
      <c r="F89" s="30"/>
      <c r="G89" s="32"/>
      <c r="H89" s="30"/>
      <c r="I89" s="30"/>
      <c r="J89" s="30"/>
      <c r="K89" s="30"/>
      <c r="L89" s="32"/>
      <c r="M89" s="30"/>
      <c r="N89" s="33">
        <f>IF(ISERROR(VLOOKUP(H89,マスタ!C:D,2,FALSE)),"",VLOOKUP(H89,マスタ!C:D,2,FALSE))</f>
      </c>
      <c r="O89" s="30"/>
      <c r="P89" s="34">
        <f t="shared" si="1"/>
      </c>
      <c r="Q89" s="30"/>
    </row>
    <row r="90" spans="1:17" ht="14.25">
      <c r="A90" s="30"/>
      <c r="B90" s="31"/>
      <c r="C90" s="30"/>
      <c r="D90" s="30"/>
      <c r="E90" s="30"/>
      <c r="F90" s="30"/>
      <c r="G90" s="32"/>
      <c r="H90" s="30"/>
      <c r="I90" s="30"/>
      <c r="J90" s="30"/>
      <c r="K90" s="30"/>
      <c r="L90" s="32"/>
      <c r="M90" s="30"/>
      <c r="N90" s="33">
        <f>IF(ISERROR(VLOOKUP(H90,マスタ!C:D,2,FALSE)),"",VLOOKUP(H90,マスタ!C:D,2,FALSE))</f>
      </c>
      <c r="O90" s="30"/>
      <c r="P90" s="34">
        <f t="shared" si="1"/>
      </c>
      <c r="Q90" s="30"/>
    </row>
    <row r="91" spans="1:17" ht="14.25">
      <c r="A91" s="30"/>
      <c r="B91" s="31"/>
      <c r="C91" s="30"/>
      <c r="D91" s="30"/>
      <c r="E91" s="30"/>
      <c r="F91" s="30"/>
      <c r="G91" s="32"/>
      <c r="H91" s="30"/>
      <c r="I91" s="30"/>
      <c r="J91" s="30"/>
      <c r="K91" s="30"/>
      <c r="L91" s="32"/>
      <c r="M91" s="30"/>
      <c r="N91" s="33">
        <f>IF(ISERROR(VLOOKUP(H91,マスタ!C:D,2,FALSE)),"",VLOOKUP(H91,マスタ!C:D,2,FALSE))</f>
      </c>
      <c r="O91" s="30"/>
      <c r="P91" s="34">
        <f t="shared" si="1"/>
      </c>
      <c r="Q91" s="30"/>
    </row>
    <row r="92" spans="1:17" ht="14.25">
      <c r="A92" s="30"/>
      <c r="B92" s="31"/>
      <c r="C92" s="30"/>
      <c r="D92" s="30"/>
      <c r="E92" s="30"/>
      <c r="F92" s="30"/>
      <c r="G92" s="32"/>
      <c r="H92" s="30"/>
      <c r="I92" s="30"/>
      <c r="J92" s="30"/>
      <c r="K92" s="30"/>
      <c r="L92" s="32"/>
      <c r="M92" s="30"/>
      <c r="N92" s="33">
        <f>IF(ISERROR(VLOOKUP(H92,マスタ!C:D,2,FALSE)),"",VLOOKUP(H92,マスタ!C:D,2,FALSE))</f>
      </c>
      <c r="O92" s="30"/>
      <c r="P92" s="34">
        <f t="shared" si="1"/>
      </c>
      <c r="Q92" s="30"/>
    </row>
    <row r="93" spans="1:17" ht="14.25">
      <c r="A93" s="30"/>
      <c r="B93" s="31"/>
      <c r="C93" s="30"/>
      <c r="D93" s="30"/>
      <c r="E93" s="30"/>
      <c r="F93" s="30"/>
      <c r="G93" s="32"/>
      <c r="H93" s="30"/>
      <c r="I93" s="30"/>
      <c r="J93" s="30"/>
      <c r="K93" s="30"/>
      <c r="L93" s="32"/>
      <c r="M93" s="30"/>
      <c r="N93" s="33">
        <f>IF(ISERROR(VLOOKUP(H93,マスタ!C:D,2,FALSE)),"",VLOOKUP(H93,マスタ!C:D,2,FALSE))</f>
      </c>
      <c r="O93" s="30"/>
      <c r="P93" s="34">
        <f t="shared" si="1"/>
      </c>
      <c r="Q93" s="30"/>
    </row>
    <row r="94" spans="1:17" ht="14.25">
      <c r="A94" s="30"/>
      <c r="B94" s="31"/>
      <c r="C94" s="30"/>
      <c r="D94" s="30"/>
      <c r="E94" s="30"/>
      <c r="F94" s="30"/>
      <c r="G94" s="32"/>
      <c r="H94" s="30"/>
      <c r="I94" s="30"/>
      <c r="J94" s="30"/>
      <c r="K94" s="30"/>
      <c r="L94" s="32"/>
      <c r="M94" s="30"/>
      <c r="N94" s="33">
        <f>IF(ISERROR(VLOOKUP(H94,マスタ!C:D,2,FALSE)),"",VLOOKUP(H94,マスタ!C:D,2,FALSE))</f>
      </c>
      <c r="O94" s="30"/>
      <c r="P94" s="34">
        <f t="shared" si="1"/>
      </c>
      <c r="Q94" s="30"/>
    </row>
    <row r="95" spans="1:17" ht="14.25">
      <c r="A95" s="30"/>
      <c r="B95" s="31"/>
      <c r="C95" s="30"/>
      <c r="D95" s="30"/>
      <c r="E95" s="30"/>
      <c r="F95" s="30"/>
      <c r="G95" s="32"/>
      <c r="H95" s="30"/>
      <c r="I95" s="30"/>
      <c r="J95" s="30"/>
      <c r="K95" s="30"/>
      <c r="L95" s="32"/>
      <c r="M95" s="30"/>
      <c r="N95" s="33">
        <f>IF(ISERROR(VLOOKUP(H95,マスタ!C:D,2,FALSE)),"",VLOOKUP(H95,マスタ!C:D,2,FALSE))</f>
      </c>
      <c r="O95" s="30"/>
      <c r="P95" s="34">
        <f t="shared" si="1"/>
      </c>
      <c r="Q95" s="30"/>
    </row>
    <row r="96" spans="1:17" ht="14.25">
      <c r="A96" s="30"/>
      <c r="B96" s="31"/>
      <c r="C96" s="30"/>
      <c r="D96" s="30"/>
      <c r="E96" s="30"/>
      <c r="F96" s="30"/>
      <c r="G96" s="32"/>
      <c r="H96" s="30"/>
      <c r="I96" s="30"/>
      <c r="J96" s="30"/>
      <c r="K96" s="30"/>
      <c r="L96" s="32"/>
      <c r="M96" s="30"/>
      <c r="N96" s="33">
        <f>IF(ISERROR(VLOOKUP(H96,マスタ!C:D,2,FALSE)),"",VLOOKUP(H96,マスタ!C:D,2,FALSE))</f>
      </c>
      <c r="O96" s="30"/>
      <c r="P96" s="34">
        <f t="shared" si="1"/>
      </c>
      <c r="Q96" s="30"/>
    </row>
    <row r="97" spans="1:17" ht="14.25">
      <c r="A97" s="30"/>
      <c r="B97" s="31"/>
      <c r="C97" s="30"/>
      <c r="D97" s="30"/>
      <c r="E97" s="30"/>
      <c r="F97" s="30"/>
      <c r="G97" s="32"/>
      <c r="H97" s="30"/>
      <c r="I97" s="30"/>
      <c r="J97" s="30"/>
      <c r="K97" s="30"/>
      <c r="L97" s="32"/>
      <c r="M97" s="30"/>
      <c r="N97" s="33">
        <f>IF(ISERROR(VLOOKUP(H97,マスタ!C:D,2,FALSE)),"",VLOOKUP(H97,マスタ!C:D,2,FALSE))</f>
      </c>
      <c r="O97" s="30"/>
      <c r="P97" s="34">
        <f t="shared" si="1"/>
      </c>
      <c r="Q97" s="30"/>
    </row>
    <row r="98" spans="1:17" ht="14.25">
      <c r="A98" s="30"/>
      <c r="B98" s="31"/>
      <c r="C98" s="30"/>
      <c r="D98" s="30"/>
      <c r="E98" s="30"/>
      <c r="F98" s="30"/>
      <c r="G98" s="32"/>
      <c r="H98" s="30"/>
      <c r="I98" s="30"/>
      <c r="J98" s="30"/>
      <c r="K98" s="30"/>
      <c r="L98" s="32"/>
      <c r="M98" s="30"/>
      <c r="N98" s="33">
        <f>IF(ISERROR(VLOOKUP(H98,マスタ!C:D,2,FALSE)),"",VLOOKUP(H98,マスタ!C:D,2,FALSE))</f>
      </c>
      <c r="O98" s="30"/>
      <c r="P98" s="34">
        <f t="shared" si="1"/>
      </c>
      <c r="Q98" s="30"/>
    </row>
    <row r="99" spans="1:17" ht="14.25">
      <c r="A99" s="30"/>
      <c r="B99" s="31"/>
      <c r="C99" s="30"/>
      <c r="D99" s="30"/>
      <c r="E99" s="30"/>
      <c r="F99" s="30"/>
      <c r="G99" s="32"/>
      <c r="H99" s="30"/>
      <c r="I99" s="30"/>
      <c r="J99" s="30"/>
      <c r="K99" s="30"/>
      <c r="L99" s="32"/>
      <c r="M99" s="30"/>
      <c r="N99" s="33">
        <f>IF(ISERROR(VLOOKUP(H99,マスタ!C:D,2,FALSE)),"",VLOOKUP(H99,マスタ!C:D,2,FALSE))</f>
      </c>
      <c r="O99" s="30"/>
      <c r="P99" s="34">
        <f t="shared" si="1"/>
      </c>
      <c r="Q99" s="30"/>
    </row>
    <row r="100" spans="1:17" ht="14.25">
      <c r="A100" s="30"/>
      <c r="B100" s="31"/>
      <c r="C100" s="30"/>
      <c r="D100" s="30"/>
      <c r="E100" s="30"/>
      <c r="F100" s="30"/>
      <c r="G100" s="32"/>
      <c r="H100" s="30"/>
      <c r="I100" s="30"/>
      <c r="J100" s="30"/>
      <c r="K100" s="30"/>
      <c r="L100" s="32"/>
      <c r="M100" s="30"/>
      <c r="N100" s="33">
        <f>IF(ISERROR(VLOOKUP(H100,マスタ!C:D,2,FALSE)),"",VLOOKUP(H100,マスタ!C:D,2,FALSE))</f>
      </c>
      <c r="O100" s="30"/>
      <c r="P100" s="34">
        <f t="shared" si="1"/>
      </c>
      <c r="Q100" s="30"/>
    </row>
    <row r="101" spans="1:17" ht="14.25">
      <c r="A101" s="30"/>
      <c r="B101" s="31"/>
      <c r="C101" s="30"/>
      <c r="D101" s="30"/>
      <c r="E101" s="30"/>
      <c r="F101" s="30"/>
      <c r="G101" s="32"/>
      <c r="H101" s="30"/>
      <c r="I101" s="30"/>
      <c r="J101" s="30"/>
      <c r="K101" s="30"/>
      <c r="L101" s="32"/>
      <c r="M101" s="30"/>
      <c r="N101" s="33">
        <f>IF(ISERROR(VLOOKUP(H101,マスタ!C:D,2,FALSE)),"",VLOOKUP(H101,マスタ!C:D,2,FALSE))</f>
      </c>
      <c r="O101" s="30"/>
      <c r="P101" s="34">
        <f t="shared" si="1"/>
      </c>
      <c r="Q101" s="30"/>
    </row>
    <row r="102" spans="1:17" ht="14.25">
      <c r="A102" s="30"/>
      <c r="B102" s="31"/>
      <c r="C102" s="30"/>
      <c r="D102" s="30"/>
      <c r="E102" s="30"/>
      <c r="F102" s="30"/>
      <c r="G102" s="32"/>
      <c r="H102" s="30"/>
      <c r="I102" s="30"/>
      <c r="J102" s="30"/>
      <c r="K102" s="30"/>
      <c r="L102" s="32"/>
      <c r="M102" s="30"/>
      <c r="N102" s="33">
        <f>IF(ISERROR(VLOOKUP(H102,マスタ!C:D,2,FALSE)),"",VLOOKUP(H102,マスタ!C:D,2,FALSE))</f>
      </c>
      <c r="O102" s="30"/>
      <c r="P102" s="34">
        <f t="shared" si="1"/>
      </c>
      <c r="Q102" s="30"/>
    </row>
    <row r="103" spans="1:17" ht="14.25">
      <c r="A103" s="30"/>
      <c r="B103" s="31"/>
      <c r="C103" s="30"/>
      <c r="D103" s="30"/>
      <c r="E103" s="30"/>
      <c r="F103" s="30"/>
      <c r="G103" s="32"/>
      <c r="H103" s="30"/>
      <c r="I103" s="30"/>
      <c r="J103" s="30"/>
      <c r="K103" s="30"/>
      <c r="L103" s="32"/>
      <c r="M103" s="30"/>
      <c r="N103" s="33">
        <f>IF(ISERROR(VLOOKUP(H103,マスタ!C:D,2,FALSE)),"",VLOOKUP(H103,マスタ!C:D,2,FALSE))</f>
      </c>
      <c r="O103" s="30"/>
      <c r="P103" s="34">
        <f t="shared" si="1"/>
      </c>
      <c r="Q103" s="30"/>
    </row>
    <row r="104" spans="1:17" ht="14.25">
      <c r="A104" s="30"/>
      <c r="B104" s="31"/>
      <c r="C104" s="30"/>
      <c r="D104" s="30"/>
      <c r="E104" s="30"/>
      <c r="F104" s="30"/>
      <c r="G104" s="32"/>
      <c r="H104" s="30"/>
      <c r="I104" s="30"/>
      <c r="J104" s="30"/>
      <c r="K104" s="30"/>
      <c r="L104" s="32"/>
      <c r="M104" s="30"/>
      <c r="N104" s="33">
        <f>IF(ISERROR(VLOOKUP(H104,マスタ!C:D,2,FALSE)),"",VLOOKUP(H104,マスタ!C:D,2,FALSE))</f>
      </c>
      <c r="O104" s="30"/>
      <c r="P104" s="34">
        <f t="shared" si="1"/>
      </c>
      <c r="Q104" s="30"/>
    </row>
    <row r="105" spans="1:17" ht="14.25">
      <c r="A105" s="30"/>
      <c r="B105" s="31"/>
      <c r="C105" s="30"/>
      <c r="D105" s="30"/>
      <c r="E105" s="30"/>
      <c r="F105" s="30"/>
      <c r="G105" s="32"/>
      <c r="H105" s="30"/>
      <c r="I105" s="30"/>
      <c r="J105" s="30"/>
      <c r="K105" s="30"/>
      <c r="L105" s="32"/>
      <c r="M105" s="30"/>
      <c r="N105" s="33">
        <f>IF(ISERROR(VLOOKUP(H105,マスタ!C:D,2,FALSE)),"",VLOOKUP(H105,マスタ!C:D,2,FALSE))</f>
      </c>
      <c r="O105" s="30"/>
      <c r="P105" s="34">
        <f t="shared" si="1"/>
      </c>
      <c r="Q105" s="30"/>
    </row>
    <row r="106" spans="1:17" ht="14.25">
      <c r="A106" s="30"/>
      <c r="B106" s="31"/>
      <c r="C106" s="30"/>
      <c r="D106" s="30"/>
      <c r="E106" s="30"/>
      <c r="F106" s="30"/>
      <c r="G106" s="32"/>
      <c r="H106" s="30"/>
      <c r="I106" s="30"/>
      <c r="J106" s="30"/>
      <c r="K106" s="30"/>
      <c r="L106" s="32"/>
      <c r="M106" s="30"/>
      <c r="N106" s="33">
        <f>IF(ISERROR(VLOOKUP(H106,マスタ!C:D,2,FALSE)),"",VLOOKUP(H106,マスタ!C:D,2,FALSE))</f>
      </c>
      <c r="O106" s="30"/>
      <c r="P106" s="34">
        <f t="shared" si="1"/>
      </c>
      <c r="Q106" s="30"/>
    </row>
    <row r="107" spans="1:17" ht="14.25">
      <c r="A107" s="30"/>
      <c r="B107" s="31"/>
      <c r="C107" s="30"/>
      <c r="D107" s="30"/>
      <c r="E107" s="30"/>
      <c r="F107" s="30"/>
      <c r="G107" s="32"/>
      <c r="H107" s="30"/>
      <c r="I107" s="30"/>
      <c r="J107" s="30"/>
      <c r="K107" s="30"/>
      <c r="L107" s="32"/>
      <c r="M107" s="30"/>
      <c r="N107" s="33">
        <f>IF(ISERROR(VLOOKUP(H107,マスタ!C:D,2,FALSE)),"",VLOOKUP(H107,マスタ!C:D,2,FALSE))</f>
      </c>
      <c r="O107" s="30"/>
      <c r="P107" s="34">
        <f t="shared" si="1"/>
      </c>
      <c r="Q107" s="30"/>
    </row>
    <row r="108" spans="1:17" ht="14.25">
      <c r="A108" s="30"/>
      <c r="B108" s="31"/>
      <c r="C108" s="30"/>
      <c r="D108" s="30"/>
      <c r="E108" s="30"/>
      <c r="F108" s="30"/>
      <c r="G108" s="32"/>
      <c r="H108" s="30"/>
      <c r="I108" s="30"/>
      <c r="J108" s="30"/>
      <c r="K108" s="30"/>
      <c r="L108" s="32"/>
      <c r="M108" s="30"/>
      <c r="N108" s="33">
        <f>IF(ISERROR(VLOOKUP(H108,マスタ!C:D,2,FALSE)),"",VLOOKUP(H108,マスタ!C:D,2,FALSE))</f>
      </c>
      <c r="O108" s="30"/>
      <c r="P108" s="34">
        <f t="shared" si="1"/>
      </c>
      <c r="Q108" s="30"/>
    </row>
    <row r="109" spans="1:17" ht="14.25">
      <c r="A109" s="30"/>
      <c r="B109" s="31"/>
      <c r="C109" s="30"/>
      <c r="D109" s="30"/>
      <c r="E109" s="30"/>
      <c r="F109" s="30"/>
      <c r="G109" s="32"/>
      <c r="H109" s="30"/>
      <c r="I109" s="30"/>
      <c r="J109" s="30"/>
      <c r="K109" s="30"/>
      <c r="L109" s="32"/>
      <c r="M109" s="30"/>
      <c r="N109" s="33">
        <f>IF(ISERROR(VLOOKUP(H109,マスタ!C:D,2,FALSE)),"",VLOOKUP(H109,マスタ!C:D,2,FALSE))</f>
      </c>
      <c r="O109" s="30"/>
      <c r="P109" s="34">
        <f t="shared" si="1"/>
      </c>
      <c r="Q109" s="30"/>
    </row>
    <row r="110" spans="1:17" ht="14.25">
      <c r="A110" s="30"/>
      <c r="B110" s="31"/>
      <c r="C110" s="30"/>
      <c r="D110" s="30"/>
      <c r="E110" s="30"/>
      <c r="F110" s="30"/>
      <c r="G110" s="32"/>
      <c r="H110" s="30"/>
      <c r="I110" s="30"/>
      <c r="J110" s="30"/>
      <c r="K110" s="30"/>
      <c r="L110" s="32"/>
      <c r="M110" s="30"/>
      <c r="N110" s="33">
        <f>IF(ISERROR(VLOOKUP(H110,マスタ!C:D,2,FALSE)),"",VLOOKUP(H110,マスタ!C:D,2,FALSE))</f>
      </c>
      <c r="O110" s="30"/>
      <c r="P110" s="34">
        <f t="shared" si="1"/>
      </c>
      <c r="Q110" s="30"/>
    </row>
    <row r="111" spans="1:17" ht="14.25">
      <c r="A111" s="30"/>
      <c r="B111" s="31"/>
      <c r="C111" s="30"/>
      <c r="D111" s="30"/>
      <c r="E111" s="30"/>
      <c r="F111" s="30"/>
      <c r="G111" s="32"/>
      <c r="H111" s="30"/>
      <c r="I111" s="30"/>
      <c r="J111" s="30"/>
      <c r="K111" s="30"/>
      <c r="L111" s="32"/>
      <c r="M111" s="30"/>
      <c r="N111" s="33">
        <f>IF(ISERROR(VLOOKUP(H111,マスタ!C:D,2,FALSE)),"",VLOOKUP(H111,マスタ!C:D,2,FALSE))</f>
      </c>
      <c r="O111" s="30"/>
      <c r="P111" s="34">
        <f t="shared" si="1"/>
      </c>
      <c r="Q111" s="30"/>
    </row>
    <row r="112" spans="1:17" ht="14.25">
      <c r="A112" s="30"/>
      <c r="B112" s="31"/>
      <c r="C112" s="30"/>
      <c r="D112" s="30"/>
      <c r="E112" s="30"/>
      <c r="F112" s="30"/>
      <c r="G112" s="32"/>
      <c r="H112" s="30"/>
      <c r="I112" s="30"/>
      <c r="J112" s="30"/>
      <c r="K112" s="30"/>
      <c r="L112" s="32"/>
      <c r="M112" s="30"/>
      <c r="N112" s="33">
        <f>IF(ISERROR(VLOOKUP(H112,マスタ!C:D,2,FALSE)),"",VLOOKUP(H112,マスタ!C:D,2,FALSE))</f>
      </c>
      <c r="O112" s="30"/>
      <c r="P112" s="34">
        <f t="shared" si="1"/>
      </c>
      <c r="Q112" s="30"/>
    </row>
    <row r="113" spans="1:17" ht="14.25">
      <c r="A113" s="30"/>
      <c r="B113" s="31"/>
      <c r="C113" s="30"/>
      <c r="D113" s="30"/>
      <c r="E113" s="30"/>
      <c r="F113" s="30"/>
      <c r="G113" s="32"/>
      <c r="H113" s="30"/>
      <c r="I113" s="30"/>
      <c r="J113" s="30"/>
      <c r="K113" s="30"/>
      <c r="L113" s="32"/>
      <c r="M113" s="30"/>
      <c r="N113" s="33">
        <f>IF(ISERROR(VLOOKUP(H113,マスタ!C:D,2,FALSE)),"",VLOOKUP(H113,マスタ!C:D,2,FALSE))</f>
      </c>
      <c r="O113" s="30"/>
      <c r="P113" s="34">
        <f t="shared" si="1"/>
      </c>
      <c r="Q113" s="30"/>
    </row>
    <row r="114" spans="1:17" ht="14.25">
      <c r="A114" s="30"/>
      <c r="B114" s="31"/>
      <c r="C114" s="30"/>
      <c r="D114" s="30"/>
      <c r="E114" s="30"/>
      <c r="F114" s="30"/>
      <c r="G114" s="32"/>
      <c r="H114" s="30"/>
      <c r="I114" s="30"/>
      <c r="J114" s="30"/>
      <c r="K114" s="30"/>
      <c r="L114" s="32"/>
      <c r="M114" s="30"/>
      <c r="N114" s="33">
        <f>IF(ISERROR(VLOOKUP(H114,マスタ!C:D,2,FALSE)),"",VLOOKUP(H114,マスタ!C:D,2,FALSE))</f>
      </c>
      <c r="O114" s="30"/>
      <c r="P114" s="34">
        <f t="shared" si="1"/>
      </c>
      <c r="Q114" s="30"/>
    </row>
    <row r="115" spans="1:17" ht="14.25">
      <c r="A115" s="30"/>
      <c r="B115" s="31"/>
      <c r="C115" s="30"/>
      <c r="D115" s="30"/>
      <c r="E115" s="30"/>
      <c r="F115" s="30"/>
      <c r="G115" s="32"/>
      <c r="H115" s="30"/>
      <c r="I115" s="30"/>
      <c r="J115" s="30"/>
      <c r="K115" s="30"/>
      <c r="L115" s="32"/>
      <c r="M115" s="30"/>
      <c r="N115" s="33">
        <f>IF(ISERROR(VLOOKUP(H115,マスタ!C:D,2,FALSE)),"",VLOOKUP(H115,マスタ!C:D,2,FALSE))</f>
      </c>
      <c r="O115" s="30"/>
      <c r="P115" s="34">
        <f t="shared" si="1"/>
      </c>
      <c r="Q115" s="30"/>
    </row>
    <row r="116" spans="1:17" ht="14.25">
      <c r="A116" s="30"/>
      <c r="B116" s="31"/>
      <c r="C116" s="30"/>
      <c r="D116" s="30"/>
      <c r="E116" s="30"/>
      <c r="F116" s="30"/>
      <c r="G116" s="32"/>
      <c r="H116" s="30"/>
      <c r="I116" s="30"/>
      <c r="J116" s="30"/>
      <c r="K116" s="30"/>
      <c r="L116" s="32"/>
      <c r="M116" s="30"/>
      <c r="N116" s="33">
        <f>IF(ISERROR(VLOOKUP(H116,マスタ!C:D,2,FALSE)),"",VLOOKUP(H116,マスタ!C:D,2,FALSE))</f>
      </c>
      <c r="O116" s="30"/>
      <c r="P116" s="34">
        <f t="shared" si="1"/>
      </c>
      <c r="Q116" s="30"/>
    </row>
    <row r="117" spans="1:17" ht="14.25">
      <c r="A117" s="30"/>
      <c r="B117" s="31"/>
      <c r="C117" s="30"/>
      <c r="D117" s="30"/>
      <c r="E117" s="30"/>
      <c r="F117" s="30"/>
      <c r="G117" s="32"/>
      <c r="H117" s="30"/>
      <c r="I117" s="30"/>
      <c r="J117" s="30"/>
      <c r="K117" s="30"/>
      <c r="L117" s="32"/>
      <c r="M117" s="30"/>
      <c r="N117" s="33">
        <f>IF(ISERROR(VLOOKUP(H117,マスタ!C:D,2,FALSE)),"",VLOOKUP(H117,マスタ!C:D,2,FALSE))</f>
      </c>
      <c r="O117" s="30"/>
      <c r="P117" s="34">
        <f t="shared" si="1"/>
      </c>
      <c r="Q117" s="30"/>
    </row>
    <row r="118" spans="1:17" ht="14.25">
      <c r="A118" s="30"/>
      <c r="B118" s="31"/>
      <c r="C118" s="30"/>
      <c r="D118" s="30"/>
      <c r="E118" s="30"/>
      <c r="F118" s="30"/>
      <c r="G118" s="32"/>
      <c r="H118" s="30"/>
      <c r="I118" s="30"/>
      <c r="J118" s="30"/>
      <c r="K118" s="30"/>
      <c r="L118" s="32"/>
      <c r="M118" s="30"/>
      <c r="N118" s="33">
        <f>IF(ISERROR(VLOOKUP(H118,マスタ!C:D,2,FALSE)),"",VLOOKUP(H118,マスタ!C:D,2,FALSE))</f>
      </c>
      <c r="O118" s="30"/>
      <c r="P118" s="34">
        <f t="shared" si="1"/>
      </c>
      <c r="Q118" s="30"/>
    </row>
    <row r="119" spans="1:17" ht="14.25">
      <c r="A119" s="30"/>
      <c r="B119" s="31"/>
      <c r="C119" s="30"/>
      <c r="D119" s="30"/>
      <c r="E119" s="30"/>
      <c r="F119" s="30"/>
      <c r="G119" s="32"/>
      <c r="H119" s="30"/>
      <c r="I119" s="30"/>
      <c r="J119" s="30"/>
      <c r="K119" s="30"/>
      <c r="L119" s="32"/>
      <c r="M119" s="30"/>
      <c r="N119" s="33">
        <f>IF(ISERROR(VLOOKUP(H119,マスタ!C:D,2,FALSE)),"",VLOOKUP(H119,マスタ!C:D,2,FALSE))</f>
      </c>
      <c r="O119" s="30"/>
      <c r="P119" s="34">
        <f t="shared" si="1"/>
      </c>
      <c r="Q119" s="30"/>
    </row>
    <row r="120" spans="1:17" ht="14.25">
      <c r="A120" s="30"/>
      <c r="B120" s="31"/>
      <c r="C120" s="30"/>
      <c r="D120" s="30"/>
      <c r="E120" s="30"/>
      <c r="F120" s="30"/>
      <c r="G120" s="32"/>
      <c r="H120" s="30"/>
      <c r="I120" s="30"/>
      <c r="J120" s="30"/>
      <c r="K120" s="30"/>
      <c r="L120" s="32"/>
      <c r="M120" s="30"/>
      <c r="N120" s="33">
        <f>IF(ISERROR(VLOOKUP(H120,マスタ!C:D,2,FALSE)),"",VLOOKUP(H120,マスタ!C:D,2,FALSE))</f>
      </c>
      <c r="O120" s="30"/>
      <c r="P120" s="34">
        <f t="shared" si="1"/>
      </c>
      <c r="Q120" s="30"/>
    </row>
    <row r="121" spans="1:17" ht="14.25">
      <c r="A121" s="30"/>
      <c r="B121" s="31"/>
      <c r="C121" s="30"/>
      <c r="D121" s="30"/>
      <c r="E121" s="30"/>
      <c r="F121" s="30"/>
      <c r="G121" s="32"/>
      <c r="H121" s="30"/>
      <c r="I121" s="30"/>
      <c r="J121" s="30"/>
      <c r="K121" s="30"/>
      <c r="L121" s="32"/>
      <c r="M121" s="30"/>
      <c r="N121" s="33">
        <f>IF(ISERROR(VLOOKUP(H121,マスタ!C:D,2,FALSE)),"",VLOOKUP(H121,マスタ!C:D,2,FALSE))</f>
      </c>
      <c r="O121" s="30"/>
      <c r="P121" s="34">
        <f t="shared" si="1"/>
      </c>
      <c r="Q121" s="30"/>
    </row>
    <row r="122" spans="1:17" ht="14.25">
      <c r="A122" s="30"/>
      <c r="B122" s="31"/>
      <c r="C122" s="30"/>
      <c r="D122" s="30"/>
      <c r="E122" s="30"/>
      <c r="F122" s="30"/>
      <c r="G122" s="32"/>
      <c r="H122" s="30"/>
      <c r="I122" s="30"/>
      <c r="J122" s="30"/>
      <c r="K122" s="30"/>
      <c r="L122" s="32"/>
      <c r="M122" s="30"/>
      <c r="N122" s="33">
        <f>IF(ISERROR(VLOOKUP(H122,マスタ!C:D,2,FALSE)),"",VLOOKUP(H122,マスタ!C:D,2,FALSE))</f>
      </c>
      <c r="O122" s="30"/>
      <c r="P122" s="34">
        <f t="shared" si="1"/>
      </c>
      <c r="Q122" s="30"/>
    </row>
    <row r="123" spans="1:17" ht="14.25">
      <c r="A123" s="30"/>
      <c r="B123" s="31"/>
      <c r="C123" s="30"/>
      <c r="D123" s="30"/>
      <c r="E123" s="30"/>
      <c r="F123" s="30"/>
      <c r="G123" s="32"/>
      <c r="H123" s="30"/>
      <c r="I123" s="30"/>
      <c r="J123" s="30"/>
      <c r="K123" s="30"/>
      <c r="L123" s="32"/>
      <c r="M123" s="30"/>
      <c r="N123" s="33">
        <f>IF(ISERROR(VLOOKUP(H123,マスタ!C:D,2,FALSE)),"",VLOOKUP(H123,マスタ!C:D,2,FALSE))</f>
      </c>
      <c r="O123" s="30"/>
      <c r="P123" s="34">
        <f t="shared" si="1"/>
      </c>
      <c r="Q123" s="30"/>
    </row>
    <row r="124" spans="1:17" ht="14.25">
      <c r="A124" s="30"/>
      <c r="B124" s="31"/>
      <c r="C124" s="30"/>
      <c r="D124" s="30"/>
      <c r="E124" s="30"/>
      <c r="F124" s="30"/>
      <c r="G124" s="32"/>
      <c r="H124" s="30"/>
      <c r="I124" s="30"/>
      <c r="J124" s="30"/>
      <c r="K124" s="30"/>
      <c r="L124" s="32"/>
      <c r="M124" s="30"/>
      <c r="N124" s="33">
        <f>IF(ISERROR(VLOOKUP(H124,マスタ!C:D,2,FALSE)),"",VLOOKUP(H124,マスタ!C:D,2,FALSE))</f>
      </c>
      <c r="O124" s="30"/>
      <c r="P124" s="34">
        <f t="shared" si="1"/>
      </c>
      <c r="Q124" s="30"/>
    </row>
    <row r="125" spans="1:17" ht="14.25">
      <c r="A125" s="30"/>
      <c r="B125" s="31"/>
      <c r="C125" s="30"/>
      <c r="D125" s="30"/>
      <c r="E125" s="30"/>
      <c r="F125" s="30"/>
      <c r="G125" s="32"/>
      <c r="H125" s="30"/>
      <c r="I125" s="30"/>
      <c r="J125" s="30"/>
      <c r="K125" s="30"/>
      <c r="L125" s="32"/>
      <c r="M125" s="30"/>
      <c r="N125" s="33">
        <f>IF(ISERROR(VLOOKUP(H125,マスタ!C:D,2,FALSE)),"",VLOOKUP(H125,マスタ!C:D,2,FALSE))</f>
      </c>
      <c r="O125" s="30"/>
      <c r="P125" s="34">
        <f t="shared" si="1"/>
      </c>
      <c r="Q125" s="30"/>
    </row>
    <row r="126" spans="1:17" ht="14.25">
      <c r="A126" s="30"/>
      <c r="B126" s="31"/>
      <c r="C126" s="30"/>
      <c r="D126" s="30"/>
      <c r="E126" s="30"/>
      <c r="F126" s="30"/>
      <c r="G126" s="32"/>
      <c r="H126" s="30"/>
      <c r="I126" s="30"/>
      <c r="J126" s="30"/>
      <c r="K126" s="30"/>
      <c r="L126" s="32"/>
      <c r="M126" s="30"/>
      <c r="N126" s="33">
        <f>IF(ISERROR(VLOOKUP(H126,マスタ!C:D,2,FALSE)),"",VLOOKUP(H126,マスタ!C:D,2,FALSE))</f>
      </c>
      <c r="O126" s="30"/>
      <c r="P126" s="34">
        <f t="shared" si="1"/>
      </c>
      <c r="Q126" s="30"/>
    </row>
    <row r="127" spans="1:17" ht="14.25">
      <c r="A127" s="30"/>
      <c r="B127" s="31"/>
      <c r="C127" s="30"/>
      <c r="D127" s="30"/>
      <c r="E127" s="30"/>
      <c r="F127" s="30"/>
      <c r="G127" s="32"/>
      <c r="H127" s="30"/>
      <c r="I127" s="30"/>
      <c r="J127" s="30"/>
      <c r="K127" s="30"/>
      <c r="L127" s="32"/>
      <c r="M127" s="30"/>
      <c r="N127" s="33">
        <f>IF(ISERROR(VLOOKUP(H127,マスタ!C:D,2,FALSE)),"",VLOOKUP(H127,マスタ!C:D,2,FALSE))</f>
      </c>
      <c r="O127" s="30"/>
      <c r="P127" s="34">
        <f t="shared" si="1"/>
      </c>
      <c r="Q127" s="30"/>
    </row>
    <row r="128" spans="1:17" ht="14.25">
      <c r="A128" s="30"/>
      <c r="B128" s="31"/>
      <c r="C128" s="30"/>
      <c r="D128" s="30"/>
      <c r="E128" s="30"/>
      <c r="F128" s="30"/>
      <c r="G128" s="32"/>
      <c r="H128" s="30"/>
      <c r="I128" s="30"/>
      <c r="J128" s="30"/>
      <c r="K128" s="30"/>
      <c r="L128" s="32"/>
      <c r="M128" s="30"/>
      <c r="N128" s="33">
        <f>IF(ISERROR(VLOOKUP(H128,マスタ!C:D,2,FALSE)),"",VLOOKUP(H128,マスタ!C:D,2,FALSE))</f>
      </c>
      <c r="O128" s="30"/>
      <c r="P128" s="34">
        <f t="shared" si="1"/>
      </c>
      <c r="Q128" s="30"/>
    </row>
    <row r="129" spans="1:17" ht="14.25">
      <c r="A129" s="30"/>
      <c r="B129" s="31"/>
      <c r="C129" s="30"/>
      <c r="D129" s="30"/>
      <c r="E129" s="30"/>
      <c r="F129" s="30"/>
      <c r="G129" s="32"/>
      <c r="H129" s="30"/>
      <c r="I129" s="30"/>
      <c r="J129" s="30"/>
      <c r="K129" s="30"/>
      <c r="L129" s="32"/>
      <c r="M129" s="30"/>
      <c r="N129" s="33">
        <f>IF(ISERROR(VLOOKUP(H129,マスタ!C:D,2,FALSE)),"",VLOOKUP(H129,マスタ!C:D,2,FALSE))</f>
      </c>
      <c r="O129" s="30"/>
      <c r="P129" s="34">
        <f t="shared" si="1"/>
      </c>
      <c r="Q129" s="30"/>
    </row>
    <row r="130" spans="1:17" ht="14.25">
      <c r="A130" s="30"/>
      <c r="B130" s="31"/>
      <c r="C130" s="30"/>
      <c r="D130" s="30"/>
      <c r="E130" s="30"/>
      <c r="F130" s="30"/>
      <c r="G130" s="32"/>
      <c r="H130" s="30"/>
      <c r="I130" s="30"/>
      <c r="J130" s="30"/>
      <c r="K130" s="30"/>
      <c r="L130" s="32"/>
      <c r="M130" s="30"/>
      <c r="N130" s="33">
        <f>IF(ISERROR(VLOOKUP(H130,マスタ!C:D,2,FALSE)),"",VLOOKUP(H130,マスタ!C:D,2,FALSE))</f>
      </c>
      <c r="O130" s="30"/>
      <c r="P130" s="34">
        <f t="shared" si="1"/>
      </c>
      <c r="Q130" s="30"/>
    </row>
    <row r="131" spans="1:17" ht="14.25">
      <c r="A131" s="30"/>
      <c r="B131" s="31"/>
      <c r="C131" s="30"/>
      <c r="D131" s="30"/>
      <c r="E131" s="30"/>
      <c r="F131" s="30"/>
      <c r="G131" s="32"/>
      <c r="H131" s="30"/>
      <c r="I131" s="30"/>
      <c r="J131" s="30"/>
      <c r="K131" s="30"/>
      <c r="L131" s="32"/>
      <c r="M131" s="30"/>
      <c r="N131" s="33">
        <f>IF(ISERROR(VLOOKUP(H131,マスタ!C:D,2,FALSE)),"",VLOOKUP(H131,マスタ!C:D,2,FALSE))</f>
      </c>
      <c r="O131" s="30"/>
      <c r="P131" s="34">
        <f t="shared" si="1"/>
      </c>
      <c r="Q131" s="30"/>
    </row>
    <row r="132" spans="1:17" ht="14.25">
      <c r="A132" s="30"/>
      <c r="B132" s="31"/>
      <c r="C132" s="30"/>
      <c r="D132" s="30"/>
      <c r="E132" s="30"/>
      <c r="F132" s="30"/>
      <c r="G132" s="32"/>
      <c r="H132" s="30"/>
      <c r="I132" s="30"/>
      <c r="J132" s="30"/>
      <c r="K132" s="30"/>
      <c r="L132" s="32"/>
      <c r="M132" s="30"/>
      <c r="N132" s="33">
        <f>IF(ISERROR(VLOOKUP(H132,マスタ!C:D,2,FALSE)),"",VLOOKUP(H132,マスタ!C:D,2,FALSE))</f>
      </c>
      <c r="O132" s="30"/>
      <c r="P132" s="34">
        <f t="shared" si="1"/>
      </c>
      <c r="Q132" s="30"/>
    </row>
  </sheetData>
  <sheetProtection/>
  <mergeCells count="9">
    <mergeCell ref="O3:O4"/>
    <mergeCell ref="P3:P4"/>
    <mergeCell ref="Q3:Q4"/>
    <mergeCell ref="A1:F1"/>
    <mergeCell ref="A3:E3"/>
    <mergeCell ref="F3:G3"/>
    <mergeCell ref="H3:I3"/>
    <mergeCell ref="J3:M3"/>
    <mergeCell ref="N3:N4"/>
  </mergeCells>
  <dataValidations count="2">
    <dataValidation type="decimal" operator="greaterThanOrEqual" allowBlank="1" showInputMessage="1" showErrorMessage="1" sqref="C5:C132 G5:G132">
      <formula1>0</formula1>
    </dataValidation>
    <dataValidation type="list" allowBlank="1" showInputMessage="1" showErrorMessage="1" sqref="M5:M132">
      <formula1>"キャリーオーバー,加工助剤"</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SYSTEM-PC348</dc:creator>
  <cp:keywords/>
  <dc:description/>
  <cp:lastModifiedBy>山口 振一郎</cp:lastModifiedBy>
  <cp:lastPrinted>2023-07-13T04:32:41Z</cp:lastPrinted>
  <dcterms:modified xsi:type="dcterms:W3CDTF">2023-07-13T04:51:26Z</dcterms:modified>
  <cp:category/>
  <cp:version/>
  <cp:contentType/>
  <cp:contentStatus/>
</cp:coreProperties>
</file>