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22週\"/>
    </mc:Choice>
  </mc:AlternateContent>
  <xr:revisionPtr revIDLastSave="0" documentId="13_ncr:1_{C684F6D9-DC70-49D3-BCD0-768EC73E358F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D32" i="29"/>
  <c r="E32" i="29"/>
  <c r="I32" i="29"/>
  <c r="G32" i="29"/>
  <c r="F32" i="29"/>
  <c r="D40" i="29" a="1"/>
  <c r="D16" i="29" a="1"/>
  <c r="D8" i="29" a="1"/>
  <c r="D16" i="29" l="1"/>
  <c r="F16" i="29"/>
  <c r="I16" i="29"/>
  <c r="E16" i="29"/>
  <c r="H16" i="29"/>
  <c r="G16" i="29"/>
  <c r="C32" i="29"/>
  <c r="H40" i="29"/>
  <c r="E40" i="29"/>
  <c r="D40" i="29"/>
  <c r="I40" i="29"/>
  <c r="F40" i="29"/>
  <c r="G40" i="29"/>
  <c r="E8" i="29"/>
  <c r="H8" i="29"/>
  <c r="F8" i="29"/>
  <c r="G8" i="29"/>
  <c r="D8" i="29"/>
  <c r="C8" i="29" s="1"/>
  <c r="I8" i="29"/>
  <c r="C40" i="29" l="1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G56" i="29" l="1"/>
  <c r="E56" i="29"/>
  <c r="F56" i="29"/>
  <c r="H56" i="29"/>
  <c r="I56" i="29"/>
  <c r="D56" i="29"/>
  <c r="H128" i="29"/>
  <c r="G128" i="29"/>
  <c r="F128" i="29"/>
  <c r="D128" i="29"/>
  <c r="I128" i="29"/>
  <c r="E128" i="29"/>
  <c r="H24" i="29"/>
  <c r="F24" i="29"/>
  <c r="E24" i="29"/>
  <c r="I24" i="29"/>
  <c r="G24" i="29"/>
  <c r="D24" i="29"/>
  <c r="H136" i="29"/>
  <c r="D136" i="29"/>
  <c r="I136" i="29"/>
  <c r="G136" i="29"/>
  <c r="E136" i="29"/>
  <c r="F136" i="29"/>
  <c r="H120" i="29"/>
  <c r="I120" i="29"/>
  <c r="D120" i="29"/>
  <c r="F120" i="29"/>
  <c r="E120" i="29"/>
  <c r="G120" i="29"/>
  <c r="H64" i="29"/>
  <c r="D64" i="29"/>
  <c r="F64" i="29"/>
  <c r="G64" i="29"/>
  <c r="E64" i="29"/>
  <c r="I64" i="29"/>
  <c r="F104" i="29"/>
  <c r="I104" i="29"/>
  <c r="E104" i="29"/>
  <c r="G104" i="29"/>
  <c r="H104" i="29"/>
  <c r="D104" i="29"/>
  <c r="D88" i="29"/>
  <c r="H88" i="29"/>
  <c r="E88" i="29"/>
  <c r="G88" i="29"/>
  <c r="F88" i="29"/>
  <c r="I88" i="29"/>
  <c r="H112" i="29"/>
  <c r="E112" i="29"/>
  <c r="G112" i="29"/>
  <c r="F112" i="29"/>
  <c r="I112" i="29"/>
  <c r="D112" i="29"/>
  <c r="C112" i="29" s="1"/>
  <c r="D152" i="29"/>
  <c r="G152" i="29"/>
  <c r="E152" i="29"/>
  <c r="H152" i="29"/>
  <c r="I152" i="29"/>
  <c r="F152" i="29"/>
  <c r="C152" i="29" s="1"/>
  <c r="F96" i="29"/>
  <c r="G96" i="29"/>
  <c r="H96" i="29"/>
  <c r="I96" i="29"/>
  <c r="E96" i="29"/>
  <c r="D96" i="29"/>
  <c r="C96" i="29" s="1"/>
  <c r="H72" i="29"/>
  <c r="I72" i="29"/>
  <c r="G72" i="29"/>
  <c r="D72" i="29"/>
  <c r="E72" i="29"/>
  <c r="F72" i="29"/>
  <c r="F80" i="29"/>
  <c r="D80" i="29"/>
  <c r="G80" i="29"/>
  <c r="I80" i="29"/>
  <c r="H80" i="29"/>
  <c r="E80" i="29"/>
  <c r="F144" i="29"/>
  <c r="D144" i="29"/>
  <c r="I144" i="29"/>
  <c r="G144" i="29"/>
  <c r="E144" i="29"/>
  <c r="H144" i="29"/>
  <c r="I48" i="29"/>
  <c r="E48" i="29"/>
  <c r="H48" i="29"/>
  <c r="G48" i="29"/>
  <c r="D48" i="29"/>
  <c r="C48" i="29" s="1"/>
  <c r="F48" i="29"/>
  <c r="C72" i="29" l="1"/>
  <c r="C128" i="29"/>
  <c r="C64" i="29"/>
  <c r="C88" i="29"/>
  <c r="C136" i="29"/>
  <c r="C104" i="29"/>
  <c r="C24" i="29"/>
  <c r="C56" i="29"/>
  <c r="C144" i="29"/>
  <c r="C120" i="29"/>
  <c r="C80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<sst xmlns="http://schemas.openxmlformats.org/spreadsheetml/2006/main" count="4028" uniqueCount="276">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</sst>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21.182266009852217</c:v>
                </c:pt>
                <c:pt idx="1">
                  <c:v>35.467980295566505</c:v>
                </c:pt>
                <c:pt idx="2">
                  <c:v>25.123152709359609</c:v>
                </c:pt>
                <c:pt idx="3">
                  <c:v>10.83743842364532</c:v>
                </c:pt>
                <c:pt idx="4">
                  <c:v>5.4187192118226601</c:v>
                </c:pt>
                <c:pt idx="5">
                  <c:v>0</c:v>
                </c:pt>
                <c:pt idx="6">
                  <c:v>0.98522167487684731</c:v>
                </c:pt>
                <c:pt idx="7">
                  <c:v>0</c:v>
                </c:pt>
                <c:pt idx="8">
                  <c:v>0.49261083743842365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0.49261083743842365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0.64935064935064934</c:v>
                </c:pt>
                <c:pt idx="1">
                  <c:v>18.831168831168831</c:v>
                </c:pt>
                <c:pt idx="2">
                  <c:v>37.012987012987011</c:v>
                </c:pt>
                <c:pt idx="3">
                  <c:v>12.987012987012985</c:v>
                </c:pt>
                <c:pt idx="4">
                  <c:v>3.2467532467532463</c:v>
                </c:pt>
                <c:pt idx="5">
                  <c:v>5.8441558441558437</c:v>
                </c:pt>
                <c:pt idx="6">
                  <c:v>9.0909090909090917</c:v>
                </c:pt>
                <c:pt idx="7">
                  <c:v>3.8961038961038961</c:v>
                </c:pt>
                <c:pt idx="8">
                  <c:v>1.948051948051948</c:v>
                </c:pt>
                <c:pt idx="9">
                  <c:v>1.948051948051948</c:v>
                </c:pt>
                <c:pt idx="10">
                  <c:v>1.2987012987012987</c:v>
                </c:pt>
                <c:pt idx="11">
                  <c:v>2.5974025974025974</c:v>
                </c:pt>
                <c:pt idx="12">
                  <c:v>0.64935064935064934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0.49261083743842365</c:v>
                </c:pt>
                <c:pt idx="2">
                  <c:v>4.3103448275862073</c:v>
                </c:pt>
                <c:pt idx="3">
                  <c:v>8.7438423645320196</c:v>
                </c:pt>
                <c:pt idx="4">
                  <c:v>11.083743842364532</c:v>
                </c:pt>
                <c:pt idx="5">
                  <c:v>10.714285714285714</c:v>
                </c:pt>
                <c:pt idx="6">
                  <c:v>11.945812807881774</c:v>
                </c:pt>
                <c:pt idx="7">
                  <c:v>10.344827586206897</c:v>
                </c:pt>
                <c:pt idx="8">
                  <c:v>8.9901477832512313</c:v>
                </c:pt>
                <c:pt idx="9">
                  <c:v>6.5270935960591139</c:v>
                </c:pt>
                <c:pt idx="10">
                  <c:v>6.1576354679802954</c:v>
                </c:pt>
                <c:pt idx="11">
                  <c:v>10.83743842364532</c:v>
                </c:pt>
                <c:pt idx="12">
                  <c:v>0.86206896551724133</c:v>
                </c:pt>
                <c:pt idx="13">
                  <c:v>8.9901477832512313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1.8316831683168315</c:v>
                </c:pt>
                <c:pt idx="1">
                  <c:v>9.3564356435643568</c:v>
                </c:pt>
                <c:pt idx="2">
                  <c:v>12.178217821782178</c:v>
                </c:pt>
                <c:pt idx="3">
                  <c:v>7.6237623762376234</c:v>
                </c:pt>
                <c:pt idx="4">
                  <c:v>6.2871287128712874</c:v>
                </c:pt>
                <c:pt idx="5">
                  <c:v>6.3366336633663369</c:v>
                </c:pt>
                <c:pt idx="6">
                  <c:v>6.6831683168316838</c:v>
                </c:pt>
                <c:pt idx="7">
                  <c:v>4.9504950495049505</c:v>
                </c:pt>
                <c:pt idx="8">
                  <c:v>3.1188118811881189</c:v>
                </c:pt>
                <c:pt idx="9">
                  <c:v>3.4158415841584162</c:v>
                </c:pt>
                <c:pt idx="10">
                  <c:v>3.1188118811881189</c:v>
                </c:pt>
                <c:pt idx="11">
                  <c:v>7.7227722772277225</c:v>
                </c:pt>
                <c:pt idx="12">
                  <c:v>2.9702970297029703</c:v>
                </c:pt>
                <c:pt idx="13">
                  <c:v>24.405940594059405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1.4150943396226416</c:v>
                </c:pt>
                <c:pt idx="1">
                  <c:v>4.716981132075472</c:v>
                </c:pt>
                <c:pt idx="2">
                  <c:v>4.4811320754716979</c:v>
                </c:pt>
                <c:pt idx="3">
                  <c:v>11.79245283018868</c:v>
                </c:pt>
                <c:pt idx="4">
                  <c:v>10.613207547169811</c:v>
                </c:pt>
                <c:pt idx="5">
                  <c:v>8.7264150943396217</c:v>
                </c:pt>
                <c:pt idx="6">
                  <c:v>8.2547169811320753</c:v>
                </c:pt>
                <c:pt idx="7">
                  <c:v>7.5471698113207548</c:v>
                </c:pt>
                <c:pt idx="8">
                  <c:v>8.0188679245283012</c:v>
                </c:pt>
                <c:pt idx="9">
                  <c:v>8.2547169811320753</c:v>
                </c:pt>
                <c:pt idx="10">
                  <c:v>7.0754716981132075</c:v>
                </c:pt>
                <c:pt idx="11">
                  <c:v>15.566037735849056</c:v>
                </c:pt>
                <c:pt idx="12">
                  <c:v>1.8867924528301887</c:v>
                </c:pt>
                <c:pt idx="13">
                  <c:v>1.6509433962264151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1.0526315789473684</c:v>
                </c:pt>
                <c:pt idx="1">
                  <c:v>20</c:v>
                </c:pt>
                <c:pt idx="2">
                  <c:v>41.05263157894737</c:v>
                </c:pt>
                <c:pt idx="3">
                  <c:v>13.684210526315791</c:v>
                </c:pt>
                <c:pt idx="4">
                  <c:v>16.842105263157894</c:v>
                </c:pt>
                <c:pt idx="5">
                  <c:v>2.1052631578947367</c:v>
                </c:pt>
                <c:pt idx="6">
                  <c:v>3.1578947368421053</c:v>
                </c:pt>
                <c:pt idx="7">
                  <c:v>0</c:v>
                </c:pt>
                <c:pt idx="8">
                  <c:v>1.0526315789473684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1.0526315789473684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2.3255813953488373</c:v>
                </c:pt>
                <c:pt idx="2">
                  <c:v>9.3023255813953494</c:v>
                </c:pt>
                <c:pt idx="3">
                  <c:v>6.9767441860465116</c:v>
                </c:pt>
                <c:pt idx="4">
                  <c:v>11.627906976744185</c:v>
                </c:pt>
                <c:pt idx="5">
                  <c:v>13.953488372093023</c:v>
                </c:pt>
                <c:pt idx="6">
                  <c:v>4.6511627906976747</c:v>
                </c:pt>
                <c:pt idx="7">
                  <c:v>4.6511627906976747</c:v>
                </c:pt>
                <c:pt idx="8">
                  <c:v>6.9767441860465116</c:v>
                </c:pt>
                <c:pt idx="9">
                  <c:v>11.627906976744185</c:v>
                </c:pt>
                <c:pt idx="10">
                  <c:v>6.9767441860465116</c:v>
                </c:pt>
                <c:pt idx="11">
                  <c:v>6.9767441860465116</c:v>
                </c:pt>
                <c:pt idx="12">
                  <c:v>4.6511627906976747</c:v>
                </c:pt>
                <c:pt idx="13">
                  <c:v>9.3023255813953494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2.7027027027027026</c:v>
                </c:pt>
                <c:pt idx="1">
                  <c:v>25.225225225225223</c:v>
                </c:pt>
                <c:pt idx="2">
                  <c:v>56.756756756756758</c:v>
                </c:pt>
                <c:pt idx="3">
                  <c:v>8.1081081081081088</c:v>
                </c:pt>
                <c:pt idx="4">
                  <c:v>5.4054054054054053</c:v>
                </c:pt>
                <c:pt idx="5">
                  <c:v>0</c:v>
                </c:pt>
                <c:pt idx="6">
                  <c:v>1.8018018018018018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36.619718309859159</c:v>
                </c:pt>
                <c:pt idx="2">
                  <c:v>33.802816901408448</c:v>
                </c:pt>
                <c:pt idx="3">
                  <c:v>18.30985915492958</c:v>
                </c:pt>
                <c:pt idx="4">
                  <c:v>2.8169014084507045</c:v>
                </c:pt>
                <c:pt idx="5">
                  <c:v>2.8169014084507045</c:v>
                </c:pt>
                <c:pt idx="6">
                  <c:v>1.4084507042253522</c:v>
                </c:pt>
                <c:pt idx="7">
                  <c:v>2.8169014084507045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1.4084507042253522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0.24570024570024571</c:v>
                </c:pt>
                <c:pt idx="1">
                  <c:v>0.73710073710073709</c:v>
                </c:pt>
                <c:pt idx="2">
                  <c:v>1.9656019656019657</c:v>
                </c:pt>
                <c:pt idx="3">
                  <c:v>2.4570024570024569</c:v>
                </c:pt>
                <c:pt idx="4">
                  <c:v>0.98280098280098283</c:v>
                </c:pt>
                <c:pt idx="5">
                  <c:v>3.1941031941031941</c:v>
                </c:pt>
                <c:pt idx="6">
                  <c:v>2.9484029484029484</c:v>
                </c:pt>
                <c:pt idx="7">
                  <c:v>0.73710073710073709</c:v>
                </c:pt>
                <c:pt idx="8">
                  <c:v>3.1941031941031941</c:v>
                </c:pt>
                <c:pt idx="9">
                  <c:v>2.7027027027027026</c:v>
                </c:pt>
                <c:pt idx="10">
                  <c:v>2.4570024570024569</c:v>
                </c:pt>
                <c:pt idx="11">
                  <c:v>5.6511056511056514</c:v>
                </c:pt>
                <c:pt idx="12">
                  <c:v>2.9484029484029484</c:v>
                </c:pt>
                <c:pt idx="13">
                  <c:v>9.8280098280098276</c:v>
                </c:pt>
                <c:pt idx="14">
                  <c:v>16.707616707616708</c:v>
                </c:pt>
                <c:pt idx="15">
                  <c:v>13.759213759213759</c:v>
                </c:pt>
                <c:pt idx="16">
                  <c:v>8.5995085995085994</c:v>
                </c:pt>
                <c:pt idx="17">
                  <c:v>11.547911547911548</c:v>
                </c:pt>
                <c:pt idx="18">
                  <c:v>9.3366093366093352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20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18.75</c:v>
                </c:pt>
                <c:pt idx="1">
                  <c:v>0</c:v>
                </c:pt>
                <c:pt idx="2">
                  <c:v>0</c:v>
                </c:pt>
                <c:pt idx="3">
                  <c:v>6.25</c:v>
                </c:pt>
                <c:pt idx="4">
                  <c:v>12.5</c:v>
                </c:pt>
                <c:pt idx="5">
                  <c:v>0</c:v>
                </c:pt>
                <c:pt idx="6">
                  <c:v>6.25</c:v>
                </c:pt>
                <c:pt idx="7">
                  <c:v>0</c:v>
                </c:pt>
                <c:pt idx="8">
                  <c:v>6.25</c:v>
                </c:pt>
                <c:pt idx="9">
                  <c:v>12.5</c:v>
                </c:pt>
                <c:pt idx="10">
                  <c:v>18.75</c:v>
                </c:pt>
                <c:pt idx="11">
                  <c:v>12.5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10</c:v>
                </c:pt>
                <c:pt idx="13">
                  <c:v>20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38869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38869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38869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38870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38870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388702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388703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388704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38870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388706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388707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388708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388709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388710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388711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388712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388713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388714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7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388772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23249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293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154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812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3555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424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95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111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71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407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1272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P5" sqref="P5"/>
    </sheetView>
  </sheetViews>
  <sheetFormatPr defaultRowHeight="16.5"/>
  <cols>
    <col min="1" max="9" width="9" customWidth="1"/>
    <col min="10" max="10" width="4.625" customWidth="1"/>
    <col min="11" max="11" width="4.125" customWidth="1"/>
    <col min="12" max="12" width="7.5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1.875" customWidth="1"/>
  </cols>
  <sheetData>
    <row r="1" spans="1:20" ht="24.75" thickBot="1">
      <c r="A1" s="13" t="str">
        <f>T1&amp;K2&amp;L2&amp;M2&amp;N2&amp;O2&amp;P2&amp;Q2</f>
        <v xml:space="preserve">2026年第22週 (5/25～5/31) </v>
      </c>
      <c r="H1" s="92" t="str">
        <f>TEXT(R2,"yyyy年mm月dd日現在")</f>
        <v>2026年06月04日現在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22</v>
      </c>
      <c r="M2" s="25" t="s">
        <v>190</v>
      </c>
      <c r="N2" t="str">
        <f>TEXT(INDEX(カレンダー!$C:$C,MATCH(疾病別報告状況!$L$2,カレンダー!$B:$B,0)),"m/d")</f>
        <v>5/25</v>
      </c>
      <c r="O2" s="25" t="s">
        <v>188</v>
      </c>
      <c r="P2" t="str">
        <f>TEXT(INDEX(カレンダー!$D:$D,MATCH(疾病別報告状況!$L$2,カレンダー!$B:$B,0)),"m/d")</f>
        <v>5/31</v>
      </c>
      <c r="Q2" s="25" t="s">
        <v>189</v>
      </c>
      <c r="R2" s="90">
        <v>46177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2026年第22週 (5/25～5/31)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2026年第22週 (5/25～5/31)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2026年第22週 (5/25～5/31)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2026年第22週 (5/25～5/31)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2026年第22週 (5/25～5/31)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2026年第22週 (5/25～5/31)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2026年第22週 (5/25～5/31)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2026年第22週 (5/25～5/31)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2026年第22週 (5/25～5/31)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2026年第22週 (5/25～5/31)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2026年第22週 (5/25～5/31)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2026年第22週 (5/25～5/31)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2026年第22週 (5/25～5/31)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2026年第22週 (5/25～5/31)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2026年第22週 (5/25～5/31)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2026年第22週 (5/25～5/31)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2026年第22週 (5/25～5/31) </v>
      </c>
    </row>
    <row r="1379" spans="1:1" ht="24">
      <c r="A1379" s="11" t="s">
        <v>174</v>
      </c>
    </row>
    <row r="1469" spans="1:1" ht="24">
      <c r="A1469" s="11" t="str">
        <f>+$A$1</f>
        <v xml:space="preserve">2026年第22週 (5/25～5/31)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154</v>
      </c>
      <c r="D60" s="2">
        <f t="array" ref="D60">+SUM(IF(NOT(ISERROR(D6:D58)),D6:D58))</f>
        <v>1</v>
      </c>
      <c r="E60" s="2">
        <f t="array" ref="E60">+SUM(IF(NOT(ISERROR(E6:E58)),E6:E58))</f>
        <v>29</v>
      </c>
      <c r="F60" s="2">
        <f t="array" ref="F60">+SUM(IF(NOT(ISERROR(F6:F58)),F6:F58))</f>
        <v>57</v>
      </c>
      <c r="G60" s="2">
        <f t="array" ref="G60">+SUM(IF(NOT(ISERROR(G6:G58)),G6:G58))</f>
        <v>20</v>
      </c>
      <c r="H60" s="2">
        <f t="array" ref="H60">+SUM(IF(NOT(ISERROR(H6:H58)),H6:H58))</f>
        <v>5</v>
      </c>
      <c r="I60" s="2">
        <f t="array" ref="I60">+SUM(IF(NOT(ISERROR(I6:I58)),I6:I58))</f>
        <v>9</v>
      </c>
      <c r="J60" s="2">
        <f t="array" ref="J60">+SUM(IF(NOT(ISERROR(J6:J58)),J6:J58))</f>
        <v>14</v>
      </c>
      <c r="K60" s="2">
        <f t="array" ref="K60">+SUM(IF(NOT(ISERROR(K6:K58)),K6:K58))</f>
        <v>6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154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0.64935064935064934</v>
      </c>
      <c r="E61" s="4">
        <f t="shared" si="4"/>
        <v>18.831168831168831</v>
      </c>
      <c r="F61" s="4">
        <f t="shared" si="4"/>
        <v>37.012987012987011</v>
      </c>
      <c r="G61" s="4">
        <f t="shared" si="4"/>
        <v>12.987012987012985</v>
      </c>
      <c r="H61" s="4">
        <f t="shared" si="4"/>
        <v>3.2467532467532463</v>
      </c>
      <c r="I61" s="4">
        <f t="shared" si="4"/>
        <v>5.8441558441558437</v>
      </c>
      <c r="J61" s="4">
        <f t="shared" si="4"/>
        <v>9.0909090909090917</v>
      </c>
      <c r="K61" s="4">
        <f t="shared" si="4"/>
        <v>3.8961038961038961</v>
      </c>
      <c r="L61" s="4">
        <f t="shared" si="4"/>
        <v>1.948051948051948</v>
      </c>
      <c r="M61" s="4">
        <f t="shared" si="4"/>
        <v>1.948051948051948</v>
      </c>
      <c r="N61" s="4">
        <f t="shared" si="4"/>
        <v>1.2987012987012987</v>
      </c>
      <c r="O61" s="4">
        <f t="shared" si="4"/>
        <v>2.5974025974025974</v>
      </c>
      <c r="P61" s="4">
        <f t="shared" si="4"/>
        <v>0.64935064935064934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154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812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35</v>
      </c>
      <c r="G60" s="2">
        <f t="array" ref="G60">+SUM(IF(NOT(ISERROR(G6:G57)),G6:G57))</f>
        <v>71</v>
      </c>
      <c r="H60" s="2">
        <f t="array" ref="H60">+SUM(IF(NOT(ISERROR(H6:H57)),H6:H57))</f>
        <v>90</v>
      </c>
      <c r="I60" s="2">
        <f t="array" ref="I60">+SUM(IF(NOT(ISERROR(I6:I57)),I6:I57))</f>
        <v>87</v>
      </c>
      <c r="J60" s="2">
        <f t="array" ref="J60">+SUM(IF(NOT(ISERROR(J6:J57)),J6:J57))</f>
        <v>97</v>
      </c>
      <c r="K60" s="2">
        <f t="array" ref="K60">+SUM(IF(NOT(ISERROR(K6:K57)),K6:K57))</f>
        <v>84</v>
      </c>
      <c r="L60" s="2">
        <f t="array" ref="L60">+SUM(IF(NOT(ISERROR(L6:L57)),L6:L57))</f>
        <v>73</v>
      </c>
      <c r="M60" s="2">
        <f t="array" ref="M60">+SUM(IF(NOT(ISERROR(M6:M57)),M6:M57))</f>
        <v>53</v>
      </c>
      <c r="N60" s="2">
        <f t="array" ref="N60">+SUM(IF(NOT(ISERROR(N6:N57)),N6:N57))</f>
        <v>50</v>
      </c>
      <c r="O60" s="2">
        <f t="array" ref="O60">+SUM(IF(NOT(ISERROR(O6:O57)),O6:O57))</f>
        <v>88</v>
      </c>
      <c r="P60" s="2">
        <f t="array" ref="P60">+SUM(IF(NOT(ISERROR(P6:P57)),P6:P57))</f>
        <v>7</v>
      </c>
      <c r="Q60" s="2">
        <f t="array" ref="Q60">+SUM(IF(NOT(ISERROR(Q6:Q57)),Q6:Q57))</f>
        <v>73</v>
      </c>
      <c r="R60" s="2"/>
      <c r="S60" s="2">
        <f>SUM(D60:Q60)</f>
        <v>812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0.49261083743842365</v>
      </c>
      <c r="F61" s="4">
        <f t="shared" si="4"/>
        <v>4.3103448275862073</v>
      </c>
      <c r="G61" s="4">
        <f t="shared" si="4"/>
        <v>8.7438423645320196</v>
      </c>
      <c r="H61" s="4">
        <f t="shared" si="4"/>
        <v>11.083743842364532</v>
      </c>
      <c r="I61" s="4">
        <f t="shared" si="4"/>
        <v>10.714285714285714</v>
      </c>
      <c r="J61" s="4">
        <f t="shared" si="4"/>
        <v>11.945812807881774</v>
      </c>
      <c r="K61" s="4">
        <f t="shared" si="4"/>
        <v>10.344827586206897</v>
      </c>
      <c r="L61" s="4">
        <f t="shared" si="4"/>
        <v>8.9901477832512313</v>
      </c>
      <c r="M61" s="4">
        <f t="shared" si="4"/>
        <v>6.5270935960591139</v>
      </c>
      <c r="N61" s="4">
        <f t="shared" si="4"/>
        <v>6.1576354679802954</v>
      </c>
      <c r="O61" s="4">
        <f t="shared" si="4"/>
        <v>10.83743842364532</v>
      </c>
      <c r="P61" s="4">
        <f t="shared" si="4"/>
        <v>0.86206896551724133</v>
      </c>
      <c r="Q61" s="4">
        <f t="shared" si="4"/>
        <v>8.9901477832512313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812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2020</v>
      </c>
      <c r="D60" s="2">
        <f t="array" ref="D60">+SUM(IF(NOT(ISERROR(D6:D57)),D6:D57))</f>
        <v>37</v>
      </c>
      <c r="E60" s="2">
        <f t="array" ref="E60">+SUM(IF(NOT(ISERROR(E6:E57)),E6:E57))</f>
        <v>189</v>
      </c>
      <c r="F60" s="2">
        <f t="array" ref="F60">+SUM(IF(NOT(ISERROR(F6:F57)),F6:F57))</f>
        <v>246</v>
      </c>
      <c r="G60" s="2">
        <f t="array" ref="G60">+SUM(IF(NOT(ISERROR(G6:G57)),G6:G57))</f>
        <v>154</v>
      </c>
      <c r="H60" s="2">
        <f t="array" ref="H60">+SUM(IF(NOT(ISERROR(H6:H57)),H6:H57))</f>
        <v>127</v>
      </c>
      <c r="I60" s="2">
        <f t="array" ref="I60">+SUM(IF(NOT(ISERROR(I6:I57)),I6:I57))</f>
        <v>128</v>
      </c>
      <c r="J60" s="2">
        <f t="array" ref="J60">+SUM(IF(NOT(ISERROR(J6:J57)),J6:J57))</f>
        <v>135</v>
      </c>
      <c r="K60" s="2">
        <f t="array" ref="K60">+SUM(IF(NOT(ISERROR(K6:K57)),K6:K57))</f>
        <v>100</v>
      </c>
      <c r="L60" s="2">
        <f t="array" ref="L60">+SUM(IF(NOT(ISERROR(L6:L57)),L6:L57))</f>
        <v>63</v>
      </c>
      <c r="M60" s="2">
        <f t="array" ref="M60">+SUM(IF(NOT(ISERROR(M6:M57)),M6:M57))</f>
        <v>69</v>
      </c>
      <c r="N60" s="2">
        <f t="array" ref="N60">+SUM(IF(NOT(ISERROR(N6:N57)),N6:N57))</f>
        <v>63</v>
      </c>
      <c r="O60" s="2">
        <f t="array" ref="O60">+SUM(IF(NOT(ISERROR(O6:O57)),O6:O57))</f>
        <v>156</v>
      </c>
      <c r="P60" s="2">
        <f t="array" ref="P60">+SUM(IF(NOT(ISERROR(P6:P57)),P6:P57))</f>
        <v>60</v>
      </c>
      <c r="Q60" s="2">
        <f t="array" ref="Q60">+SUM(IF(NOT(ISERROR(Q6:Q57)),Q6:Q57))</f>
        <v>493</v>
      </c>
      <c r="R60" s="2"/>
      <c r="S60" s="2">
        <f>SUM(D60:Q60)</f>
        <v>2020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1.8316831683168315</v>
      </c>
      <c r="E61" s="4">
        <f t="shared" si="4"/>
        <v>9.3564356435643568</v>
      </c>
      <c r="F61" s="4">
        <f t="shared" si="4"/>
        <v>12.178217821782178</v>
      </c>
      <c r="G61" s="4">
        <f t="shared" si="4"/>
        <v>7.6237623762376234</v>
      </c>
      <c r="H61" s="4">
        <f t="shared" si="4"/>
        <v>6.2871287128712874</v>
      </c>
      <c r="I61" s="4">
        <f t="shared" si="4"/>
        <v>6.3366336633663369</v>
      </c>
      <c r="J61" s="4">
        <f t="shared" si="4"/>
        <v>6.6831683168316838</v>
      </c>
      <c r="K61" s="4">
        <f t="shared" si="4"/>
        <v>4.9504950495049505</v>
      </c>
      <c r="L61" s="4">
        <f t="shared" si="4"/>
        <v>3.1188118811881189</v>
      </c>
      <c r="M61" s="4">
        <f t="shared" si="4"/>
        <v>3.4158415841584162</v>
      </c>
      <c r="N61" s="4">
        <f t="shared" si="4"/>
        <v>3.1188118811881189</v>
      </c>
      <c r="O61" s="4">
        <f t="shared" si="4"/>
        <v>7.7227722772277225</v>
      </c>
      <c r="P61" s="4">
        <f t="shared" si="4"/>
        <v>2.9702970297029703</v>
      </c>
      <c r="Q61" s="4">
        <f t="shared" si="4"/>
        <v>24.405940594059405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2020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424</v>
      </c>
      <c r="D60" s="2">
        <f t="array" ref="D60">+SUM(IF(NOT(ISERROR(D6:D58)),D6:D58))</f>
        <v>6</v>
      </c>
      <c r="E60" s="2">
        <f t="array" ref="E60">+SUM(IF(NOT(ISERROR(E6:E58)),E6:E58))</f>
        <v>20</v>
      </c>
      <c r="F60" s="2">
        <f t="array" ref="F60">+SUM(IF(NOT(ISERROR(F6:F58)),F6:F58))</f>
        <v>19</v>
      </c>
      <c r="G60" s="2">
        <f t="array" ref="G60">+SUM(IF(NOT(ISERROR(G6:G58)),G6:G58))</f>
        <v>50</v>
      </c>
      <c r="H60" s="2">
        <f t="array" ref="H60">+SUM(IF(NOT(ISERROR(H6:H58)),H6:H58))</f>
        <v>45</v>
      </c>
      <c r="I60" s="2">
        <f t="array" ref="I60">+SUM(IF(NOT(ISERROR(I6:I58)),I6:I58))</f>
        <v>37</v>
      </c>
      <c r="J60" s="2">
        <f t="array" ref="J60">+SUM(IF(NOT(ISERROR(J6:J58)),J6:J58))</f>
        <v>35</v>
      </c>
      <c r="K60" s="2">
        <f t="array" ref="K60">+SUM(IF(NOT(ISERROR(K6:K58)),K6:K58))</f>
        <v>32</v>
      </c>
      <c r="L60" s="2">
        <f t="array" ref="L60">+SUM(IF(NOT(ISERROR(L6:L58)),L6:L58))</f>
        <v>34</v>
      </c>
      <c r="M60" s="2">
        <f t="array" ref="M60">+SUM(IF(NOT(ISERROR(M6:M58)),M6:M58))</f>
        <v>35</v>
      </c>
      <c r="N60" s="2">
        <f t="array" ref="N60">+SUM(IF(NOT(ISERROR(N6:N58)),N6:N58))</f>
        <v>30</v>
      </c>
      <c r="O60" s="2">
        <f t="array" ref="O60">+SUM(IF(NOT(ISERROR(O6:O58)),O6:O58))</f>
        <v>66</v>
      </c>
      <c r="P60" s="2">
        <f t="array" ref="P60">+SUM(IF(NOT(ISERROR(P6:P58)),P6:P58))</f>
        <v>8</v>
      </c>
      <c r="Q60" s="2">
        <f t="array" ref="Q60">+SUM(IF(NOT(ISERROR(Q6:Q58)),Q6:Q58))</f>
        <v>7</v>
      </c>
      <c r="R60" s="2"/>
      <c r="S60" s="2">
        <f>SUM(D60:Q60)</f>
        <v>424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1.4150943396226416</v>
      </c>
      <c r="E61" s="4">
        <f t="shared" si="4"/>
        <v>4.716981132075472</v>
      </c>
      <c r="F61" s="4">
        <f t="shared" si="4"/>
        <v>4.4811320754716979</v>
      </c>
      <c r="G61" s="4">
        <f t="shared" si="4"/>
        <v>11.79245283018868</v>
      </c>
      <c r="H61" s="4">
        <f t="shared" si="4"/>
        <v>10.613207547169811</v>
      </c>
      <c r="I61" s="4">
        <f t="shared" si="4"/>
        <v>8.7264150943396217</v>
      </c>
      <c r="J61" s="4">
        <f t="shared" si="4"/>
        <v>8.2547169811320753</v>
      </c>
      <c r="K61" s="4">
        <f t="shared" si="4"/>
        <v>7.5471698113207548</v>
      </c>
      <c r="L61" s="4">
        <f t="shared" si="4"/>
        <v>8.0188679245283012</v>
      </c>
      <c r="M61" s="4">
        <f t="shared" si="4"/>
        <v>8.2547169811320753</v>
      </c>
      <c r="N61" s="4">
        <f t="shared" si="4"/>
        <v>7.0754716981132075</v>
      </c>
      <c r="O61" s="4">
        <f t="shared" si="4"/>
        <v>15.566037735849056</v>
      </c>
      <c r="P61" s="4">
        <f t="shared" si="4"/>
        <v>1.8867924528301887</v>
      </c>
      <c r="Q61" s="4">
        <f t="shared" si="4"/>
        <v>1.6509433962264151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424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95</v>
      </c>
      <c r="D60" s="2">
        <f t="array" ref="D60">+SUM(IF(NOT(ISERROR(D6:D58)),D6:D58))</f>
        <v>1</v>
      </c>
      <c r="E60" s="2">
        <f t="array" ref="E60">+SUM(IF(NOT(ISERROR(E6:E58)),E6:E58))</f>
        <v>19</v>
      </c>
      <c r="F60" s="2">
        <f t="array" ref="F60">+SUM(IF(NOT(ISERROR(F6:F58)),F6:F58))</f>
        <v>39</v>
      </c>
      <c r="G60" s="2">
        <f t="array" ref="G60">+SUM(IF(NOT(ISERROR(G6:G58)),G6:G58))</f>
        <v>13</v>
      </c>
      <c r="H60" s="2">
        <f t="array" ref="H60">+SUM(IF(NOT(ISERROR(H6:H58)),H6:H58))</f>
        <v>16</v>
      </c>
      <c r="I60" s="2">
        <f t="array" ref="I60">+SUM(IF(NOT(ISERROR(I6:I58)),I6:I58))</f>
        <v>2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95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1.0526315789473684</v>
      </c>
      <c r="E61" s="4">
        <f t="shared" si="4"/>
        <v>20</v>
      </c>
      <c r="F61" s="4">
        <f t="shared" si="4"/>
        <v>41.05263157894737</v>
      </c>
      <c r="G61" s="4">
        <f t="shared" si="4"/>
        <v>13.684210526315791</v>
      </c>
      <c r="H61" s="4">
        <f t="shared" si="4"/>
        <v>16.842105263157894</v>
      </c>
      <c r="I61" s="4">
        <f t="shared" si="4"/>
        <v>2.1052631578947367</v>
      </c>
      <c r="J61" s="4">
        <f t="shared" si="4"/>
        <v>3.1578947368421053</v>
      </c>
      <c r="K61" s="4">
        <f t="shared" si="4"/>
        <v>0</v>
      </c>
      <c r="L61" s="4">
        <f t="shared" si="4"/>
        <v>1.0526315789473684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1.0526315789473684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95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2.3255813953488373</v>
      </c>
      <c r="F61" s="4">
        <f t="shared" si="4"/>
        <v>9.3023255813953494</v>
      </c>
      <c r="G61" s="4">
        <f t="shared" si="4"/>
        <v>6.9767441860465116</v>
      </c>
      <c r="H61" s="4">
        <f t="shared" si="4"/>
        <v>11.627906976744185</v>
      </c>
      <c r="I61" s="4">
        <f t="shared" si="4"/>
        <v>13.953488372093023</v>
      </c>
      <c r="J61" s="4">
        <f t="shared" si="4"/>
        <v>4.6511627906976747</v>
      </c>
      <c r="K61" s="4">
        <f t="shared" si="4"/>
        <v>4.6511627906976747</v>
      </c>
      <c r="L61" s="4">
        <f t="shared" si="4"/>
        <v>6.9767441860465116</v>
      </c>
      <c r="M61" s="4">
        <f t="shared" si="4"/>
        <v>11.627906976744185</v>
      </c>
      <c r="N61" s="4">
        <f t="shared" si="4"/>
        <v>6.9767441860465116</v>
      </c>
      <c r="O61" s="4">
        <f t="shared" si="4"/>
        <v>6.9767441860465116</v>
      </c>
      <c r="P61" s="4">
        <f t="shared" si="4"/>
        <v>4.6511627906976747</v>
      </c>
      <c r="Q61" s="4">
        <f t="shared" si="4"/>
        <v>9.3023255813953494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111</v>
      </c>
      <c r="D60" s="2">
        <f t="array" ref="D60">+SUM(IF(NOT(ISERROR(D6:D58)),D6:D58))</f>
        <v>3</v>
      </c>
      <c r="E60" s="2">
        <f t="array" ref="E60">+SUM(IF(NOT(ISERROR(E6:E58)),E6:E58))</f>
        <v>28</v>
      </c>
      <c r="F60" s="2">
        <f t="array" ref="F60">+SUM(IF(NOT(ISERROR(F6:F58)),F6:F58))</f>
        <v>63</v>
      </c>
      <c r="G60" s="2">
        <f t="array" ref="G60">+SUM(IF(NOT(ISERROR(G6:G58)),G6:G58))</f>
        <v>9</v>
      </c>
      <c r="H60" s="2">
        <f t="array" ref="H60">+SUM(IF(NOT(ISERROR(H6:H58)),H6:H58))</f>
        <v>6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111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2.7027027027027026</v>
      </c>
      <c r="E61" s="4">
        <f t="shared" si="4"/>
        <v>25.225225225225223</v>
      </c>
      <c r="F61" s="4">
        <f t="shared" si="4"/>
        <v>56.756756756756758</v>
      </c>
      <c r="G61" s="4">
        <f t="shared" si="4"/>
        <v>8.1081081081081088</v>
      </c>
      <c r="H61" s="4">
        <f t="shared" si="4"/>
        <v>5.4054054054054053</v>
      </c>
      <c r="I61" s="4">
        <f t="shared" si="4"/>
        <v>0</v>
      </c>
      <c r="J61" s="4">
        <f t="shared" si="4"/>
        <v>1.8018018018018018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111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71</v>
      </c>
      <c r="D60" s="2">
        <f t="array" ref="D60">+SUM(IF(NOT(ISERROR(D6:D58)),D6:D58))</f>
        <v>0</v>
      </c>
      <c r="E60" s="2">
        <f t="array" ref="E60">+SUM(IF(NOT(ISERROR(E6:E58)),E6:E58))</f>
        <v>26</v>
      </c>
      <c r="F60" s="2">
        <f t="array" ref="F60">+SUM(IF(NOT(ISERROR(F6:F58)),F6:F58))</f>
        <v>24</v>
      </c>
      <c r="G60" s="2">
        <f t="array" ref="G60">+SUM(IF(NOT(ISERROR(G6:G58)),G6:G58))</f>
        <v>13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71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36.619718309859159</v>
      </c>
      <c r="F61" s="4">
        <f t="shared" si="4"/>
        <v>33.802816901408448</v>
      </c>
      <c r="G61" s="4">
        <f t="shared" si="4"/>
        <v>18.30985915492958</v>
      </c>
      <c r="H61" s="4">
        <f t="shared" si="4"/>
        <v>2.8169014084507045</v>
      </c>
      <c r="I61" s="4">
        <f t="shared" si="4"/>
        <v>2.8169014084507045</v>
      </c>
      <c r="J61" s="4">
        <f t="shared" si="4"/>
        <v>1.4084507042253522</v>
      </c>
      <c r="K61" s="4">
        <f t="shared" si="4"/>
        <v>2.8169014084507045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1.4084507042253522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71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CE5" activePane="bottomRight" state="frozen"/>
      <selection pane="topRight" activeCell="D1" sqref="D1"/>
      <selection pane="bottomLeft" activeCell="A5" sqref="A5"/>
      <selection pane="bottomRight" activeCell="CI5" sqref="CI5:CI308"/>
    </sheetView>
  </sheetViews>
  <sheetFormatPr defaultColWidth="7.875" defaultRowHeight="18.75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3" width="9.75" style="33" customWidth="1"/>
    <col min="14" max="15" width="8.875" style="33" customWidth="1"/>
    <col min="16" max="43" width="7.625" style="33" customWidth="1"/>
    <col min="44" max="44" width="7.625" style="130" customWidth="1"/>
    <col min="45" max="45" width="8.75" style="33" customWidth="1"/>
    <col min="46" max="50" width="7.625" style="33" customWidth="1"/>
    <col min="51" max="95" width="9.875" style="33" customWidth="1"/>
    <col min="96" max="96" width="9.875" style="130" customWidth="1"/>
    <col min="97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1020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3844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2375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3369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722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11519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1020684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204.00000000000003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295.68999999999994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239.39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280.75000000000006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240.67000000000002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256.60999999999996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270.15999999999997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13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64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38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79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2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203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25875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4.32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9.1399999999999988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7.370000000000001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13.17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1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8.4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11.379999999999999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25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64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26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38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154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14325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8.34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9.1499999999999986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4.53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6.34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6.2700000000000005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6.2999999999999989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70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272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221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181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8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60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812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129239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23.35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38.86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38.33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30.15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8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30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32.899999999999991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56.73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89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201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719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873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32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106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2020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299476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29.660000000000004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28.72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127.46999999999998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145.5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32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53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82.01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131.13000000000002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16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123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90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191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424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17764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5.3100000000000005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17.579999999999998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15.94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31.839999999999996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17.23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7.83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9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13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15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37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21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95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11581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2.99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1.85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2.73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6.16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10.5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3.94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5.09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43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6709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1.7200000000000002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2.92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7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35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28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32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8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111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12191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2.33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5.0000000000000009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5.1400000000000015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5.34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4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4.5399999999999991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5.3500000000000005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2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13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17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38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1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71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2580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1.85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3.3099999999999996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6.34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2.9399999999999995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1.1300000000000001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1479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0.64000000000000012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143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0.20000000000000004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24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34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206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26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88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407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6028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12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34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68.680000000000007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26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88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45.209999999999994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8.7700000000000014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1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10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192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1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1.42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0.41000000000000014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7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16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325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7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2.2800000000000002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0.67000000000000015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7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10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2783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7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1.4200000000000004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5.78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119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0.25000000000000006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609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1.2900000000000003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131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568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181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344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34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1272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97793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43.7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19.059999999999999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28.670000000000009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17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28.51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25.990000000000002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407</v>
      </c>
      <c r="D60" s="2">
        <f t="array" ref="D60">+SUM(IF(NOT(ISERROR(D6:D58)),D6:D58))</f>
        <v>1</v>
      </c>
      <c r="E60" s="2">
        <f t="array" ref="E60">+SUM(IF(NOT(ISERROR(E6:E58)),E6:E58))</f>
        <v>3</v>
      </c>
      <c r="F60" s="2">
        <f t="array" ref="F60">+SUM(IF(NOT(ISERROR(F6:F58)),F6:F58))</f>
        <v>8</v>
      </c>
      <c r="G60" s="2">
        <f t="array" ref="G60">+SUM(IF(NOT(ISERROR(G6:G58)),G6:G58))</f>
        <v>10</v>
      </c>
      <c r="H60" s="2">
        <f t="array" ref="H60">+SUM(IF(NOT(ISERROR(H6:H58)),H6:H58))</f>
        <v>4</v>
      </c>
      <c r="I60" s="2">
        <f t="array" ref="I60">+SUM(IF(NOT(ISERROR(I6:I58)),I6:I58))</f>
        <v>13</v>
      </c>
      <c r="J60" s="2">
        <f t="array" ref="J60">+SUM(IF(NOT(ISERROR(J6:J58)),J6:J58))</f>
        <v>12</v>
      </c>
      <c r="K60" s="2">
        <f t="array" ref="K60">+SUM(IF(NOT(ISERROR(K6:K58)),K6:K58))</f>
        <v>3</v>
      </c>
      <c r="L60" s="2">
        <f t="array" ref="L60">+SUM(IF(NOT(ISERROR(L6:L58)),L6:L58))</f>
        <v>13</v>
      </c>
      <c r="M60" s="2">
        <f t="array" ref="M60">+SUM(IF(NOT(ISERROR(M6:M58)),M6:M58))</f>
        <v>11</v>
      </c>
      <c r="N60" s="2">
        <f t="array" ref="N60">+SUM(IF(NOT(ISERROR(N6:N58)),N6:N58))</f>
        <v>10</v>
      </c>
      <c r="O60" s="2">
        <f t="array" ref="O60">+SUM(IF(NOT(ISERROR(O6:O58)),O6:O58))</f>
        <v>23</v>
      </c>
      <c r="P60" s="2">
        <f t="array" ref="P60">+SUM(IF(NOT(ISERROR(P6:P58)),P6:P58))</f>
        <v>12</v>
      </c>
      <c r="Q60" s="2">
        <f t="array" ref="Q60">+SUM(IF(NOT(ISERROR(Q6:Q58)),Q6:Q58))</f>
        <v>40</v>
      </c>
      <c r="R60" s="2">
        <f t="array" ref="R60">+SUM(IF(NOT(ISERROR(R6:R58)),R6:R58))</f>
        <v>68</v>
      </c>
      <c r="S60" s="2">
        <f t="array" ref="S60">+SUM(IF(NOT(ISERROR(S6:S58)),S6:S58))</f>
        <v>56</v>
      </c>
      <c r="T60" s="2">
        <f t="array" ref="T60">+SUM(IF(NOT(ISERROR(T6:T58)),T6:T58))</f>
        <v>35</v>
      </c>
      <c r="U60" s="2">
        <f t="array" ref="U60">+SUM(IF(NOT(ISERROR(U6:U58)),U6:U58))</f>
        <v>47</v>
      </c>
      <c r="V60" s="2">
        <f t="array" ref="V60">+SUM(IF(NOT(ISERROR(V6:V58)),V6:V58))</f>
        <v>38</v>
      </c>
      <c r="W60" s="2"/>
      <c r="X60" s="2">
        <f>SUM(D60:V60)</f>
        <v>407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0.24570024570024571</v>
      </c>
      <c r="E61" s="4">
        <f t="shared" si="2"/>
        <v>0.73710073710073709</v>
      </c>
      <c r="F61" s="4">
        <f t="shared" si="2"/>
        <v>1.9656019656019657</v>
      </c>
      <c r="G61" s="4">
        <f t="shared" si="2"/>
        <v>2.4570024570024569</v>
      </c>
      <c r="H61" s="4">
        <f t="shared" si="2"/>
        <v>0.98280098280098283</v>
      </c>
      <c r="I61" s="4">
        <f t="shared" si="2"/>
        <v>3.1941031941031941</v>
      </c>
      <c r="J61" s="4">
        <f t="shared" si="2"/>
        <v>2.9484029484029484</v>
      </c>
      <c r="K61" s="4">
        <f t="shared" si="2"/>
        <v>0.73710073710073709</v>
      </c>
      <c r="L61" s="4">
        <f t="shared" si="2"/>
        <v>3.1941031941031941</v>
      </c>
      <c r="M61" s="4">
        <f t="shared" si="2"/>
        <v>2.7027027027027026</v>
      </c>
      <c r="N61" s="4">
        <f t="shared" si="2"/>
        <v>2.4570024570024569</v>
      </c>
      <c r="O61" s="4">
        <f t="shared" si="2"/>
        <v>5.6511056511056514</v>
      </c>
      <c r="P61" s="4">
        <f t="shared" si="2"/>
        <v>2.9484029484029484</v>
      </c>
      <c r="Q61" s="4">
        <f t="shared" si="2"/>
        <v>9.8280098280098276</v>
      </c>
      <c r="R61" s="4">
        <f t="shared" si="2"/>
        <v>16.707616707616708</v>
      </c>
      <c r="S61" s="4">
        <f t="shared" si="2"/>
        <v>13.759213759213759</v>
      </c>
      <c r="T61" s="4">
        <f t="shared" si="2"/>
        <v>8.5995085995085994</v>
      </c>
      <c r="U61" s="4">
        <f t="shared" si="2"/>
        <v>11.547911547911548</v>
      </c>
      <c r="V61" s="4">
        <f t="shared" si="2"/>
        <v>9.3366093366093352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407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30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10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10</v>
      </c>
      <c r="P61" s="4">
        <f t="shared" si="5"/>
        <v>0</v>
      </c>
      <c r="Q61" s="4">
        <f t="shared" si="5"/>
        <v>10</v>
      </c>
      <c r="R61" s="4">
        <f t="shared" si="5"/>
        <v>20</v>
      </c>
      <c r="S61" s="4">
        <f t="shared" si="5"/>
        <v>20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16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18.75</v>
      </c>
      <c r="E61" s="4">
        <f t="shared" si="4"/>
        <v>0</v>
      </c>
      <c r="F61" s="4">
        <f t="shared" si="4"/>
        <v>0</v>
      </c>
      <c r="G61" s="4">
        <f t="shared" si="4"/>
        <v>6.25</v>
      </c>
      <c r="H61" s="4">
        <f t="shared" si="4"/>
        <v>12.5</v>
      </c>
      <c r="I61" s="4">
        <f t="shared" si="4"/>
        <v>0</v>
      </c>
      <c r="J61" s="4">
        <f t="shared" si="4"/>
        <v>6.25</v>
      </c>
      <c r="K61" s="4">
        <f t="shared" si="4"/>
        <v>0</v>
      </c>
      <c r="L61" s="4">
        <f t="shared" si="4"/>
        <v>6.25</v>
      </c>
      <c r="M61" s="4">
        <f t="shared" si="4"/>
        <v>12.5</v>
      </c>
      <c r="N61" s="4">
        <f t="shared" si="4"/>
        <v>18.75</v>
      </c>
      <c r="O61" s="4">
        <f t="shared" si="4"/>
        <v>12.5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6.25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10</v>
      </c>
      <c r="F61" s="4">
        <f t="shared" si="4"/>
        <v>0</v>
      </c>
      <c r="G61" s="4">
        <f t="shared" si="4"/>
        <v>10</v>
      </c>
      <c r="H61" s="4">
        <f t="shared" si="4"/>
        <v>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20</v>
      </c>
      <c r="M61" s="4">
        <f t="shared" si="4"/>
        <v>0</v>
      </c>
      <c r="N61" s="4">
        <f t="shared" si="4"/>
        <v>10</v>
      </c>
      <c r="O61" s="4">
        <f t="shared" si="4"/>
        <v>0</v>
      </c>
      <c r="P61" s="4">
        <f t="shared" si="4"/>
        <v>10</v>
      </c>
      <c r="Q61" s="4">
        <f t="shared" si="4"/>
        <v>20</v>
      </c>
      <c r="R61" s="4">
        <f t="shared" si="4"/>
        <v>0</v>
      </c>
      <c r="S61" s="4">
        <f t="shared" si="4"/>
        <v>10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5"/>
  <cols>
    <col min="3" max="3" width="18.25" customWidth="1"/>
    <col min="4" max="9" width="9.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23249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293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154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812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3555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TRANSPOSE([2]沖縄県!$BD$317:$BD$322)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424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95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43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111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71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407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10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1272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53457</v>
      </c>
      <c r="D60" s="2">
        <f t="array" ref="D60">SUM(IF(NOT(ISERROR(D6:D58)),D6:D58))</f>
        <v>4400</v>
      </c>
      <c r="E60" s="2">
        <f t="array" ref="E60">SUM(IF(NOT(ISERROR(E6:E58)),E6:E58))</f>
        <v>15639</v>
      </c>
      <c r="F60" s="2">
        <f t="array" ref="F60">SUM(IF(NOT(ISERROR(F6:F58)),F6:F58))</f>
        <v>8685</v>
      </c>
      <c r="G60" s="2">
        <f t="array" ref="G60">SUM(IF(NOT(ISERROR(G6:G58)),G6:G58))</f>
        <v>4846</v>
      </c>
      <c r="H60" s="2">
        <f t="array" ref="H60">SUM(IF(NOT(ISERROR(H6:H58)),H6:H58))</f>
        <v>1899</v>
      </c>
      <c r="I60" s="2">
        <f t="array" ref="I60">SUM(IF(NOT(ISERROR(I6:I58)),I6:I58))</f>
        <v>2722</v>
      </c>
      <c r="J60" s="2">
        <f t="array" ref="J60">SUM(IF(NOT(ISERROR(J6:J58)),J6:J58))</f>
        <v>2806</v>
      </c>
      <c r="K60" s="2">
        <f t="array" ref="K60">SUM(IF(NOT(ISERROR(K6:K58)),K6:K58))</f>
        <v>2663</v>
      </c>
      <c r="L60" s="2">
        <f t="array" ref="L60">SUM(IF(NOT(ISERROR(L6:L58)),L6:L58))</f>
        <v>2486</v>
      </c>
      <c r="M60" s="2">
        <f t="array" ref="M60">SUM(IF(NOT(ISERROR(M6:M58)),M6:M58))</f>
        <v>2396</v>
      </c>
      <c r="N60" s="2">
        <f t="array" ref="N60">SUM(IF(NOT(ISERROR(N6:N58)),N6:N58))</f>
        <v>2696</v>
      </c>
      <c r="O60" s="2">
        <f t="array" ref="O60">SUM(IF(NOT(ISERROR(O6:O58)),O6:O58))</f>
        <v>2219</v>
      </c>
      <c r="P60" s="2">
        <f>+SUM(D60:O60)</f>
        <v>53457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8.2309145668481207</v>
      </c>
      <c r="E61" s="4">
        <f t="shared" si="2"/>
        <v>29.255289297940401</v>
      </c>
      <c r="F61" s="4">
        <f t="shared" si="2"/>
        <v>16.246702957517257</v>
      </c>
      <c r="G61" s="4">
        <f t="shared" si="2"/>
        <v>9.0652299979422715</v>
      </c>
      <c r="H61" s="4">
        <f t="shared" si="2"/>
        <v>3.552387900555587</v>
      </c>
      <c r="I61" s="4">
        <f t="shared" si="2"/>
        <v>5.091943057036497</v>
      </c>
      <c r="J61" s="4">
        <f t="shared" si="2"/>
        <v>5.2490786987672333</v>
      </c>
      <c r="K61" s="4">
        <f t="shared" si="2"/>
        <v>4.9815739753446699</v>
      </c>
      <c r="L61" s="4">
        <f t="shared" si="2"/>
        <v>4.6504667302691889</v>
      </c>
      <c r="M61" s="4">
        <f t="shared" si="2"/>
        <v>4.4821071141291124</v>
      </c>
      <c r="N61" s="4">
        <f t="shared" ref="N61:O61" si="3">N60/$C$60*100</f>
        <v>5.0433058345960307</v>
      </c>
      <c r="O61" s="4">
        <f t="shared" si="3"/>
        <v>4.1509998690536323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53457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11519</v>
      </c>
      <c r="D60" s="2">
        <f t="array" ref="D60">+SUM(IF(NOT(ISERROR(D6:D57)),D6:D57))</f>
        <v>89</v>
      </c>
      <c r="E60" s="2">
        <f t="array" ref="E60">+SUM(IF(NOT(ISERROR(E6:E57)),E6:E57))</f>
        <v>107</v>
      </c>
      <c r="F60" s="2">
        <f t="array" ref="F60">+SUM(IF(NOT(ISERROR(F6:F57)),F6:F57))</f>
        <v>355</v>
      </c>
      <c r="G60" s="2">
        <f t="array" ref="G60">+SUM(IF(NOT(ISERROR(G6:G57)),G6:G57))</f>
        <v>408</v>
      </c>
      <c r="H60" s="2">
        <f t="array" ref="H60">+SUM(IF(NOT(ISERROR(H6:H57)),H6:H57))</f>
        <v>447</v>
      </c>
      <c r="I60" s="2">
        <f t="array" ref="I60">+SUM(IF(NOT(ISERROR(I6:I57)),I6:I57))</f>
        <v>527</v>
      </c>
      <c r="J60" s="2">
        <f t="array" ref="J60">+SUM(IF(NOT(ISERROR(J6:J57)),J6:J57))</f>
        <v>590</v>
      </c>
      <c r="K60" s="2">
        <f t="array" ref="K60">+SUM(IF(NOT(ISERROR(K6:K57)),K6:K57))</f>
        <v>600</v>
      </c>
      <c r="L60" s="2">
        <f t="array" ref="L60">+SUM(IF(NOT(ISERROR(L6:L57)),L6:L57))</f>
        <v>556</v>
      </c>
      <c r="M60" s="2">
        <f t="array" ref="M60">+SUM(IF(NOT(ISERROR(M6:M57)),M6:M57))</f>
        <v>566</v>
      </c>
      <c r="N60" s="2">
        <f t="array" ref="N60">+SUM(IF(NOT(ISERROR(N6:N57)),N6:N57))</f>
        <v>480</v>
      </c>
      <c r="O60" s="2">
        <f t="array" ref="O60">+SUM(IF(NOT(ISERROR(O6:O57)),O6:O57))</f>
        <v>2074</v>
      </c>
      <c r="P60" s="2">
        <f t="array" ref="P60">+SUM(IF(NOT(ISERROR(P6:P57)),P6:P57))</f>
        <v>944</v>
      </c>
      <c r="Q60" s="2">
        <f t="array" ref="Q60">+SUM(IF(NOT(ISERROR(Q6:Q57)),Q6:Q57))</f>
        <v>1068</v>
      </c>
      <c r="R60" s="2">
        <f t="array" ref="R60">+SUM(IF(NOT(ISERROR(R6:R57)),R6:R57))</f>
        <v>892</v>
      </c>
      <c r="S60" s="2">
        <f t="array" ref="S60">+SUM(IF(NOT(ISERROR(S6:S57)),S6:S57))</f>
        <v>739</v>
      </c>
      <c r="T60" s="2">
        <f t="array" ref="T60">+SUM(IF(NOT(ISERROR(T6:T57)),T6:T57))</f>
        <v>424</v>
      </c>
      <c r="U60" s="2">
        <f t="array" ref="U60">+SUM(IF(NOT(ISERROR(U6:U57)),U6:U57))</f>
        <v>265</v>
      </c>
      <c r="V60" s="2">
        <f t="array" ref="V60">+SUM(IF(NOT(ISERROR(V6:V57)),V6:V57))</f>
        <v>194</v>
      </c>
      <c r="W60" s="2">
        <f t="array" ref="W60">+SUM(IF(NOT(ISERROR(W6:W57)),W6:W57))</f>
        <v>194</v>
      </c>
      <c r="X60" s="2"/>
      <c r="Y60" s="2">
        <f>+SUM(D60:W60)</f>
        <v>11519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0.77263651358624874</v>
      </c>
      <c r="E61" s="4">
        <f t="shared" si="4"/>
        <v>0.92890007813178233</v>
      </c>
      <c r="F61" s="4">
        <f t="shared" si="4"/>
        <v>3.0818647452035766</v>
      </c>
      <c r="G61" s="4">
        <f t="shared" si="4"/>
        <v>3.5419741296987586</v>
      </c>
      <c r="H61" s="4">
        <f t="shared" si="4"/>
        <v>3.8805451862140807</v>
      </c>
      <c r="I61" s="4">
        <f t="shared" si="4"/>
        <v>4.5750499175275632</v>
      </c>
      <c r="J61" s="4">
        <f t="shared" si="4"/>
        <v>5.1219723934369306</v>
      </c>
      <c r="K61" s="4">
        <f t="shared" si="4"/>
        <v>5.2087854848511155</v>
      </c>
      <c r="L61" s="4">
        <f t="shared" si="4"/>
        <v>4.8268078826287004</v>
      </c>
      <c r="M61" s="4">
        <f t="shared" si="4"/>
        <v>4.9136209740428853</v>
      </c>
      <c r="N61" s="4">
        <f t="shared" si="4"/>
        <v>4.167028387880892</v>
      </c>
      <c r="O61" s="4">
        <f t="shared" si="4"/>
        <v>18.005035159302022</v>
      </c>
      <c r="P61" s="4">
        <f t="shared" si="4"/>
        <v>8.1951558294990878</v>
      </c>
      <c r="Q61" s="4">
        <f t="shared" si="4"/>
        <v>9.2716381630349858</v>
      </c>
      <c r="R61" s="4">
        <f t="shared" si="4"/>
        <v>7.7437277541453255</v>
      </c>
      <c r="S61" s="4">
        <f t="shared" si="4"/>
        <v>6.4154874555082912</v>
      </c>
      <c r="T61" s="4">
        <f t="shared" si="4"/>
        <v>3.6808750759614552</v>
      </c>
      <c r="U61" s="4">
        <f t="shared" si="4"/>
        <v>2.3005469224759092</v>
      </c>
      <c r="V61" s="4">
        <f t="shared" si="4"/>
        <v>1.6841739734351941</v>
      </c>
      <c r="W61" s="4">
        <f t="shared" si="4"/>
        <v>1.6841739734351941</v>
      </c>
      <c r="X61" s="4"/>
      <c r="Y61" s="4">
        <f>+SUM(D61:W61)</f>
        <v>99.999999999999972</v>
      </c>
      <c r="Z61" s="4" t="b">
        <f>+C61=Y61</f>
        <v>1</v>
      </c>
    </row>
    <row r="63" spans="2:26">
      <c r="Y63" s="5">
        <f t="array" ref="Y63">+SUM(IF(NOT(ISERROR(Y6:Y57)),Y6:Y57))</f>
        <v>11519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11519</v>
      </c>
      <c r="D123" s="2">
        <f t="array" ref="D123">SUM(IF(NOT(ISERROR(D69:D121)),D69:D121))</f>
        <v>196</v>
      </c>
      <c r="E123" s="2">
        <f t="array" ref="E123">SUM(IF(NOT(ISERROR(E69:E121)),E69:E121))</f>
        <v>1737</v>
      </c>
      <c r="F123" s="2">
        <f t="array" ref="F123">SUM(IF(NOT(ISERROR(F69:F121)),F69:F121))</f>
        <v>2792</v>
      </c>
      <c r="G123" s="2">
        <f t="array" ref="G123">SUM(IF(NOT(ISERROR(G69:G121)),G69:G121))</f>
        <v>2074</v>
      </c>
      <c r="H123" s="2">
        <f t="array" ref="H123">SUM(IF(NOT(ISERROR(H69:H121)),H69:H121))</f>
        <v>944</v>
      </c>
      <c r="I123" s="2">
        <f t="array" ref="I123">SUM(IF(NOT(ISERROR(I69:I121)),I69:I121))</f>
        <v>1068</v>
      </c>
      <c r="J123" s="2">
        <f t="array" ref="J123">SUM(IF(NOT(ISERROR(J69:J121)),J69:J121))</f>
        <v>892</v>
      </c>
      <c r="K123" s="2">
        <f t="array" ref="K123">SUM(IF(NOT(ISERROR(K69:K121)),K69:K121))</f>
        <v>739</v>
      </c>
      <c r="L123" s="2">
        <f t="array" ref="L123">SUM(IF(NOT(ISERROR(L69:L121)),L69:L121))</f>
        <v>424</v>
      </c>
      <c r="M123" s="2">
        <f t="array" ref="M123">SUM(IF(NOT(ISERROR(M69:M121)),M69:M121))</f>
        <v>653</v>
      </c>
      <c r="N123" s="2"/>
      <c r="O123" s="2">
        <f>+SUM(D123:M123)</f>
        <v>11519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1.7015365917180312</v>
      </c>
      <c r="E124" s="3">
        <f t="shared" si="32"/>
        <v>15.07943397864398</v>
      </c>
      <c r="F124" s="3">
        <f t="shared" si="32"/>
        <v>24.238215122840526</v>
      </c>
      <c r="G124" s="3">
        <f t="shared" si="32"/>
        <v>18.005035159302022</v>
      </c>
      <c r="H124" s="3">
        <f t="shared" si="32"/>
        <v>8.1951558294990878</v>
      </c>
      <c r="I124" s="3">
        <f t="shared" si="32"/>
        <v>9.2716381630349858</v>
      </c>
      <c r="J124" s="3">
        <f t="shared" si="32"/>
        <v>7.7437277541453255</v>
      </c>
      <c r="K124" s="3">
        <f t="shared" si="32"/>
        <v>6.4154874555082912</v>
      </c>
      <c r="L124" s="3">
        <f t="shared" si="32"/>
        <v>3.6808750759614552</v>
      </c>
      <c r="M124" s="3">
        <f t="shared" si="32"/>
        <v>5.6688948693462979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11519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1272</v>
      </c>
      <c r="D60" s="2">
        <f t="array" ref="D60">+SUM(IF(NOT(ISERROR(D6:D57)),D6:D57))</f>
        <v>32</v>
      </c>
      <c r="E60" s="2">
        <f t="array" ref="E60">+SUM(IF(NOT(ISERROR(E6:E57)),E6:E57))</f>
        <v>53</v>
      </c>
      <c r="F60" s="2">
        <f t="array" ref="F60">+SUM(IF(NOT(ISERROR(F6:F57)),F6:F57))</f>
        <v>108</v>
      </c>
      <c r="G60" s="2">
        <f t="array" ref="G60">+SUM(IF(NOT(ISERROR(G6:G57)),G6:G57))</f>
        <v>77</v>
      </c>
      <c r="H60" s="2">
        <f t="array" ref="H60">+SUM(IF(NOT(ISERROR(H6:H57)),H6:H57))</f>
        <v>74</v>
      </c>
      <c r="I60" s="2">
        <f t="array" ref="I60">+SUM(IF(NOT(ISERROR(I6:I57)),I6:I57))</f>
        <v>57</v>
      </c>
      <c r="J60" s="2">
        <f t="array" ref="J60">+SUM(IF(NOT(ISERROR(J6:J57)),J6:J57))</f>
        <v>54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136</v>
      </c>
      <c r="P60" s="2">
        <f t="array" ref="P60">+SUM(IF(NOT(ISERROR(P6:P57)),P6:P57))</f>
        <v>37</v>
      </c>
      <c r="Q60" s="2">
        <f t="array" ref="Q60">+SUM(IF(NOT(ISERROR(Q6:Q57)),Q6:Q57))</f>
        <v>70</v>
      </c>
      <c r="R60" s="2">
        <f t="array" ref="R60">+SUM(IF(NOT(ISERROR(R6:R57)),R6:R57))</f>
        <v>85</v>
      </c>
      <c r="S60" s="2">
        <f t="array" ref="S60">+SUM(IF(NOT(ISERROR(S6:S57)),S6:S57))</f>
        <v>77</v>
      </c>
      <c r="T60" s="2">
        <f t="array" ref="T60">+SUM(IF(NOT(ISERROR(T6:T57)),T6:T57))</f>
        <v>65</v>
      </c>
      <c r="U60" s="2">
        <f t="array" ref="U60">+SUM(IF(NOT(ISERROR(U6:U57)),U6:U57))</f>
        <v>59</v>
      </c>
      <c r="V60" s="2">
        <f t="array" ref="V60">+SUM(IF(NOT(ISERROR(V6:V57)),V6:V57))</f>
        <v>66</v>
      </c>
      <c r="W60" s="2">
        <f t="array" ref="W60">+SUM(IF(NOT(ISERROR(W6:W57)),W6:W57))</f>
        <v>66</v>
      </c>
      <c r="X60" s="2"/>
      <c r="Y60" s="2">
        <f>+SUM(D60:W60)</f>
        <v>1272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2.5157232704402519</v>
      </c>
      <c r="E61" s="4">
        <f t="shared" si="4"/>
        <v>4.1666666666666661</v>
      </c>
      <c r="F61" s="4">
        <f t="shared" si="4"/>
        <v>8.4905660377358494</v>
      </c>
      <c r="G61" s="4">
        <f t="shared" si="4"/>
        <v>6.0534591194968552</v>
      </c>
      <c r="H61" s="4">
        <f t="shared" si="4"/>
        <v>5.817610062893082</v>
      </c>
      <c r="I61" s="4">
        <f t="shared" si="4"/>
        <v>4.4811320754716979</v>
      </c>
      <c r="J61" s="4">
        <f t="shared" si="4"/>
        <v>4.2452830188679247</v>
      </c>
      <c r="K61" s="4">
        <f t="shared" si="4"/>
        <v>4.4811320754716979</v>
      </c>
      <c r="L61" s="4">
        <f t="shared" si="4"/>
        <v>2.9874213836477987</v>
      </c>
      <c r="M61" s="4">
        <f t="shared" si="4"/>
        <v>2.8301886792452833</v>
      </c>
      <c r="N61" s="4">
        <f t="shared" si="4"/>
        <v>1.9654088050314464</v>
      </c>
      <c r="O61" s="4">
        <f t="shared" si="4"/>
        <v>10.691823899371069</v>
      </c>
      <c r="P61" s="4">
        <f t="shared" si="4"/>
        <v>2.908805031446541</v>
      </c>
      <c r="Q61" s="4">
        <f t="shared" si="4"/>
        <v>5.5031446540880502</v>
      </c>
      <c r="R61" s="4">
        <f t="shared" si="4"/>
        <v>6.682389937106918</v>
      </c>
      <c r="S61" s="4">
        <f t="shared" si="4"/>
        <v>6.0534591194968552</v>
      </c>
      <c r="T61" s="4">
        <f t="shared" si="4"/>
        <v>5.1100628930817615</v>
      </c>
      <c r="U61" s="4">
        <f t="shared" si="4"/>
        <v>4.6383647798742134</v>
      </c>
      <c r="V61" s="4">
        <f t="shared" si="4"/>
        <v>5.1886792452830193</v>
      </c>
      <c r="W61" s="4">
        <f t="shared" si="4"/>
        <v>5.1886792452830193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1272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1272</v>
      </c>
      <c r="D123" s="2">
        <f t="array" ref="D123">SUM(IF(NOT(ISERROR(D69:D121)),D69:D121))</f>
        <v>85</v>
      </c>
      <c r="E123" s="2">
        <f t="array" ref="E123">SUM(IF(NOT(ISERROR(E69:E121)),E69:E121))</f>
        <v>316</v>
      </c>
      <c r="F123" s="2">
        <f t="array" ref="F123">SUM(IF(NOT(ISERROR(F69:F121)),F69:F121))</f>
        <v>210</v>
      </c>
      <c r="G123" s="2">
        <f t="array" ref="G123">SUM(IF(NOT(ISERROR(G69:G121)),G69:G121))</f>
        <v>136</v>
      </c>
      <c r="H123" s="2">
        <f t="array" ref="H123">SUM(IF(NOT(ISERROR(H69:H121)),H69:H121))</f>
        <v>37</v>
      </c>
      <c r="I123" s="2">
        <f t="array" ref="I123">SUM(IF(NOT(ISERROR(I69:I121)),I69:I121))</f>
        <v>70</v>
      </c>
      <c r="J123" s="2">
        <f t="array" ref="J123">SUM(IF(NOT(ISERROR(J69:J121)),J69:J121))</f>
        <v>85</v>
      </c>
      <c r="K123" s="2">
        <f t="array" ref="K123">SUM(IF(NOT(ISERROR(K69:K121)),K69:K121))</f>
        <v>77</v>
      </c>
      <c r="L123" s="2">
        <f t="array" ref="L123">SUM(IF(NOT(ISERROR(L69:L121)),L69:L121))</f>
        <v>65</v>
      </c>
      <c r="M123" s="2">
        <f t="array" ref="M123">SUM(IF(NOT(ISERROR(M69:M121)),M69:M121))</f>
        <v>191</v>
      </c>
      <c r="N123" s="2"/>
      <c r="O123" s="2">
        <f>+SUM(D123:M123)</f>
        <v>1272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6.682389937106918</v>
      </c>
      <c r="E124" s="3">
        <f t="shared" si="19"/>
        <v>24.842767295597483</v>
      </c>
      <c r="F124" s="3">
        <f t="shared" si="19"/>
        <v>16.509433962264151</v>
      </c>
      <c r="G124" s="3">
        <f t="shared" si="19"/>
        <v>10.691823899371069</v>
      </c>
      <c r="H124" s="3">
        <f t="shared" si="19"/>
        <v>2.908805031446541</v>
      </c>
      <c r="I124" s="3">
        <f t="shared" si="19"/>
        <v>5.5031446540880502</v>
      </c>
      <c r="J124" s="3">
        <f t="shared" si="19"/>
        <v>6.682389937106918</v>
      </c>
      <c r="K124" s="3">
        <f t="shared" si="19"/>
        <v>6.0534591194968552</v>
      </c>
      <c r="L124" s="3">
        <f t="shared" si="19"/>
        <v>5.1100628930817615</v>
      </c>
      <c r="M124" s="3">
        <f t="shared" si="19"/>
        <v>15.015723270440251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1272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203</v>
      </c>
      <c r="D60" s="2">
        <f t="array" ref="D60">+SUM(IF(NOT(ISERROR(D6:D57)),D6:D57))</f>
        <v>43</v>
      </c>
      <c r="E60" s="2">
        <f t="array" ref="E60">+SUM(IF(NOT(ISERROR(E6:E57)),E6:E57))</f>
        <v>72</v>
      </c>
      <c r="F60" s="2">
        <f t="array" ref="F60">+SUM(IF(NOT(ISERROR(F6:F57)),F6:F57))</f>
        <v>51</v>
      </c>
      <c r="G60" s="2">
        <f t="array" ref="G60">+SUM(IF(NOT(ISERROR(G6:G57)),G6:G57))</f>
        <v>22</v>
      </c>
      <c r="H60" s="2">
        <f t="array" ref="H60">+SUM(IF(NOT(ISERROR(H6:H57)),H6:H57))</f>
        <v>11</v>
      </c>
      <c r="I60" s="2">
        <f t="array" ref="I60">+SUM(IF(NOT(ISERROR(I6:I57)),I6:I57))</f>
        <v>0</v>
      </c>
      <c r="J60" s="2">
        <f t="array" ref="J60">+SUM(IF(NOT(ISERROR(J6:J57)),J6:J57))</f>
        <v>2</v>
      </c>
      <c r="K60" s="2">
        <f t="array" ref="K60">+SUM(IF(NOT(ISERROR(K6:K57)),K6:K57))</f>
        <v>0</v>
      </c>
      <c r="L60" s="2">
        <f t="array" ref="L60">+SUM(IF(NOT(ISERROR(L6:L57)),L6:L57))</f>
        <v>1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203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21.182266009852217</v>
      </c>
      <c r="E61" s="4">
        <f t="shared" si="4"/>
        <v>35.467980295566505</v>
      </c>
      <c r="F61" s="4">
        <f t="shared" si="4"/>
        <v>25.123152709359609</v>
      </c>
      <c r="G61" s="4">
        <f t="shared" si="4"/>
        <v>10.83743842364532</v>
      </c>
      <c r="H61" s="4">
        <f t="shared" si="4"/>
        <v>5.4187192118226601</v>
      </c>
      <c r="I61" s="4">
        <f t="shared" si="4"/>
        <v>0</v>
      </c>
      <c r="J61" s="4">
        <f t="shared" si="4"/>
        <v>0.98522167487684731</v>
      </c>
      <c r="K61" s="4">
        <f t="shared" si="4"/>
        <v>0</v>
      </c>
      <c r="L61" s="4">
        <f t="shared" si="4"/>
        <v>0.49261083743842365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0.49261083743842365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203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21.182266009852217</v>
      </c>
      <c r="E68">
        <f>E61</f>
        <v>35.467980295566505</v>
      </c>
      <c r="F68">
        <f>F61</f>
        <v>25.123152709359609</v>
      </c>
      <c r="G68">
        <f>G61</f>
        <v>10.83743842364532</v>
      </c>
      <c r="H68">
        <f>H61</f>
        <v>5.4187192118226601</v>
      </c>
      <c r="I68">
        <f>SUM(I61:Q61)</f>
        <v>1.9704433497536946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2026-06-04T02:09:12Z</cp:lastPrinted>
  <dcterms:created xsi:type="dcterms:W3CDTF">2019-07-19T07:58:40Z</dcterms:created>
  <dcterms:modified xsi:type="dcterms:W3CDTF">2026-06-04T02:13:50Z</dcterms:modified>
</cp:coreProperties>
</file>