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13週\"/>
    </mc:Choice>
  </mc:AlternateContent>
  <xr:revisionPtr revIDLastSave="0" documentId="13_ncr:1_{618E2D52-2857-444B-AD70-9D86492FD80A}" xr6:coauthVersionLast="47" xr6:coauthVersionMax="47" xr10:uidLastSave="{00000000-0000-0000-0000-000000000000}"/>
  <bookViews>
    <workbookView minimized="1" xWindow="36105" yWindow="1725" windowWidth="21600" windowHeight="11295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D32" i="29" l="1"/>
  <c r="H32" i="29"/>
  <c r="E32" i="29"/>
  <c r="I32" i="29"/>
  <c r="F32" i="29"/>
  <c r="G32" i="29"/>
  <c r="D40" i="29" a="1"/>
  <c r="D16" i="29" a="1"/>
  <c r="D8" i="29" a="1"/>
  <c r="E16" i="29" l="1"/>
  <c r="I16" i="29"/>
  <c r="F16" i="29"/>
  <c r="D16" i="29"/>
  <c r="H16" i="29"/>
  <c r="G16" i="29"/>
  <c r="I40" i="29"/>
  <c r="H40" i="29"/>
  <c r="F40" i="29"/>
  <c r="D40" i="29"/>
  <c r="E40" i="29"/>
  <c r="G40" i="29"/>
  <c r="E8" i="29"/>
  <c r="F8" i="29"/>
  <c r="I8" i="29"/>
  <c r="D8" i="29"/>
  <c r="G8" i="29"/>
  <c r="H8" i="29"/>
  <c r="C32" i="29"/>
  <c r="C40" i="29" l="1"/>
  <c r="C16" i="29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120" i="29" l="1"/>
  <c r="H120" i="29"/>
  <c r="G120" i="29"/>
  <c r="E120" i="29"/>
  <c r="F120" i="29"/>
  <c r="D120" i="29"/>
  <c r="C120" i="29" s="1"/>
  <c r="E64" i="29"/>
  <c r="D64" i="29"/>
  <c r="G64" i="29"/>
  <c r="F64" i="29"/>
  <c r="I64" i="29"/>
  <c r="H64" i="29"/>
  <c r="G24" i="29"/>
  <c r="D24" i="29"/>
  <c r="E24" i="29"/>
  <c r="H24" i="29"/>
  <c r="I24" i="29"/>
  <c r="F24" i="29"/>
  <c r="I136" i="29"/>
  <c r="F136" i="29"/>
  <c r="E136" i="29"/>
  <c r="D136" i="29"/>
  <c r="C136" i="29" s="1"/>
  <c r="H136" i="29"/>
  <c r="G136" i="29"/>
  <c r="I88" i="29"/>
  <c r="H88" i="29"/>
  <c r="F88" i="29"/>
  <c r="E88" i="29"/>
  <c r="G88" i="29"/>
  <c r="D88" i="29"/>
  <c r="C88" i="29" s="1"/>
  <c r="F96" i="29"/>
  <c r="E96" i="29"/>
  <c r="H96" i="29"/>
  <c r="I96" i="29"/>
  <c r="D96" i="29"/>
  <c r="G96" i="29"/>
  <c r="H152" i="29"/>
  <c r="F152" i="29"/>
  <c r="E152" i="29"/>
  <c r="I152" i="29"/>
  <c r="G152" i="29"/>
  <c r="D152" i="29"/>
  <c r="H72" i="29"/>
  <c r="G72" i="29"/>
  <c r="E72" i="29"/>
  <c r="F72" i="29"/>
  <c r="D72" i="29"/>
  <c r="C72" i="29" s="1"/>
  <c r="I72" i="29"/>
  <c r="H144" i="29"/>
  <c r="G144" i="29"/>
  <c r="E144" i="29"/>
  <c r="I144" i="29"/>
  <c r="F144" i="29"/>
  <c r="D144" i="29"/>
  <c r="C144" i="29" s="1"/>
  <c r="H56" i="29"/>
  <c r="I56" i="29"/>
  <c r="G56" i="29"/>
  <c r="F56" i="29"/>
  <c r="E56" i="29"/>
  <c r="D56" i="29"/>
  <c r="C56" i="29" s="1"/>
  <c r="D128" i="29"/>
  <c r="F128" i="29"/>
  <c r="H128" i="29"/>
  <c r="G128" i="29"/>
  <c r="E128" i="29"/>
  <c r="I128" i="29"/>
  <c r="G104" i="29"/>
  <c r="I104" i="29"/>
  <c r="F104" i="29"/>
  <c r="D104" i="29"/>
  <c r="E104" i="29"/>
  <c r="H104" i="29"/>
  <c r="H80" i="29"/>
  <c r="F80" i="29"/>
  <c r="D80" i="29"/>
  <c r="I80" i="29"/>
  <c r="G80" i="29"/>
  <c r="E80" i="29"/>
  <c r="E112" i="29"/>
  <c r="H112" i="29"/>
  <c r="F112" i="29"/>
  <c r="I112" i="29"/>
  <c r="D112" i="29"/>
  <c r="G112" i="29"/>
  <c r="E48" i="29"/>
  <c r="I48" i="29"/>
  <c r="D48" i="29"/>
  <c r="H48" i="29"/>
  <c r="F48" i="29"/>
  <c r="G48" i="29"/>
  <c r="C152" i="29" l="1"/>
  <c r="C104" i="29"/>
  <c r="C64" i="29"/>
  <c r="C112" i="29"/>
  <c r="C80" i="29"/>
  <c r="C48" i="29"/>
  <c r="C96" i="29"/>
  <c r="C24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<sst xmlns="http://schemas.openxmlformats.org/spreadsheetml/2006/main" count="4027" uniqueCount="275">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</sst>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9.7020000000000017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8.4400000000000013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1.4319999999999999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2.1839999999999997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42.5</c:v>
                </c:pt>
                <c:pt idx="1">
                  <c:v>12.5</c:v>
                </c:pt>
                <c:pt idx="2">
                  <c:v>25</c:v>
                </c:pt>
                <c:pt idx="3">
                  <c:v>10</c:v>
                </c:pt>
                <c:pt idx="4">
                  <c:v>7.5</c:v>
                </c:pt>
                <c:pt idx="5">
                  <c:v>0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1.1904761904761905</c:v>
                </c:pt>
                <c:pt idx="1">
                  <c:v>9.5238095238095237</c:v>
                </c:pt>
                <c:pt idx="2">
                  <c:v>33.333333333333329</c:v>
                </c:pt>
                <c:pt idx="3">
                  <c:v>15.476190476190476</c:v>
                </c:pt>
                <c:pt idx="4">
                  <c:v>2.3809523809523809</c:v>
                </c:pt>
                <c:pt idx="5">
                  <c:v>9.5238095238095237</c:v>
                </c:pt>
                <c:pt idx="6">
                  <c:v>10.714285714285714</c:v>
                </c:pt>
                <c:pt idx="7">
                  <c:v>5.9523809523809517</c:v>
                </c:pt>
                <c:pt idx="8">
                  <c:v>2.3809523809523809</c:v>
                </c:pt>
                <c:pt idx="9">
                  <c:v>2.3809523809523809</c:v>
                </c:pt>
                <c:pt idx="10">
                  <c:v>2.3809523809523809</c:v>
                </c:pt>
                <c:pt idx="11">
                  <c:v>3.5714285714285712</c:v>
                </c:pt>
                <c:pt idx="12">
                  <c:v>1.1904761904761905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0.35523978685612789</c:v>
                </c:pt>
                <c:pt idx="2">
                  <c:v>3.7300177619893424</c:v>
                </c:pt>
                <c:pt idx="3">
                  <c:v>8.3481349911190055</c:v>
                </c:pt>
                <c:pt idx="4">
                  <c:v>11.190053285968029</c:v>
                </c:pt>
                <c:pt idx="5">
                  <c:v>11.900532859680284</c:v>
                </c:pt>
                <c:pt idx="6">
                  <c:v>11.012433392539965</c:v>
                </c:pt>
                <c:pt idx="7">
                  <c:v>11.72291296625222</c:v>
                </c:pt>
                <c:pt idx="8">
                  <c:v>9.5914742451154531</c:v>
                </c:pt>
                <c:pt idx="9">
                  <c:v>6.3943161634103021</c:v>
                </c:pt>
                <c:pt idx="10">
                  <c:v>6.9271758436944939</c:v>
                </c:pt>
                <c:pt idx="11">
                  <c:v>10.479573712255773</c:v>
                </c:pt>
                <c:pt idx="12">
                  <c:v>0.71047957371225579</c:v>
                </c:pt>
                <c:pt idx="13">
                  <c:v>7.6376554174067497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2.3882896764252695</c:v>
                </c:pt>
                <c:pt idx="1">
                  <c:v>7.9352850539291211</c:v>
                </c:pt>
                <c:pt idx="2">
                  <c:v>10.862865947611711</c:v>
                </c:pt>
                <c:pt idx="3">
                  <c:v>7.7041602465331271</c:v>
                </c:pt>
                <c:pt idx="4">
                  <c:v>6.3944530046224966</c:v>
                </c:pt>
                <c:pt idx="5">
                  <c:v>6.7796610169491522</c:v>
                </c:pt>
                <c:pt idx="6">
                  <c:v>7.0878274268104775</c:v>
                </c:pt>
                <c:pt idx="7">
                  <c:v>5.9322033898305087</c:v>
                </c:pt>
                <c:pt idx="8">
                  <c:v>2.5423728813559325</c:v>
                </c:pt>
                <c:pt idx="9">
                  <c:v>3.5439137134052388</c:v>
                </c:pt>
                <c:pt idx="10">
                  <c:v>3.7750385208012327</c:v>
                </c:pt>
                <c:pt idx="11">
                  <c:v>7.2419106317411401</c:v>
                </c:pt>
                <c:pt idx="12">
                  <c:v>3.2357473035439135</c:v>
                </c:pt>
                <c:pt idx="13">
                  <c:v>24.576271186440678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0.73599999999999999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0.25800000000000001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1.0830324909747291</c:v>
                </c:pt>
                <c:pt idx="1">
                  <c:v>3.2490974729241873</c:v>
                </c:pt>
                <c:pt idx="2">
                  <c:v>5.0541516245487363</c:v>
                </c:pt>
                <c:pt idx="3">
                  <c:v>9.025270758122744</c:v>
                </c:pt>
                <c:pt idx="4">
                  <c:v>8.3032490974729249</c:v>
                </c:pt>
                <c:pt idx="5">
                  <c:v>8.3032490974729249</c:v>
                </c:pt>
                <c:pt idx="6">
                  <c:v>7.9422382671480145</c:v>
                </c:pt>
                <c:pt idx="7">
                  <c:v>9.025270758122744</c:v>
                </c:pt>
                <c:pt idx="8">
                  <c:v>9.3862815884476536</c:v>
                </c:pt>
                <c:pt idx="9">
                  <c:v>9.025270758122744</c:v>
                </c:pt>
                <c:pt idx="10">
                  <c:v>7.9422382671480145</c:v>
                </c:pt>
                <c:pt idx="11">
                  <c:v>17.328519855595665</c:v>
                </c:pt>
                <c:pt idx="12">
                  <c:v>2.8880866425992782</c:v>
                </c:pt>
                <c:pt idx="13">
                  <c:v>1.4440433212996391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2.4E-2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14.285714285714285</c:v>
                </c:pt>
                <c:pt idx="2">
                  <c:v>47.619047619047613</c:v>
                </c:pt>
                <c:pt idx="3">
                  <c:v>14.285714285714285</c:v>
                </c:pt>
                <c:pt idx="4">
                  <c:v>9.5238095238095237</c:v>
                </c:pt>
                <c:pt idx="5">
                  <c:v>0</c:v>
                </c:pt>
                <c:pt idx="6">
                  <c:v>4.7619047619047619</c:v>
                </c:pt>
                <c:pt idx="7">
                  <c:v>0</c:v>
                </c:pt>
                <c:pt idx="8">
                  <c:v>4.7619047619047619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8.3999999999999991E-2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0.08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0.16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</c:v>
                </c:pt>
                <c:pt idx="1">
                  <c:v>20</c:v>
                </c:pt>
                <c:pt idx="2">
                  <c:v>62</c:v>
                </c:pt>
                <c:pt idx="3">
                  <c:v>8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20</c:v>
                </c:pt>
                <c:pt idx="2">
                  <c:v>50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5.5999999999999994E-2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0.44000000000000006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1.288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0.26400000000000001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0.37735849056603776</c:v>
                </c:pt>
                <c:pt idx="1">
                  <c:v>0.75471698113207553</c:v>
                </c:pt>
                <c:pt idx="2">
                  <c:v>1.1320754716981132</c:v>
                </c:pt>
                <c:pt idx="3">
                  <c:v>2.2641509433962264</c:v>
                </c:pt>
                <c:pt idx="4">
                  <c:v>0.75471698113207553</c:v>
                </c:pt>
                <c:pt idx="5">
                  <c:v>2.2641509433962264</c:v>
                </c:pt>
                <c:pt idx="6">
                  <c:v>2.2641509433962264</c:v>
                </c:pt>
                <c:pt idx="7">
                  <c:v>1.1320754716981132</c:v>
                </c:pt>
                <c:pt idx="8">
                  <c:v>2.2641509433962264</c:v>
                </c:pt>
                <c:pt idx="9">
                  <c:v>3.7735849056603774</c:v>
                </c:pt>
                <c:pt idx="10">
                  <c:v>2.2641509433962264</c:v>
                </c:pt>
                <c:pt idx="11">
                  <c:v>6.7924528301886795</c:v>
                </c:pt>
                <c:pt idx="12">
                  <c:v>4.1509433962264151</c:v>
                </c:pt>
                <c:pt idx="13">
                  <c:v>7.1698113207547172</c:v>
                </c:pt>
                <c:pt idx="14">
                  <c:v>19.622641509433965</c:v>
                </c:pt>
                <c:pt idx="15">
                  <c:v>15.849056603773585</c:v>
                </c:pt>
                <c:pt idx="16">
                  <c:v>7.1698113207547172</c:v>
                </c:pt>
                <c:pt idx="17">
                  <c:v>12.075471698113208</c:v>
                </c:pt>
                <c:pt idx="18">
                  <c:v>7.9245283018867925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1.7999999999999999E-2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2.4E-2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14.285714285714285</c:v>
                </c:pt>
                <c:pt idx="7">
                  <c:v>0</c:v>
                </c:pt>
                <c:pt idx="8">
                  <c:v>28.571428571428569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28.571428571428569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6.4000000000000001E-2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0.19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14.285714285714285</c:v>
                </c:pt>
                <c:pt idx="2">
                  <c:v>57.142857142857139</c:v>
                </c:pt>
                <c:pt idx="3">
                  <c:v>28.571428571428569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3.0640000000000001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4.7839999999999998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General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General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General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General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2.2000000000000002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0.89399999999999991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5786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5786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5786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5786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5786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5786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5786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5786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5786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5787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5787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5787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5787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5787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5787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5787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5787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5787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8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579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5793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21987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130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84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563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2833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277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21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50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10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265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2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12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7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7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845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 xml:space="preserve"> 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N43" sqref="N43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2026年第13週 (3/23～3/29) </v>
      </c>
      <c r="H1" s="92" t="str">
        <f>TEXT(R2,"yyyy年mm月dd日現在")</f>
        <v>2026年04月01日現在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13</v>
      </c>
      <c r="M2" s="25" t="s">
        <v>190</v>
      </c>
      <c r="N2" t="str">
        <f>TEXT(INDEX(カレンダー!$C:$C,MATCH(疾病別報告状況!$L$2,カレンダー!$B:$B,0)),"m/d")</f>
        <v>3/23</v>
      </c>
      <c r="O2" s="25" t="s">
        <v>188</v>
      </c>
      <c r="P2" t="str">
        <f>TEXT(INDEX(カレンダー!$D:$D,MATCH(疾病別報告状況!$L$2,カレンダー!$B:$B,0)),"m/d")</f>
        <v>3/29</v>
      </c>
      <c r="Q2" s="25" t="s">
        <v>189</v>
      </c>
      <c r="R2" s="90">
        <v>46113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2026年第13週 (3/23～3/29)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2026年第13週 (3/23～3/29)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2026年第13週 (3/23～3/29)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2026年第13週 (3/23～3/29)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2026年第13週 (3/23～3/29)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2026年第13週 (3/23～3/29)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2026年第13週 (3/23～3/29)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2026年第13週 (3/23～3/29)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2026年第13週 (3/23～3/29)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2026年第13週 (3/23～3/29)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2026年第13週 (3/23～3/29)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2026年第13週 (3/23～3/29)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2026年第13週 (3/23～3/29)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2026年第13週 (3/23～3/29)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2026年第13週 (3/23～3/29)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2026年第13週 (3/23～3/29)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2026年第13週 (3/23～3/29)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2026年第13週 (3/23～3/29)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[3]咽頭!$C10</f>
        <v>7</v>
      </c>
      <c r="D14" s="17">
        <f>[3]咽頭!$D10</f>
        <v>0</v>
      </c>
      <c r="E14" s="17">
        <f>[3]咽頭!$E10</f>
        <v>2</v>
      </c>
      <c r="F14" s="17">
        <f>[3]咽頭!$F10</f>
        <v>0</v>
      </c>
      <c r="G14" s="17">
        <f>[3]咽頭!$G10</f>
        <v>3</v>
      </c>
      <c r="H14" s="17">
        <f>[3]咽頭!$H10</f>
        <v>0</v>
      </c>
      <c r="I14" s="17">
        <f>[3]咽頭!$I10</f>
        <v>0</v>
      </c>
      <c r="J14" s="17">
        <f>[3]咽頭!$J10</f>
        <v>1</v>
      </c>
      <c r="K14" s="17">
        <f>[3]咽頭!$K10</f>
        <v>0</v>
      </c>
      <c r="L14" s="17">
        <f>[3]咽頭!$L10</f>
        <v>0</v>
      </c>
      <c r="M14" s="17">
        <f>[3]咽頭!$M10</f>
        <v>0</v>
      </c>
      <c r="N14" s="17">
        <f>[3]咽頭!$N10</f>
        <v>0</v>
      </c>
      <c r="O14" s="17">
        <f>[3]咽頭!$O10</f>
        <v>1</v>
      </c>
      <c r="P14" s="17">
        <f>[3]咽頭!$P10</f>
        <v>0</v>
      </c>
      <c r="Q14" s="17">
        <f>[3]咽頭!$Q10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[3]咽頭!$C11</f>
        <v>5</v>
      </c>
      <c r="D15" s="17">
        <f>[3]咽頭!$D11</f>
        <v>0</v>
      </c>
      <c r="E15" s="17">
        <f>[3]咽頭!$E11</f>
        <v>0</v>
      </c>
      <c r="F15" s="17">
        <f>[3]咽頭!$F11</f>
        <v>1</v>
      </c>
      <c r="G15" s="17">
        <f>[3]咽頭!$G11</f>
        <v>1</v>
      </c>
      <c r="H15" s="17">
        <f>[3]咽頭!$H11</f>
        <v>0</v>
      </c>
      <c r="I15" s="17">
        <f>[3]咽頭!$I11</f>
        <v>1</v>
      </c>
      <c r="J15" s="17">
        <f>[3]咽頭!$J11</f>
        <v>0</v>
      </c>
      <c r="K15" s="17">
        <f>[3]咽頭!$K11</f>
        <v>1</v>
      </c>
      <c r="L15" s="17">
        <f>[3]咽頭!$L11</f>
        <v>0</v>
      </c>
      <c r="M15" s="17">
        <f>[3]咽頭!$M11</f>
        <v>0</v>
      </c>
      <c r="N15" s="17">
        <f>[3]咽頭!$N11</f>
        <v>0</v>
      </c>
      <c r="O15" s="17">
        <f>[3]咽頭!$O11</f>
        <v>1</v>
      </c>
      <c r="P15" s="17">
        <f>[3]咽頭!$P11</f>
        <v>0</v>
      </c>
      <c r="Q15" s="17">
        <f>[3]咽頭!$Q11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[3]咽頭!$C12</f>
        <v>3</v>
      </c>
      <c r="D16" s="17">
        <f>[3]咽頭!$D12</f>
        <v>0</v>
      </c>
      <c r="E16" s="17">
        <f>[3]咽頭!$E12</f>
        <v>0</v>
      </c>
      <c r="F16" s="17">
        <f>[3]咽頭!$F12</f>
        <v>2</v>
      </c>
      <c r="G16" s="17">
        <f>[3]咽頭!$G12</f>
        <v>0</v>
      </c>
      <c r="H16" s="17">
        <f>[3]咽頭!$H12</f>
        <v>0</v>
      </c>
      <c r="I16" s="17">
        <f>[3]咽頭!$I12</f>
        <v>1</v>
      </c>
      <c r="J16" s="17">
        <f>[3]咽頭!$J12</f>
        <v>0</v>
      </c>
      <c r="K16" s="17">
        <f>[3]咽頭!$K12</f>
        <v>0</v>
      </c>
      <c r="L16" s="17">
        <f>[3]咽頭!$L12</f>
        <v>0</v>
      </c>
      <c r="M16" s="17">
        <f>[3]咽頭!$M12</f>
        <v>0</v>
      </c>
      <c r="N16" s="17">
        <f>[3]咽頭!$N12</f>
        <v>0</v>
      </c>
      <c r="O16" s="17">
        <f>[3]咽頭!$O12</f>
        <v>0</v>
      </c>
      <c r="P16" s="17">
        <f>[3]咽頭!$P12</f>
        <v>0</v>
      </c>
      <c r="Q16" s="17">
        <f>[3]咽頭!$Q12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[3]咽頭!$C13</f>
        <v>3</v>
      </c>
      <c r="D17" s="17">
        <f>[3]咽頭!$D13</f>
        <v>0</v>
      </c>
      <c r="E17" s="17">
        <f>[3]咽頭!$E13</f>
        <v>0</v>
      </c>
      <c r="F17" s="17">
        <f>[3]咽頭!$F13</f>
        <v>3</v>
      </c>
      <c r="G17" s="17">
        <f>[3]咽頭!$G13</f>
        <v>0</v>
      </c>
      <c r="H17" s="17">
        <f>[3]咽頭!$H13</f>
        <v>0</v>
      </c>
      <c r="I17" s="17">
        <f>[3]咽頭!$I13</f>
        <v>0</v>
      </c>
      <c r="J17" s="17">
        <f>[3]咽頭!$J13</f>
        <v>0</v>
      </c>
      <c r="K17" s="17">
        <f>[3]咽頭!$K13</f>
        <v>0</v>
      </c>
      <c r="L17" s="17">
        <f>[3]咽頭!$L13</f>
        <v>0</v>
      </c>
      <c r="M17" s="17">
        <f>[3]咽頭!$M13</f>
        <v>0</v>
      </c>
      <c r="N17" s="17">
        <f>[3]咽頭!$N13</f>
        <v>0</v>
      </c>
      <c r="O17" s="17">
        <f>[3]咽頭!$O13</f>
        <v>0</v>
      </c>
      <c r="P17" s="17">
        <f>[3]咽頭!$P13</f>
        <v>0</v>
      </c>
      <c r="Q17" s="17">
        <f>[3]咽頭!$Q13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[3]咽頭!$C14</f>
        <v>4</v>
      </c>
      <c r="D18" s="17">
        <f>[3]咽頭!$D14</f>
        <v>0</v>
      </c>
      <c r="E18" s="17">
        <f>[3]咽頭!$E14</f>
        <v>1</v>
      </c>
      <c r="F18" s="17">
        <f>[3]咽頭!$F14</f>
        <v>2</v>
      </c>
      <c r="G18" s="17">
        <f>[3]咽頭!$G14</f>
        <v>1</v>
      </c>
      <c r="H18" s="17">
        <f>[3]咽頭!$H14</f>
        <v>0</v>
      </c>
      <c r="I18" s="17">
        <f>[3]咽頭!$I14</f>
        <v>0</v>
      </c>
      <c r="J18" s="17">
        <f>[3]咽頭!$J14</f>
        <v>0</v>
      </c>
      <c r="K18" s="17">
        <f>[3]咽頭!$K14</f>
        <v>0</v>
      </c>
      <c r="L18" s="17">
        <f>[3]咽頭!$L14</f>
        <v>0</v>
      </c>
      <c r="M18" s="17">
        <f>[3]咽頭!$M14</f>
        <v>0</v>
      </c>
      <c r="N18" s="17">
        <f>[3]咽頭!$N14</f>
        <v>0</v>
      </c>
      <c r="O18" s="17">
        <f>[3]咽頭!$O14</f>
        <v>0</v>
      </c>
      <c r="P18" s="17">
        <f>[3]咽頭!$P14</f>
        <v>0</v>
      </c>
      <c r="Q18" s="17">
        <f>[3]咽頭!$Q14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84</v>
      </c>
      <c r="D60" s="2">
        <f t="array" ref="D60">+SUM(IF(NOT(ISERROR(D6:D58)),D6:D58))</f>
        <v>1</v>
      </c>
      <c r="E60" s="2">
        <f t="array" ref="E60">+SUM(IF(NOT(ISERROR(E6:E58)),E6:E58))</f>
        <v>8</v>
      </c>
      <c r="F60" s="2">
        <f t="array" ref="F60">+SUM(IF(NOT(ISERROR(F6:F58)),F6:F58))</f>
        <v>28</v>
      </c>
      <c r="G60" s="2">
        <f t="array" ref="G60">+SUM(IF(NOT(ISERROR(G6:G58)),G6:G58))</f>
        <v>13</v>
      </c>
      <c r="H60" s="2">
        <f t="array" ref="H60">+SUM(IF(NOT(ISERROR(H6:H58)),H6:H58))</f>
        <v>2</v>
      </c>
      <c r="I60" s="2">
        <f t="array" ref="I60">+SUM(IF(NOT(ISERROR(I6:I58)),I6:I58))</f>
        <v>8</v>
      </c>
      <c r="J60" s="2">
        <f t="array" ref="J60">+SUM(IF(NOT(ISERROR(J6:J58)),J6:J58))</f>
        <v>9</v>
      </c>
      <c r="K60" s="2">
        <f t="array" ref="K60">+SUM(IF(NOT(ISERROR(K6:K58)),K6:K58))</f>
        <v>5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84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1.1904761904761905</v>
      </c>
      <c r="E61" s="4">
        <f t="shared" si="4"/>
        <v>9.5238095238095237</v>
      </c>
      <c r="F61" s="4">
        <f t="shared" si="4"/>
        <v>33.333333333333329</v>
      </c>
      <c r="G61" s="4">
        <f t="shared" si="4"/>
        <v>15.476190476190476</v>
      </c>
      <c r="H61" s="4">
        <f t="shared" si="4"/>
        <v>2.3809523809523809</v>
      </c>
      <c r="I61" s="4">
        <f t="shared" si="4"/>
        <v>9.5238095238095237</v>
      </c>
      <c r="J61" s="4">
        <f t="shared" si="4"/>
        <v>10.714285714285714</v>
      </c>
      <c r="K61" s="4">
        <f t="shared" si="4"/>
        <v>5.9523809523809517</v>
      </c>
      <c r="L61" s="4">
        <f t="shared" si="4"/>
        <v>2.3809523809523809</v>
      </c>
      <c r="M61" s="4">
        <f t="shared" si="4"/>
        <v>2.3809523809523809</v>
      </c>
      <c r="N61" s="4">
        <f t="shared" si="4"/>
        <v>2.3809523809523809</v>
      </c>
      <c r="O61" s="4">
        <f t="shared" si="4"/>
        <v>3.5714285714285712</v>
      </c>
      <c r="P61" s="4">
        <f t="shared" si="4"/>
        <v>1.1904761904761905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84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[3]A群!$C10</f>
        <v>57</v>
      </c>
      <c r="D14" s="17">
        <f>[3]A群!$D10</f>
        <v>0</v>
      </c>
      <c r="E14" s="17">
        <f>[3]A群!$E10</f>
        <v>0</v>
      </c>
      <c r="F14" s="17">
        <f>[3]A群!$F10</f>
        <v>1</v>
      </c>
      <c r="G14" s="17">
        <f>[3]A群!$G10</f>
        <v>6</v>
      </c>
      <c r="H14" s="17">
        <f>[3]A群!$H10</f>
        <v>4</v>
      </c>
      <c r="I14" s="17">
        <f>[3]A群!$I10</f>
        <v>15</v>
      </c>
      <c r="J14" s="17">
        <f>[3]A群!$J10</f>
        <v>7</v>
      </c>
      <c r="K14" s="17">
        <f>[3]A群!$K10</f>
        <v>4</v>
      </c>
      <c r="L14" s="17">
        <f>[3]A群!$L10</f>
        <v>4</v>
      </c>
      <c r="M14" s="17">
        <f>[3]A群!$M10</f>
        <v>2</v>
      </c>
      <c r="N14" s="17">
        <f>[3]A群!$N10</f>
        <v>5</v>
      </c>
      <c r="O14" s="17">
        <f>[3]A群!$O10</f>
        <v>6</v>
      </c>
      <c r="P14" s="17">
        <f>[3]A群!$P10</f>
        <v>1</v>
      </c>
      <c r="Q14" s="17">
        <f>[3]A群!$Q10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[3]A群!$C11</f>
        <v>45</v>
      </c>
      <c r="D15" s="17">
        <f>[3]A群!$D11</f>
        <v>0</v>
      </c>
      <c r="E15" s="17">
        <f>[3]A群!$E11</f>
        <v>0</v>
      </c>
      <c r="F15" s="17">
        <f>[3]A群!$F11</f>
        <v>5</v>
      </c>
      <c r="G15" s="17">
        <f>[3]A群!$G11</f>
        <v>3</v>
      </c>
      <c r="H15" s="17">
        <f>[3]A群!$H11</f>
        <v>4</v>
      </c>
      <c r="I15" s="17">
        <f>[3]A群!$I11</f>
        <v>5</v>
      </c>
      <c r="J15" s="17">
        <f>[3]A群!$J11</f>
        <v>4</v>
      </c>
      <c r="K15" s="17">
        <f>[3]A群!$K11</f>
        <v>6</v>
      </c>
      <c r="L15" s="17">
        <f>[3]A群!$L11</f>
        <v>3</v>
      </c>
      <c r="M15" s="17">
        <f>[3]A群!$M11</f>
        <v>5</v>
      </c>
      <c r="N15" s="17">
        <f>[3]A群!$N11</f>
        <v>2</v>
      </c>
      <c r="O15" s="17">
        <f>[3]A群!$O11</f>
        <v>6</v>
      </c>
      <c r="P15" s="17">
        <f>[3]A群!$P11</f>
        <v>1</v>
      </c>
      <c r="Q15" s="17">
        <f>[3]A群!$Q11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[3]A群!$C12</f>
        <v>50</v>
      </c>
      <c r="D16" s="17">
        <f>[3]A群!$D12</f>
        <v>0</v>
      </c>
      <c r="E16" s="17">
        <f>[3]A群!$E12</f>
        <v>1</v>
      </c>
      <c r="F16" s="17">
        <f>[3]A群!$F12</f>
        <v>2</v>
      </c>
      <c r="G16" s="17">
        <f>[3]A群!$G12</f>
        <v>3</v>
      </c>
      <c r="H16" s="17">
        <f>[3]A群!$H12</f>
        <v>6</v>
      </c>
      <c r="I16" s="17">
        <f>[3]A群!$I12</f>
        <v>9</v>
      </c>
      <c r="J16" s="17">
        <f>[3]A群!$J12</f>
        <v>8</v>
      </c>
      <c r="K16" s="17">
        <f>[3]A群!$K12</f>
        <v>8</v>
      </c>
      <c r="L16" s="17">
        <f>[3]A群!$L12</f>
        <v>1</v>
      </c>
      <c r="M16" s="17">
        <f>[3]A群!$M12</f>
        <v>1</v>
      </c>
      <c r="N16" s="17">
        <f>[3]A群!$N12</f>
        <v>2</v>
      </c>
      <c r="O16" s="17">
        <f>[3]A群!$O12</f>
        <v>6</v>
      </c>
      <c r="P16" s="17">
        <f>[3]A群!$P12</f>
        <v>0</v>
      </c>
      <c r="Q16" s="17">
        <f>[3]A群!$Q12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[3]A群!$C13</f>
        <v>49</v>
      </c>
      <c r="D17" s="17">
        <f>[3]A群!$D13</f>
        <v>0</v>
      </c>
      <c r="E17" s="17">
        <f>[3]A群!$E13</f>
        <v>0</v>
      </c>
      <c r="F17" s="17">
        <f>[3]A群!$F13</f>
        <v>1</v>
      </c>
      <c r="G17" s="17">
        <f>[3]A群!$G13</f>
        <v>7</v>
      </c>
      <c r="H17" s="17">
        <f>[3]A群!$H13</f>
        <v>6</v>
      </c>
      <c r="I17" s="17">
        <f>[3]A群!$I13</f>
        <v>6</v>
      </c>
      <c r="J17" s="17">
        <f>[3]A群!$J13</f>
        <v>6</v>
      </c>
      <c r="K17" s="17">
        <f>[3]A群!$K13</f>
        <v>5</v>
      </c>
      <c r="L17" s="17">
        <f>[3]A群!$L13</f>
        <v>5</v>
      </c>
      <c r="M17" s="17">
        <f>[3]A群!$M13</f>
        <v>2</v>
      </c>
      <c r="N17" s="17">
        <f>[3]A群!$N13</f>
        <v>4</v>
      </c>
      <c r="O17" s="17">
        <f>[3]A群!$O13</f>
        <v>3</v>
      </c>
      <c r="P17" s="17">
        <f>[3]A群!$P13</f>
        <v>0</v>
      </c>
      <c r="Q17" s="17">
        <f>[3]A群!$Q13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[3]A群!$C14</f>
        <v>35</v>
      </c>
      <c r="D18" s="17">
        <f>[3]A群!$D14</f>
        <v>0</v>
      </c>
      <c r="E18" s="17">
        <f>[3]A群!$E14</f>
        <v>0</v>
      </c>
      <c r="F18" s="17">
        <f>[3]A群!$F14</f>
        <v>2</v>
      </c>
      <c r="G18" s="17">
        <f>[3]A群!$G14</f>
        <v>6</v>
      </c>
      <c r="H18" s="17">
        <f>[3]A群!$H14</f>
        <v>4</v>
      </c>
      <c r="I18" s="17">
        <f>[3]A群!$I14</f>
        <v>7</v>
      </c>
      <c r="J18" s="17">
        <f>[3]A群!$J14</f>
        <v>6</v>
      </c>
      <c r="K18" s="17">
        <f>[3]A群!$K14</f>
        <v>3</v>
      </c>
      <c r="L18" s="17">
        <f>[3]A群!$L14</f>
        <v>1</v>
      </c>
      <c r="M18" s="17">
        <f>[3]A群!$M14</f>
        <v>3</v>
      </c>
      <c r="N18" s="17">
        <f>[3]A群!$N14</f>
        <v>2</v>
      </c>
      <c r="O18" s="17">
        <f>[3]A群!$O14</f>
        <v>1</v>
      </c>
      <c r="P18" s="17">
        <f>[3]A群!$P14</f>
        <v>0</v>
      </c>
      <c r="Q18" s="17">
        <f>[3]A群!$Q14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563</v>
      </c>
      <c r="D60" s="2">
        <f t="array" ref="D60">+SUM(IF(NOT(ISERROR(D6:D57)),D6:D57))</f>
        <v>0</v>
      </c>
      <c r="E60" s="2">
        <f t="array" ref="E60">+SUM(IF(NOT(ISERROR(E6:E57)),E6:E57))</f>
        <v>2</v>
      </c>
      <c r="F60" s="2">
        <f t="array" ref="F60">+SUM(IF(NOT(ISERROR(F6:F57)),F6:F57))</f>
        <v>21</v>
      </c>
      <c r="G60" s="2">
        <f t="array" ref="G60">+SUM(IF(NOT(ISERROR(G6:G57)),G6:G57))</f>
        <v>47</v>
      </c>
      <c r="H60" s="2">
        <f t="array" ref="H60">+SUM(IF(NOT(ISERROR(H6:H57)),H6:H57))</f>
        <v>63</v>
      </c>
      <c r="I60" s="2">
        <f t="array" ref="I60">+SUM(IF(NOT(ISERROR(I6:I57)),I6:I57))</f>
        <v>67</v>
      </c>
      <c r="J60" s="2">
        <f t="array" ref="J60">+SUM(IF(NOT(ISERROR(J6:J57)),J6:J57))</f>
        <v>62</v>
      </c>
      <c r="K60" s="2">
        <f t="array" ref="K60">+SUM(IF(NOT(ISERROR(K6:K57)),K6:K57))</f>
        <v>66</v>
      </c>
      <c r="L60" s="2">
        <f t="array" ref="L60">+SUM(IF(NOT(ISERROR(L6:L57)),L6:L57))</f>
        <v>54</v>
      </c>
      <c r="M60" s="2">
        <f t="array" ref="M60">+SUM(IF(NOT(ISERROR(M6:M57)),M6:M57))</f>
        <v>36</v>
      </c>
      <c r="N60" s="2">
        <f t="array" ref="N60">+SUM(IF(NOT(ISERROR(N6:N57)),N6:N57))</f>
        <v>39</v>
      </c>
      <c r="O60" s="2">
        <f t="array" ref="O60">+SUM(IF(NOT(ISERROR(O6:O57)),O6:O57))</f>
        <v>59</v>
      </c>
      <c r="P60" s="2">
        <f t="array" ref="P60">+SUM(IF(NOT(ISERROR(P6:P57)),P6:P57))</f>
        <v>4</v>
      </c>
      <c r="Q60" s="2">
        <f t="array" ref="Q60">+SUM(IF(NOT(ISERROR(Q6:Q57)),Q6:Q57))</f>
        <v>43</v>
      </c>
      <c r="R60" s="2"/>
      <c r="S60" s="2">
        <f>SUM(D60:Q60)</f>
        <v>563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0.35523978685612789</v>
      </c>
      <c r="F61" s="4">
        <f t="shared" si="4"/>
        <v>3.7300177619893424</v>
      </c>
      <c r="G61" s="4">
        <f t="shared" si="4"/>
        <v>8.3481349911190055</v>
      </c>
      <c r="H61" s="4">
        <f t="shared" si="4"/>
        <v>11.190053285968029</v>
      </c>
      <c r="I61" s="4">
        <f t="shared" si="4"/>
        <v>11.900532859680284</v>
      </c>
      <c r="J61" s="4">
        <f t="shared" si="4"/>
        <v>11.012433392539965</v>
      </c>
      <c r="K61" s="4">
        <f t="shared" si="4"/>
        <v>11.72291296625222</v>
      </c>
      <c r="L61" s="4">
        <f t="shared" si="4"/>
        <v>9.5914742451154531</v>
      </c>
      <c r="M61" s="4">
        <f t="shared" si="4"/>
        <v>6.3943161634103021</v>
      </c>
      <c r="N61" s="4">
        <f t="shared" si="4"/>
        <v>6.9271758436944939</v>
      </c>
      <c r="O61" s="4">
        <f t="shared" si="4"/>
        <v>10.479573712255773</v>
      </c>
      <c r="P61" s="4">
        <f t="shared" si="4"/>
        <v>0.71047957371225579</v>
      </c>
      <c r="Q61" s="4">
        <f t="shared" si="4"/>
        <v>7.6376554174067497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563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[3]胃腸!$C10</f>
        <v>88</v>
      </c>
      <c r="D14" s="17">
        <f>[3]胃腸!$D10</f>
        <v>2</v>
      </c>
      <c r="E14" s="17">
        <f>[3]胃腸!$E10</f>
        <v>9</v>
      </c>
      <c r="F14" s="17">
        <f>[3]胃腸!$F10</f>
        <v>4</v>
      </c>
      <c r="G14" s="17">
        <f>[3]胃腸!$G10</f>
        <v>4</v>
      </c>
      <c r="H14" s="17">
        <f>[3]胃腸!$H10</f>
        <v>4</v>
      </c>
      <c r="I14" s="17">
        <f>[3]胃腸!$I10</f>
        <v>8</v>
      </c>
      <c r="J14" s="17">
        <f>[3]胃腸!$J10</f>
        <v>8</v>
      </c>
      <c r="K14" s="17">
        <f>[3]胃腸!$K10</f>
        <v>3</v>
      </c>
      <c r="L14" s="17">
        <f>[3]胃腸!$L10</f>
        <v>1</v>
      </c>
      <c r="M14" s="17">
        <f>[3]胃腸!$M10</f>
        <v>5</v>
      </c>
      <c r="N14" s="17">
        <f>[3]胃腸!$N10</f>
        <v>3</v>
      </c>
      <c r="O14" s="17">
        <f>[3]胃腸!$O10</f>
        <v>8</v>
      </c>
      <c r="P14" s="17">
        <f>[3]胃腸!$P10</f>
        <v>1</v>
      </c>
      <c r="Q14" s="17">
        <f>[3]胃腸!$Q10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[3]胃腸!$C11</f>
        <v>85</v>
      </c>
      <c r="D15" s="17">
        <f>[3]胃腸!$D11</f>
        <v>5</v>
      </c>
      <c r="E15" s="17">
        <f>[3]胃腸!$E11</f>
        <v>13</v>
      </c>
      <c r="F15" s="17">
        <f>[3]胃腸!$F11</f>
        <v>8</v>
      </c>
      <c r="G15" s="17">
        <f>[3]胃腸!$G11</f>
        <v>6</v>
      </c>
      <c r="H15" s="17">
        <f>[3]胃腸!$H11</f>
        <v>4</v>
      </c>
      <c r="I15" s="17">
        <f>[3]胃腸!$I11</f>
        <v>3</v>
      </c>
      <c r="J15" s="17">
        <f>[3]胃腸!$J11</f>
        <v>7</v>
      </c>
      <c r="K15" s="17">
        <f>[3]胃腸!$K11</f>
        <v>2</v>
      </c>
      <c r="L15" s="17">
        <f>[3]胃腸!$L11</f>
        <v>1</v>
      </c>
      <c r="M15" s="17">
        <f>[3]胃腸!$M11</f>
        <v>2</v>
      </c>
      <c r="N15" s="17">
        <f>[3]胃腸!$N11</f>
        <v>2</v>
      </c>
      <c r="O15" s="17">
        <f>[3]胃腸!$O11</f>
        <v>6</v>
      </c>
      <c r="P15" s="17">
        <f>[3]胃腸!$P11</f>
        <v>5</v>
      </c>
      <c r="Q15" s="17">
        <f>[3]胃腸!$Q11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[3]胃腸!$C12</f>
        <v>96</v>
      </c>
      <c r="D16" s="17">
        <f>[3]胃腸!$D12</f>
        <v>0</v>
      </c>
      <c r="E16" s="17">
        <f>[3]胃腸!$E12</f>
        <v>5</v>
      </c>
      <c r="F16" s="17">
        <f>[3]胃腸!$F12</f>
        <v>11</v>
      </c>
      <c r="G16" s="17">
        <f>[3]胃腸!$G12</f>
        <v>9</v>
      </c>
      <c r="H16" s="17">
        <f>[3]胃腸!$H12</f>
        <v>3</v>
      </c>
      <c r="I16" s="17">
        <f>[3]胃腸!$I12</f>
        <v>8</v>
      </c>
      <c r="J16" s="17">
        <f>[3]胃腸!$J12</f>
        <v>8</v>
      </c>
      <c r="K16" s="17">
        <f>[3]胃腸!$K12</f>
        <v>7</v>
      </c>
      <c r="L16" s="17">
        <f>[3]胃腸!$L12</f>
        <v>3</v>
      </c>
      <c r="M16" s="17">
        <f>[3]胃腸!$M12</f>
        <v>3</v>
      </c>
      <c r="N16" s="17">
        <f>[3]胃腸!$N12</f>
        <v>2</v>
      </c>
      <c r="O16" s="17">
        <f>[3]胃腸!$O12</f>
        <v>12</v>
      </c>
      <c r="P16" s="17">
        <f>[3]胃腸!$P12</f>
        <v>4</v>
      </c>
      <c r="Q16" s="17">
        <f>[3]胃腸!$Q12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[3]胃腸!$C13</f>
        <v>111</v>
      </c>
      <c r="D17" s="17">
        <f>[3]胃腸!$D13</f>
        <v>1</v>
      </c>
      <c r="E17" s="17">
        <f>[3]胃腸!$E13</f>
        <v>4</v>
      </c>
      <c r="F17" s="17">
        <f>[3]胃腸!$F13</f>
        <v>8</v>
      </c>
      <c r="G17" s="17">
        <f>[3]胃腸!$G13</f>
        <v>5</v>
      </c>
      <c r="H17" s="17">
        <f>[3]胃腸!$H13</f>
        <v>9</v>
      </c>
      <c r="I17" s="17">
        <f>[3]胃腸!$I13</f>
        <v>10</v>
      </c>
      <c r="J17" s="17">
        <f>[3]胃腸!$J13</f>
        <v>5</v>
      </c>
      <c r="K17" s="17">
        <f>[3]胃腸!$K13</f>
        <v>11</v>
      </c>
      <c r="L17" s="17">
        <f>[3]胃腸!$L13</f>
        <v>3</v>
      </c>
      <c r="M17" s="17">
        <f>[3]胃腸!$M13</f>
        <v>3</v>
      </c>
      <c r="N17" s="17">
        <f>[3]胃腸!$N13</f>
        <v>5</v>
      </c>
      <c r="O17" s="17">
        <f>[3]胃腸!$O13</f>
        <v>9</v>
      </c>
      <c r="P17" s="17">
        <f>[3]胃腸!$P13</f>
        <v>3</v>
      </c>
      <c r="Q17" s="17">
        <f>[3]胃腸!$Q13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[3]胃腸!$C14</f>
        <v>91</v>
      </c>
      <c r="D18" s="17">
        <f>[3]胃腸!$D14</f>
        <v>2</v>
      </c>
      <c r="E18" s="17">
        <f>[3]胃腸!$E14</f>
        <v>9</v>
      </c>
      <c r="F18" s="17">
        <f>[3]胃腸!$F14</f>
        <v>4</v>
      </c>
      <c r="G18" s="17">
        <f>[3]胃腸!$G14</f>
        <v>6</v>
      </c>
      <c r="H18" s="17">
        <f>[3]胃腸!$H14</f>
        <v>9</v>
      </c>
      <c r="I18" s="17">
        <f>[3]胃腸!$I14</f>
        <v>5</v>
      </c>
      <c r="J18" s="17">
        <f>[3]胃腸!$J14</f>
        <v>8</v>
      </c>
      <c r="K18" s="17">
        <f>[3]胃腸!$K14</f>
        <v>4</v>
      </c>
      <c r="L18" s="17">
        <f>[3]胃腸!$L14</f>
        <v>1</v>
      </c>
      <c r="M18" s="17">
        <f>[3]胃腸!$M14</f>
        <v>1</v>
      </c>
      <c r="N18" s="17">
        <f>[3]胃腸!$N14</f>
        <v>8</v>
      </c>
      <c r="O18" s="17">
        <f>[3]胃腸!$O14</f>
        <v>8</v>
      </c>
      <c r="P18" s="17">
        <f>[3]胃腸!$P14</f>
        <v>3</v>
      </c>
      <c r="Q18" s="17">
        <f>[3]胃腸!$Q14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1298</v>
      </c>
      <c r="D60" s="2">
        <f t="array" ref="D60">+SUM(IF(NOT(ISERROR(D6:D57)),D6:D57))</f>
        <v>31</v>
      </c>
      <c r="E60" s="2">
        <f t="array" ref="E60">+SUM(IF(NOT(ISERROR(E6:E57)),E6:E57))</f>
        <v>103</v>
      </c>
      <c r="F60" s="2">
        <f t="array" ref="F60">+SUM(IF(NOT(ISERROR(F6:F57)),F6:F57))</f>
        <v>141</v>
      </c>
      <c r="G60" s="2">
        <f t="array" ref="G60">+SUM(IF(NOT(ISERROR(G6:G57)),G6:G57))</f>
        <v>100</v>
      </c>
      <c r="H60" s="2">
        <f t="array" ref="H60">+SUM(IF(NOT(ISERROR(H6:H57)),H6:H57))</f>
        <v>83</v>
      </c>
      <c r="I60" s="2">
        <f t="array" ref="I60">+SUM(IF(NOT(ISERROR(I6:I57)),I6:I57))</f>
        <v>88</v>
      </c>
      <c r="J60" s="2">
        <f t="array" ref="J60">+SUM(IF(NOT(ISERROR(J6:J57)),J6:J57))</f>
        <v>92</v>
      </c>
      <c r="K60" s="2">
        <f t="array" ref="K60">+SUM(IF(NOT(ISERROR(K6:K57)),K6:K57))</f>
        <v>77</v>
      </c>
      <c r="L60" s="2">
        <f t="array" ref="L60">+SUM(IF(NOT(ISERROR(L6:L57)),L6:L57))</f>
        <v>33</v>
      </c>
      <c r="M60" s="2">
        <f t="array" ref="M60">+SUM(IF(NOT(ISERROR(M6:M57)),M6:M57))</f>
        <v>46</v>
      </c>
      <c r="N60" s="2">
        <f t="array" ref="N60">+SUM(IF(NOT(ISERROR(N6:N57)),N6:N57))</f>
        <v>49</v>
      </c>
      <c r="O60" s="2">
        <f t="array" ref="O60">+SUM(IF(NOT(ISERROR(O6:O57)),O6:O57))</f>
        <v>94</v>
      </c>
      <c r="P60" s="2">
        <f t="array" ref="P60">+SUM(IF(NOT(ISERROR(P6:P57)),P6:P57))</f>
        <v>42</v>
      </c>
      <c r="Q60" s="2">
        <f t="array" ref="Q60">+SUM(IF(NOT(ISERROR(Q6:Q57)),Q6:Q57))</f>
        <v>319</v>
      </c>
      <c r="R60" s="2"/>
      <c r="S60" s="2">
        <f>SUM(D60:Q60)</f>
        <v>1298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2.3882896764252695</v>
      </c>
      <c r="E61" s="4">
        <f t="shared" si="4"/>
        <v>7.9352850539291211</v>
      </c>
      <c r="F61" s="4">
        <f t="shared" si="4"/>
        <v>10.862865947611711</v>
      </c>
      <c r="G61" s="4">
        <f t="shared" si="4"/>
        <v>7.7041602465331271</v>
      </c>
      <c r="H61" s="4">
        <f t="shared" si="4"/>
        <v>6.3944530046224966</v>
      </c>
      <c r="I61" s="4">
        <f t="shared" si="4"/>
        <v>6.7796610169491522</v>
      </c>
      <c r="J61" s="4">
        <f t="shared" si="4"/>
        <v>7.0878274268104775</v>
      </c>
      <c r="K61" s="4">
        <f t="shared" si="4"/>
        <v>5.9322033898305087</v>
      </c>
      <c r="L61" s="4">
        <f t="shared" si="4"/>
        <v>2.5423728813559325</v>
      </c>
      <c r="M61" s="4">
        <f t="shared" si="4"/>
        <v>3.5439137134052388</v>
      </c>
      <c r="N61" s="4">
        <f t="shared" si="4"/>
        <v>3.7750385208012327</v>
      </c>
      <c r="O61" s="4">
        <f t="shared" si="4"/>
        <v>7.2419106317411401</v>
      </c>
      <c r="P61" s="4">
        <f t="shared" si="4"/>
        <v>3.2357473035439135</v>
      </c>
      <c r="Q61" s="4">
        <f t="shared" si="4"/>
        <v>24.576271186440678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1298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[3]水痘!$C10</f>
        <v>25</v>
      </c>
      <c r="D14" s="17">
        <f>[3]水痘!$D10</f>
        <v>0</v>
      </c>
      <c r="E14" s="17">
        <f>[3]水痘!$E10</f>
        <v>0</v>
      </c>
      <c r="F14" s="17">
        <f>[3]水痘!$F10</f>
        <v>1</v>
      </c>
      <c r="G14" s="17">
        <f>[3]水痘!$G10</f>
        <v>3</v>
      </c>
      <c r="H14" s="17">
        <f>[3]水痘!$H10</f>
        <v>2</v>
      </c>
      <c r="I14" s="17">
        <f>[3]水痘!$I10</f>
        <v>4</v>
      </c>
      <c r="J14" s="17">
        <f>[3]水痘!$J10</f>
        <v>3</v>
      </c>
      <c r="K14" s="17">
        <f>[3]水痘!$K10</f>
        <v>2</v>
      </c>
      <c r="L14" s="17">
        <f>[3]水痘!$L10</f>
        <v>0</v>
      </c>
      <c r="M14" s="17">
        <f>[3]水痘!$M10</f>
        <v>0</v>
      </c>
      <c r="N14" s="17">
        <f>[3]水痘!$N10</f>
        <v>3</v>
      </c>
      <c r="O14" s="17">
        <f>[3]水痘!$O10</f>
        <v>6</v>
      </c>
      <c r="P14" s="17">
        <f>[3]水痘!$P10</f>
        <v>0</v>
      </c>
      <c r="Q14" s="17">
        <f>[3]水痘!$Q10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[3]水痘!$C11</f>
        <v>27</v>
      </c>
      <c r="D15" s="17">
        <f>[3]水痘!$D11</f>
        <v>0</v>
      </c>
      <c r="E15" s="17">
        <f>[3]水痘!$E11</f>
        <v>1</v>
      </c>
      <c r="F15" s="17">
        <f>[3]水痘!$F11</f>
        <v>1</v>
      </c>
      <c r="G15" s="17">
        <f>[3]水痘!$G11</f>
        <v>5</v>
      </c>
      <c r="H15" s="17">
        <f>[3]水痘!$H11</f>
        <v>4</v>
      </c>
      <c r="I15" s="17">
        <f>[3]水痘!$I11</f>
        <v>2</v>
      </c>
      <c r="J15" s="17">
        <f>[3]水痘!$J11</f>
        <v>2</v>
      </c>
      <c r="K15" s="17">
        <f>[3]水痘!$K11</f>
        <v>2</v>
      </c>
      <c r="L15" s="17">
        <f>[3]水痘!$L11</f>
        <v>1</v>
      </c>
      <c r="M15" s="17">
        <f>[3]水痘!$M11</f>
        <v>2</v>
      </c>
      <c r="N15" s="17">
        <f>[3]水痘!$N11</f>
        <v>3</v>
      </c>
      <c r="O15" s="17">
        <f>[3]水痘!$O11</f>
        <v>2</v>
      </c>
      <c r="P15" s="17">
        <f>[3]水痘!$P11</f>
        <v>1</v>
      </c>
      <c r="Q15" s="17">
        <f>[3]水痘!$Q11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[3]水痘!$C12</f>
        <v>32</v>
      </c>
      <c r="D16" s="17">
        <f>[3]水痘!$D12</f>
        <v>2</v>
      </c>
      <c r="E16" s="17">
        <f>[3]水痘!$E12</f>
        <v>1</v>
      </c>
      <c r="F16" s="17">
        <f>[3]水痘!$F12</f>
        <v>2</v>
      </c>
      <c r="G16" s="17">
        <f>[3]水痘!$G12</f>
        <v>5</v>
      </c>
      <c r="H16" s="17">
        <f>[3]水痘!$H12</f>
        <v>5</v>
      </c>
      <c r="I16" s="17">
        <f>[3]水痘!$I12</f>
        <v>6</v>
      </c>
      <c r="J16" s="17">
        <f>[3]水痘!$J12</f>
        <v>2</v>
      </c>
      <c r="K16" s="17">
        <f>[3]水痘!$K12</f>
        <v>2</v>
      </c>
      <c r="L16" s="17">
        <f>[3]水痘!$L12</f>
        <v>1</v>
      </c>
      <c r="M16" s="17">
        <f>[3]水痘!$M12</f>
        <v>1</v>
      </c>
      <c r="N16" s="17">
        <f>[3]水痘!$N12</f>
        <v>0</v>
      </c>
      <c r="O16" s="17">
        <f>[3]水痘!$O12</f>
        <v>5</v>
      </c>
      <c r="P16" s="17">
        <f>[3]水痘!$P12</f>
        <v>0</v>
      </c>
      <c r="Q16" s="17">
        <f>[3]水痘!$Q12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[3]水痘!$C13</f>
        <v>23</v>
      </c>
      <c r="D17" s="17">
        <f>[3]水痘!$D13</f>
        <v>0</v>
      </c>
      <c r="E17" s="17">
        <f>[3]水痘!$E13</f>
        <v>0</v>
      </c>
      <c r="F17" s="17">
        <f>[3]水痘!$F13</f>
        <v>0</v>
      </c>
      <c r="G17" s="17">
        <f>[3]水痘!$G13</f>
        <v>4</v>
      </c>
      <c r="H17" s="17">
        <f>[3]水痘!$H13</f>
        <v>2</v>
      </c>
      <c r="I17" s="17">
        <f>[3]水痘!$I13</f>
        <v>3</v>
      </c>
      <c r="J17" s="17">
        <f>[3]水痘!$J13</f>
        <v>2</v>
      </c>
      <c r="K17" s="17">
        <f>[3]水痘!$K13</f>
        <v>2</v>
      </c>
      <c r="L17" s="17">
        <f>[3]水痘!$L13</f>
        <v>0</v>
      </c>
      <c r="M17" s="17">
        <f>[3]水痘!$M13</f>
        <v>1</v>
      </c>
      <c r="N17" s="17">
        <f>[3]水痘!$N13</f>
        <v>4</v>
      </c>
      <c r="O17" s="17">
        <f>[3]水痘!$O13</f>
        <v>5</v>
      </c>
      <c r="P17" s="17">
        <f>[3]水痘!$P13</f>
        <v>0</v>
      </c>
      <c r="Q17" s="17">
        <f>[3]水痘!$Q13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[3]水痘!$C14</f>
        <v>10</v>
      </c>
      <c r="D18" s="17">
        <f>[3]水痘!$D14</f>
        <v>0</v>
      </c>
      <c r="E18" s="17">
        <f>[3]水痘!$E14</f>
        <v>0</v>
      </c>
      <c r="F18" s="17">
        <f>[3]水痘!$F14</f>
        <v>0</v>
      </c>
      <c r="G18" s="17">
        <f>[3]水痘!$G14</f>
        <v>1</v>
      </c>
      <c r="H18" s="17">
        <f>[3]水痘!$H14</f>
        <v>2</v>
      </c>
      <c r="I18" s="17">
        <f>[3]水痘!$I14</f>
        <v>1</v>
      </c>
      <c r="J18" s="17">
        <f>[3]水痘!$J14</f>
        <v>2</v>
      </c>
      <c r="K18" s="17">
        <f>[3]水痘!$K14</f>
        <v>1</v>
      </c>
      <c r="L18" s="17">
        <f>[3]水痘!$L14</f>
        <v>1</v>
      </c>
      <c r="M18" s="17">
        <f>[3]水痘!$M14</f>
        <v>0</v>
      </c>
      <c r="N18" s="17">
        <f>[3]水痘!$N14</f>
        <v>0</v>
      </c>
      <c r="O18" s="17">
        <f>[3]水痘!$O14</f>
        <v>2</v>
      </c>
      <c r="P18" s="17">
        <f>[3]水痘!$P14</f>
        <v>0</v>
      </c>
      <c r="Q18" s="17">
        <f>[3]水痘!$Q14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277</v>
      </c>
      <c r="D60" s="2">
        <f t="array" ref="D60">+SUM(IF(NOT(ISERROR(D6:D58)),D6:D58))</f>
        <v>3</v>
      </c>
      <c r="E60" s="2">
        <f t="array" ref="E60">+SUM(IF(NOT(ISERROR(E6:E58)),E6:E58))</f>
        <v>9</v>
      </c>
      <c r="F60" s="2">
        <f t="array" ref="F60">+SUM(IF(NOT(ISERROR(F6:F58)),F6:F58))</f>
        <v>14</v>
      </c>
      <c r="G60" s="2">
        <f t="array" ref="G60">+SUM(IF(NOT(ISERROR(G6:G58)),G6:G58))</f>
        <v>25</v>
      </c>
      <c r="H60" s="2">
        <f t="array" ref="H60">+SUM(IF(NOT(ISERROR(H6:H58)),H6:H58))</f>
        <v>23</v>
      </c>
      <c r="I60" s="2">
        <f t="array" ref="I60">+SUM(IF(NOT(ISERROR(I6:I58)),I6:I58))</f>
        <v>23</v>
      </c>
      <c r="J60" s="2">
        <f t="array" ref="J60">+SUM(IF(NOT(ISERROR(J6:J58)),J6:J58))</f>
        <v>22</v>
      </c>
      <c r="K60" s="2">
        <f t="array" ref="K60">+SUM(IF(NOT(ISERROR(K6:K58)),K6:K58))</f>
        <v>25</v>
      </c>
      <c r="L60" s="2">
        <f t="array" ref="L60">+SUM(IF(NOT(ISERROR(L6:L58)),L6:L58))</f>
        <v>26</v>
      </c>
      <c r="M60" s="2">
        <f t="array" ref="M60">+SUM(IF(NOT(ISERROR(M6:M58)),M6:M58))</f>
        <v>25</v>
      </c>
      <c r="N60" s="2">
        <f t="array" ref="N60">+SUM(IF(NOT(ISERROR(N6:N58)),N6:N58))</f>
        <v>22</v>
      </c>
      <c r="O60" s="2">
        <f t="array" ref="O60">+SUM(IF(NOT(ISERROR(O6:O58)),O6:O58))</f>
        <v>48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277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1.0830324909747291</v>
      </c>
      <c r="E61" s="4">
        <f t="shared" si="4"/>
        <v>3.2490974729241873</v>
      </c>
      <c r="F61" s="4">
        <f t="shared" si="4"/>
        <v>5.0541516245487363</v>
      </c>
      <c r="G61" s="4">
        <f t="shared" si="4"/>
        <v>9.025270758122744</v>
      </c>
      <c r="H61" s="4">
        <f t="shared" si="4"/>
        <v>8.3032490974729249</v>
      </c>
      <c r="I61" s="4">
        <f t="shared" si="4"/>
        <v>8.3032490974729249</v>
      </c>
      <c r="J61" s="4">
        <f t="shared" si="4"/>
        <v>7.9422382671480145</v>
      </c>
      <c r="K61" s="4">
        <f t="shared" si="4"/>
        <v>9.025270758122744</v>
      </c>
      <c r="L61" s="4">
        <f t="shared" si="4"/>
        <v>9.3862815884476536</v>
      </c>
      <c r="M61" s="4">
        <f t="shared" si="4"/>
        <v>9.025270758122744</v>
      </c>
      <c r="N61" s="4">
        <f t="shared" si="4"/>
        <v>7.9422382671480145</v>
      </c>
      <c r="O61" s="4">
        <f t="shared" si="4"/>
        <v>17.328519855595665</v>
      </c>
      <c r="P61" s="4">
        <f t="shared" si="4"/>
        <v>2.8880866425992782</v>
      </c>
      <c r="Q61" s="4">
        <f t="shared" si="4"/>
        <v>1.4440433212996391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277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[3]手足!$C10</f>
        <v>0</v>
      </c>
      <c r="D14" s="17">
        <f>[3]手足!$D10</f>
        <v>0</v>
      </c>
      <c r="E14" s="17">
        <f>[3]手足!$E10</f>
        <v>0</v>
      </c>
      <c r="F14" s="17">
        <f>[3]手足!$F10</f>
        <v>0</v>
      </c>
      <c r="G14" s="17">
        <f>[3]手足!$G10</f>
        <v>0</v>
      </c>
      <c r="H14" s="17">
        <f>[3]手足!$H10</f>
        <v>0</v>
      </c>
      <c r="I14" s="17">
        <f>[3]手足!$I10</f>
        <v>0</v>
      </c>
      <c r="J14" s="17">
        <f>[3]手足!$J10</f>
        <v>0</v>
      </c>
      <c r="K14" s="17">
        <f>[3]手足!$K10</f>
        <v>0</v>
      </c>
      <c r="L14" s="17">
        <f>[3]手足!$L10</f>
        <v>0</v>
      </c>
      <c r="M14" s="17">
        <f>[3]手足!$M10</f>
        <v>0</v>
      </c>
      <c r="N14" s="17">
        <f>[3]手足!$N10</f>
        <v>0</v>
      </c>
      <c r="O14" s="17">
        <f>[3]手足!$O10</f>
        <v>0</v>
      </c>
      <c r="P14" s="17">
        <f>[3]手足!$P10</f>
        <v>0</v>
      </c>
      <c r="Q14" s="17">
        <f>[3]手足!$Q10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[3]手足!$C11</f>
        <v>1</v>
      </c>
      <c r="D15" s="17">
        <f>[3]手足!$D11</f>
        <v>0</v>
      </c>
      <c r="E15" s="17">
        <f>[3]手足!$E11</f>
        <v>0</v>
      </c>
      <c r="F15" s="17">
        <f>[3]手足!$F11</f>
        <v>1</v>
      </c>
      <c r="G15" s="17">
        <f>[3]手足!$G11</f>
        <v>0</v>
      </c>
      <c r="H15" s="17">
        <f>[3]手足!$H11</f>
        <v>0</v>
      </c>
      <c r="I15" s="17">
        <f>[3]手足!$I11</f>
        <v>0</v>
      </c>
      <c r="J15" s="17">
        <f>[3]手足!$J11</f>
        <v>0</v>
      </c>
      <c r="K15" s="17">
        <f>[3]手足!$K11</f>
        <v>0</v>
      </c>
      <c r="L15" s="17">
        <f>[3]手足!$L11</f>
        <v>0</v>
      </c>
      <c r="M15" s="17">
        <f>[3]手足!$M11</f>
        <v>0</v>
      </c>
      <c r="N15" s="17">
        <f>[3]手足!$N11</f>
        <v>0</v>
      </c>
      <c r="O15" s="17">
        <f>[3]手足!$O11</f>
        <v>0</v>
      </c>
      <c r="P15" s="17">
        <f>[3]手足!$P11</f>
        <v>0</v>
      </c>
      <c r="Q15" s="17">
        <f>[3]手足!$Q11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[3]手足!$C12</f>
        <v>1</v>
      </c>
      <c r="D16" s="17">
        <f>[3]手足!$D12</f>
        <v>0</v>
      </c>
      <c r="E16" s="17">
        <f>[3]手足!$E12</f>
        <v>0</v>
      </c>
      <c r="F16" s="17">
        <f>[3]手足!$F12</f>
        <v>1</v>
      </c>
      <c r="G16" s="17">
        <f>[3]手足!$G12</f>
        <v>0</v>
      </c>
      <c r="H16" s="17">
        <f>[3]手足!$H12</f>
        <v>0</v>
      </c>
      <c r="I16" s="17">
        <f>[3]手足!$I12</f>
        <v>0</v>
      </c>
      <c r="J16" s="17">
        <f>[3]手足!$J12</f>
        <v>0</v>
      </c>
      <c r="K16" s="17">
        <f>[3]手足!$K12</f>
        <v>0</v>
      </c>
      <c r="L16" s="17">
        <f>[3]手足!$L12</f>
        <v>0</v>
      </c>
      <c r="M16" s="17">
        <f>[3]手足!$M12</f>
        <v>0</v>
      </c>
      <c r="N16" s="17">
        <f>[3]手足!$N12</f>
        <v>0</v>
      </c>
      <c r="O16" s="17">
        <f>[3]手足!$O12</f>
        <v>0</v>
      </c>
      <c r="P16" s="17">
        <f>[3]手足!$P12</f>
        <v>0</v>
      </c>
      <c r="Q16" s="17">
        <f>[3]手足!$Q12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[3]手足!$C13</f>
        <v>0</v>
      </c>
      <c r="D17" s="17">
        <f>[3]手足!$D13</f>
        <v>0</v>
      </c>
      <c r="E17" s="17">
        <f>[3]手足!$E13</f>
        <v>0</v>
      </c>
      <c r="F17" s="17">
        <f>[3]手足!$F13</f>
        <v>0</v>
      </c>
      <c r="G17" s="17">
        <f>[3]手足!$G13</f>
        <v>0</v>
      </c>
      <c r="H17" s="17">
        <f>[3]手足!$H13</f>
        <v>0</v>
      </c>
      <c r="I17" s="17">
        <f>[3]手足!$I13</f>
        <v>0</v>
      </c>
      <c r="J17" s="17">
        <f>[3]手足!$J13</f>
        <v>0</v>
      </c>
      <c r="K17" s="17">
        <f>[3]手足!$K13</f>
        <v>0</v>
      </c>
      <c r="L17" s="17">
        <f>[3]手足!$L13</f>
        <v>0</v>
      </c>
      <c r="M17" s="17">
        <f>[3]手足!$M13</f>
        <v>0</v>
      </c>
      <c r="N17" s="17">
        <f>[3]手足!$N13</f>
        <v>0</v>
      </c>
      <c r="O17" s="17">
        <f>[3]手足!$O13</f>
        <v>0</v>
      </c>
      <c r="P17" s="17">
        <f>[3]手足!$P13</f>
        <v>0</v>
      </c>
      <c r="Q17" s="17">
        <f>[3]手足!$Q13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[3]手足!$C14</f>
        <v>1</v>
      </c>
      <c r="D18" s="17">
        <f>[3]手足!$D14</f>
        <v>0</v>
      </c>
      <c r="E18" s="17">
        <f>[3]手足!$E14</f>
        <v>0</v>
      </c>
      <c r="F18" s="17">
        <f>[3]手足!$F14</f>
        <v>1</v>
      </c>
      <c r="G18" s="17">
        <f>[3]手足!$G14</f>
        <v>0</v>
      </c>
      <c r="H18" s="17">
        <f>[3]手足!$H14</f>
        <v>0</v>
      </c>
      <c r="I18" s="17">
        <f>[3]手足!$I14</f>
        <v>0</v>
      </c>
      <c r="J18" s="17">
        <f>[3]手足!$J14</f>
        <v>0</v>
      </c>
      <c r="K18" s="17">
        <f>[3]手足!$K14</f>
        <v>0</v>
      </c>
      <c r="L18" s="17">
        <f>[3]手足!$L14</f>
        <v>0</v>
      </c>
      <c r="M18" s="17">
        <f>[3]手足!$M14</f>
        <v>0</v>
      </c>
      <c r="N18" s="17">
        <f>[3]手足!$N14</f>
        <v>0</v>
      </c>
      <c r="O18" s="17">
        <f>[3]手足!$O14</f>
        <v>0</v>
      </c>
      <c r="P18" s="17">
        <f>[3]手足!$P14</f>
        <v>0</v>
      </c>
      <c r="Q18" s="17">
        <f>[3]手足!$Q14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21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10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47.619047619047613</v>
      </c>
      <c r="G61" s="4">
        <f t="shared" si="4"/>
        <v>14.285714285714285</v>
      </c>
      <c r="H61" s="4">
        <f t="shared" si="4"/>
        <v>9.5238095238095237</v>
      </c>
      <c r="I61" s="4">
        <f t="shared" si="4"/>
        <v>0</v>
      </c>
      <c r="J61" s="4">
        <f t="shared" si="4"/>
        <v>4.7619047619047619</v>
      </c>
      <c r="K61" s="4">
        <f t="shared" si="4"/>
        <v>0</v>
      </c>
      <c r="L61" s="4">
        <f t="shared" si="4"/>
        <v>4.7619047619047619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4.7619047619047619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21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[3]伝紅!$C10</f>
        <v>4</v>
      </c>
      <c r="D14" s="17">
        <f>[3]伝紅!$D10</f>
        <v>0</v>
      </c>
      <c r="E14" s="17">
        <f>[3]伝紅!$E10</f>
        <v>0</v>
      </c>
      <c r="F14" s="17">
        <f>[3]伝紅!$F10</f>
        <v>0</v>
      </c>
      <c r="G14" s="17">
        <f>[3]伝紅!$G10</f>
        <v>1</v>
      </c>
      <c r="H14" s="17">
        <f>[3]伝紅!$H10</f>
        <v>1</v>
      </c>
      <c r="I14" s="17">
        <f>[3]伝紅!$I10</f>
        <v>1</v>
      </c>
      <c r="J14" s="17">
        <f>[3]伝紅!$J10</f>
        <v>0</v>
      </c>
      <c r="K14" s="17">
        <f>[3]伝紅!$K10</f>
        <v>0</v>
      </c>
      <c r="L14" s="17">
        <f>[3]伝紅!$L10</f>
        <v>0</v>
      </c>
      <c r="M14" s="17">
        <f>[3]伝紅!$M10</f>
        <v>0</v>
      </c>
      <c r="N14" s="17">
        <f>[3]伝紅!$N10</f>
        <v>0</v>
      </c>
      <c r="O14" s="17">
        <f>[3]伝紅!$O10</f>
        <v>0</v>
      </c>
      <c r="P14" s="17">
        <f>[3]伝紅!$P10</f>
        <v>0</v>
      </c>
      <c r="Q14" s="17">
        <f>[3]伝紅!$Q10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[3]伝紅!$C11</f>
        <v>4</v>
      </c>
      <c r="D15" s="17">
        <f>[3]伝紅!$D11</f>
        <v>0</v>
      </c>
      <c r="E15" s="17">
        <f>[3]伝紅!$E11</f>
        <v>0</v>
      </c>
      <c r="F15" s="17">
        <f>[3]伝紅!$F11</f>
        <v>0</v>
      </c>
      <c r="G15" s="17">
        <f>[3]伝紅!$G11</f>
        <v>1</v>
      </c>
      <c r="H15" s="17">
        <f>[3]伝紅!$H11</f>
        <v>0</v>
      </c>
      <c r="I15" s="17">
        <f>[3]伝紅!$I11</f>
        <v>0</v>
      </c>
      <c r="J15" s="17">
        <f>[3]伝紅!$J11</f>
        <v>1</v>
      </c>
      <c r="K15" s="17">
        <f>[3]伝紅!$K11</f>
        <v>0</v>
      </c>
      <c r="L15" s="17">
        <f>[3]伝紅!$L11</f>
        <v>0</v>
      </c>
      <c r="M15" s="17">
        <f>[3]伝紅!$M11</f>
        <v>1</v>
      </c>
      <c r="N15" s="17">
        <f>[3]伝紅!$N11</f>
        <v>0</v>
      </c>
      <c r="O15" s="17">
        <f>[3]伝紅!$O11</f>
        <v>1</v>
      </c>
      <c r="P15" s="17">
        <f>[3]伝紅!$P11</f>
        <v>0</v>
      </c>
      <c r="Q15" s="17">
        <f>[3]伝紅!$Q11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[3]伝紅!$C12</f>
        <v>2</v>
      </c>
      <c r="D16" s="17">
        <f>[3]伝紅!$D12</f>
        <v>0</v>
      </c>
      <c r="E16" s="17">
        <f>[3]伝紅!$E12</f>
        <v>0</v>
      </c>
      <c r="F16" s="17">
        <f>[3]伝紅!$F12</f>
        <v>0</v>
      </c>
      <c r="G16" s="17">
        <f>[3]伝紅!$G12</f>
        <v>1</v>
      </c>
      <c r="H16" s="17">
        <f>[3]伝紅!$H12</f>
        <v>0</v>
      </c>
      <c r="I16" s="17">
        <f>[3]伝紅!$I12</f>
        <v>0</v>
      </c>
      <c r="J16" s="17">
        <f>[3]伝紅!$J12</f>
        <v>0</v>
      </c>
      <c r="K16" s="17">
        <f>[3]伝紅!$K12</f>
        <v>0</v>
      </c>
      <c r="L16" s="17">
        <f>[3]伝紅!$L12</f>
        <v>1</v>
      </c>
      <c r="M16" s="17">
        <f>[3]伝紅!$M12</f>
        <v>0</v>
      </c>
      <c r="N16" s="17">
        <f>[3]伝紅!$N12</f>
        <v>0</v>
      </c>
      <c r="O16" s="17">
        <f>[3]伝紅!$O12</f>
        <v>0</v>
      </c>
      <c r="P16" s="17">
        <f>[3]伝紅!$P12</f>
        <v>0</v>
      </c>
      <c r="Q16" s="17">
        <f>[3]伝紅!$Q12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[3]伝紅!$C13</f>
        <v>0</v>
      </c>
      <c r="D17" s="17">
        <f>[3]伝紅!$D13</f>
        <v>0</v>
      </c>
      <c r="E17" s="17">
        <f>[3]伝紅!$E13</f>
        <v>0</v>
      </c>
      <c r="F17" s="17">
        <f>[3]伝紅!$F13</f>
        <v>0</v>
      </c>
      <c r="G17" s="17">
        <f>[3]伝紅!$G13</f>
        <v>0</v>
      </c>
      <c r="H17" s="17">
        <f>[3]伝紅!$H13</f>
        <v>0</v>
      </c>
      <c r="I17" s="17">
        <f>[3]伝紅!$I13</f>
        <v>0</v>
      </c>
      <c r="J17" s="17">
        <f>[3]伝紅!$J13</f>
        <v>0</v>
      </c>
      <c r="K17" s="17">
        <f>[3]伝紅!$K13</f>
        <v>0</v>
      </c>
      <c r="L17" s="17">
        <f>[3]伝紅!$L13</f>
        <v>0</v>
      </c>
      <c r="M17" s="17">
        <f>[3]伝紅!$M13</f>
        <v>0</v>
      </c>
      <c r="N17" s="17">
        <f>[3]伝紅!$N13</f>
        <v>0</v>
      </c>
      <c r="O17" s="17">
        <f>[3]伝紅!$O13</f>
        <v>0</v>
      </c>
      <c r="P17" s="17">
        <f>[3]伝紅!$P13</f>
        <v>0</v>
      </c>
      <c r="Q17" s="17">
        <f>[3]伝紅!$Q13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[3]伝紅!$C14</f>
        <v>0</v>
      </c>
      <c r="D18" s="17">
        <f>[3]伝紅!$D14</f>
        <v>0</v>
      </c>
      <c r="E18" s="17">
        <f>[3]伝紅!$E14</f>
        <v>0</v>
      </c>
      <c r="F18" s="17">
        <f>[3]伝紅!$F14</f>
        <v>0</v>
      </c>
      <c r="G18" s="17">
        <f>[3]伝紅!$G14</f>
        <v>0</v>
      </c>
      <c r="H18" s="17">
        <f>[3]伝紅!$H14</f>
        <v>0</v>
      </c>
      <c r="I18" s="17">
        <f>[3]伝紅!$I14</f>
        <v>0</v>
      </c>
      <c r="J18" s="17">
        <f>[3]伝紅!$J14</f>
        <v>0</v>
      </c>
      <c r="K18" s="17">
        <f>[3]伝紅!$K14</f>
        <v>0</v>
      </c>
      <c r="L18" s="17">
        <f>[3]伝紅!$L14</f>
        <v>0</v>
      </c>
      <c r="M18" s="17">
        <f>[3]伝紅!$M14</f>
        <v>0</v>
      </c>
      <c r="N18" s="17">
        <f>[3]伝紅!$N14</f>
        <v>0</v>
      </c>
      <c r="O18" s="17">
        <f>[3]伝紅!$O14</f>
        <v>0</v>
      </c>
      <c r="P18" s="17">
        <f>[3]伝紅!$P14</f>
        <v>0</v>
      </c>
      <c r="Q18" s="17">
        <f>[3]伝紅!$Q14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[3]突発!$C10</f>
        <v>5</v>
      </c>
      <c r="D14" s="17">
        <f>[3]突発!$D10</f>
        <v>0</v>
      </c>
      <c r="E14" s="17">
        <f>[3]突発!$E10</f>
        <v>1</v>
      </c>
      <c r="F14" s="17">
        <f>[3]突発!$F10</f>
        <v>4</v>
      </c>
      <c r="G14" s="17">
        <f>[3]突発!$G10</f>
        <v>0</v>
      </c>
      <c r="H14" s="17">
        <f>[3]突発!$H10</f>
        <v>0</v>
      </c>
      <c r="I14" s="17">
        <f>[3]突発!$I10</f>
        <v>0</v>
      </c>
      <c r="J14" s="17">
        <f>[3]突発!$J10</f>
        <v>0</v>
      </c>
      <c r="K14" s="17">
        <f>[3]突発!$K10</f>
        <v>0</v>
      </c>
      <c r="L14" s="17">
        <f>[3]突発!$L10</f>
        <v>0</v>
      </c>
      <c r="M14" s="17">
        <f>[3]突発!$M10</f>
        <v>0</v>
      </c>
      <c r="N14" s="17">
        <f>[3]突発!$N10</f>
        <v>0</v>
      </c>
      <c r="O14" s="17">
        <f>[3]突発!$O10</f>
        <v>0</v>
      </c>
      <c r="P14" s="17">
        <f>[3]突発!$P10</f>
        <v>0</v>
      </c>
      <c r="Q14" s="17">
        <f>[3]突発!$Q10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[3]突発!$C11</f>
        <v>2</v>
      </c>
      <c r="D15" s="17">
        <f>[3]突発!$D11</f>
        <v>0</v>
      </c>
      <c r="E15" s="17">
        <f>[3]突発!$E11</f>
        <v>0</v>
      </c>
      <c r="F15" s="17">
        <f>[3]突発!$F11</f>
        <v>2</v>
      </c>
      <c r="G15" s="17">
        <f>[3]突発!$G11</f>
        <v>0</v>
      </c>
      <c r="H15" s="17">
        <f>[3]突発!$H11</f>
        <v>0</v>
      </c>
      <c r="I15" s="17">
        <f>[3]突発!$I11</f>
        <v>0</v>
      </c>
      <c r="J15" s="17">
        <f>[3]突発!$J11</f>
        <v>0</v>
      </c>
      <c r="K15" s="17">
        <f>[3]突発!$K11</f>
        <v>0</v>
      </c>
      <c r="L15" s="17">
        <f>[3]突発!$L11</f>
        <v>0</v>
      </c>
      <c r="M15" s="17">
        <f>[3]突発!$M11</f>
        <v>0</v>
      </c>
      <c r="N15" s="17">
        <f>[3]突発!$N11</f>
        <v>0</v>
      </c>
      <c r="O15" s="17">
        <f>[3]突発!$O11</f>
        <v>0</v>
      </c>
      <c r="P15" s="17">
        <f>[3]突発!$P11</f>
        <v>0</v>
      </c>
      <c r="Q15" s="17">
        <f>[3]突発!$Q11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[3]突発!$C12</f>
        <v>3</v>
      </c>
      <c r="D16" s="17">
        <f>[3]突発!$D12</f>
        <v>0</v>
      </c>
      <c r="E16" s="17">
        <f>[3]突発!$E12</f>
        <v>1</v>
      </c>
      <c r="F16" s="17">
        <f>[3]突発!$F12</f>
        <v>1</v>
      </c>
      <c r="G16" s="17">
        <f>[3]突発!$G12</f>
        <v>1</v>
      </c>
      <c r="H16" s="17">
        <f>[3]突発!$H12</f>
        <v>0</v>
      </c>
      <c r="I16" s="17">
        <f>[3]突発!$I12</f>
        <v>0</v>
      </c>
      <c r="J16" s="17">
        <f>[3]突発!$J12</f>
        <v>0</v>
      </c>
      <c r="K16" s="17">
        <f>[3]突発!$K12</f>
        <v>0</v>
      </c>
      <c r="L16" s="17">
        <f>[3]突発!$L12</f>
        <v>0</v>
      </c>
      <c r="M16" s="17">
        <f>[3]突発!$M12</f>
        <v>0</v>
      </c>
      <c r="N16" s="17">
        <f>[3]突発!$N12</f>
        <v>0</v>
      </c>
      <c r="O16" s="17">
        <f>[3]突発!$O12</f>
        <v>0</v>
      </c>
      <c r="P16" s="17">
        <f>[3]突発!$P12</f>
        <v>0</v>
      </c>
      <c r="Q16" s="17">
        <f>[3]突発!$Q12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[3]突発!$C13</f>
        <v>1</v>
      </c>
      <c r="D17" s="17">
        <f>[3]突発!$D13</f>
        <v>0</v>
      </c>
      <c r="E17" s="17">
        <f>[3]突発!$E13</f>
        <v>0</v>
      </c>
      <c r="F17" s="17">
        <f>[3]突発!$F13</f>
        <v>1</v>
      </c>
      <c r="G17" s="17">
        <f>[3]突発!$G13</f>
        <v>0</v>
      </c>
      <c r="H17" s="17">
        <f>[3]突発!$H13</f>
        <v>0</v>
      </c>
      <c r="I17" s="17">
        <f>[3]突発!$I13</f>
        <v>0</v>
      </c>
      <c r="J17" s="17">
        <f>[3]突発!$J13</f>
        <v>0</v>
      </c>
      <c r="K17" s="17">
        <f>[3]突発!$K13</f>
        <v>0</v>
      </c>
      <c r="L17" s="17">
        <f>[3]突発!$L13</f>
        <v>0</v>
      </c>
      <c r="M17" s="17">
        <f>[3]突発!$M13</f>
        <v>0</v>
      </c>
      <c r="N17" s="17">
        <f>[3]突発!$N13</f>
        <v>0</v>
      </c>
      <c r="O17" s="17">
        <f>[3]突発!$O13</f>
        <v>0</v>
      </c>
      <c r="P17" s="17">
        <f>[3]突発!$P13</f>
        <v>0</v>
      </c>
      <c r="Q17" s="17">
        <f>[3]突発!$Q13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[3]突発!$C14</f>
        <v>4</v>
      </c>
      <c r="D18" s="17">
        <f>[3]突発!$D14</f>
        <v>0</v>
      </c>
      <c r="E18" s="17">
        <f>[3]突発!$E14</f>
        <v>1</v>
      </c>
      <c r="F18" s="17">
        <f>[3]突発!$F14</f>
        <v>2</v>
      </c>
      <c r="G18" s="17">
        <f>[3]突発!$G14</f>
        <v>0</v>
      </c>
      <c r="H18" s="17">
        <f>[3]突発!$H14</f>
        <v>1</v>
      </c>
      <c r="I18" s="17">
        <f>[3]突発!$I14</f>
        <v>0</v>
      </c>
      <c r="J18" s="17">
        <f>[3]突発!$J14</f>
        <v>0</v>
      </c>
      <c r="K18" s="17">
        <f>[3]突発!$K14</f>
        <v>0</v>
      </c>
      <c r="L18" s="17">
        <f>[3]突発!$L14</f>
        <v>0</v>
      </c>
      <c r="M18" s="17">
        <f>[3]突発!$M14</f>
        <v>0</v>
      </c>
      <c r="N18" s="17">
        <f>[3]突発!$N14</f>
        <v>0</v>
      </c>
      <c r="O18" s="17">
        <f>[3]突発!$O14</f>
        <v>0</v>
      </c>
      <c r="P18" s="17">
        <f>[3]突発!$P14</f>
        <v>0</v>
      </c>
      <c r="Q18" s="17">
        <f>[3]突発!$Q14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50</v>
      </c>
      <c r="D60" s="2">
        <f t="array" ref="D60">+SUM(IF(NOT(ISERROR(D6:D58)),D6:D58))</f>
        <v>1</v>
      </c>
      <c r="E60" s="2">
        <f t="array" ref="E60">+SUM(IF(NOT(ISERROR(E6:E58)),E6:E58))</f>
        <v>10</v>
      </c>
      <c r="F60" s="2">
        <f t="array" ref="F60">+SUM(IF(NOT(ISERROR(F6:F58)),F6:F58))</f>
        <v>31</v>
      </c>
      <c r="G60" s="2">
        <f t="array" ref="G60">+SUM(IF(NOT(ISERROR(G6:G58)),G6:G58))</f>
        <v>4</v>
      </c>
      <c r="H60" s="2">
        <f t="array" ref="H60">+SUM(IF(NOT(ISERROR(H6:H58)),H6:H58))</f>
        <v>3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50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</v>
      </c>
      <c r="E61" s="4">
        <f t="shared" si="4"/>
        <v>20</v>
      </c>
      <c r="F61" s="4">
        <f t="shared" si="4"/>
        <v>62</v>
      </c>
      <c r="G61" s="4">
        <f t="shared" si="4"/>
        <v>8</v>
      </c>
      <c r="H61" s="4">
        <f t="shared" si="4"/>
        <v>6</v>
      </c>
      <c r="I61" s="4">
        <f t="shared" si="4"/>
        <v>0</v>
      </c>
      <c r="J61" s="4">
        <f t="shared" si="4"/>
        <v>2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50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[3]ﾍﾙ!$C10</f>
        <v>0</v>
      </c>
      <c r="D14" s="17">
        <f>[3]ﾍﾙ!$D10</f>
        <v>0</v>
      </c>
      <c r="E14" s="17">
        <f>[3]ﾍﾙ!$E10</f>
        <v>0</v>
      </c>
      <c r="F14" s="17">
        <f>[3]ﾍﾙ!$F10</f>
        <v>0</v>
      </c>
      <c r="G14" s="17">
        <f>[3]ﾍﾙ!$G10</f>
        <v>0</v>
      </c>
      <c r="H14" s="17">
        <f>[3]ﾍﾙ!$H10</f>
        <v>0</v>
      </c>
      <c r="I14" s="17">
        <f>[3]ﾍﾙ!$I10</f>
        <v>0</v>
      </c>
      <c r="J14" s="17">
        <f>[3]ﾍﾙ!$J10</f>
        <v>0</v>
      </c>
      <c r="K14" s="17">
        <f>[3]ﾍﾙ!$K10</f>
        <v>0</v>
      </c>
      <c r="L14" s="17">
        <f>[3]ﾍﾙ!$L10</f>
        <v>0</v>
      </c>
      <c r="M14" s="17">
        <f>[3]ﾍﾙ!$M10</f>
        <v>0</v>
      </c>
      <c r="N14" s="17">
        <f>[3]ﾍﾙ!$N10</f>
        <v>0</v>
      </c>
      <c r="O14" s="17">
        <f>[3]ﾍﾙ!$O10</f>
        <v>0</v>
      </c>
      <c r="P14" s="17">
        <f>[3]ﾍﾙ!$P10</f>
        <v>0</v>
      </c>
      <c r="Q14" s="17">
        <f>[3]ﾍﾙ!$Q10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[3]ﾍﾙ!$C11</f>
        <v>0</v>
      </c>
      <c r="D15" s="17">
        <f>[3]ﾍﾙ!$D11</f>
        <v>0</v>
      </c>
      <c r="E15" s="17">
        <f>[3]ﾍﾙ!$E11</f>
        <v>0</v>
      </c>
      <c r="F15" s="17">
        <f>[3]ﾍﾙ!$F11</f>
        <v>0</v>
      </c>
      <c r="G15" s="17">
        <f>[3]ﾍﾙ!$G11</f>
        <v>0</v>
      </c>
      <c r="H15" s="17">
        <f>[3]ﾍﾙ!$H11</f>
        <v>0</v>
      </c>
      <c r="I15" s="17">
        <f>[3]ﾍﾙ!$I11</f>
        <v>0</v>
      </c>
      <c r="J15" s="17">
        <f>[3]ﾍﾙ!$J11</f>
        <v>0</v>
      </c>
      <c r="K15" s="17">
        <f>[3]ﾍﾙ!$K11</f>
        <v>0</v>
      </c>
      <c r="L15" s="17">
        <f>[3]ﾍﾙ!$L11</f>
        <v>0</v>
      </c>
      <c r="M15" s="17">
        <f>[3]ﾍﾙ!$M11</f>
        <v>0</v>
      </c>
      <c r="N15" s="17">
        <f>[3]ﾍﾙ!$N11</f>
        <v>0</v>
      </c>
      <c r="O15" s="17">
        <f>[3]ﾍﾙ!$O11</f>
        <v>0</v>
      </c>
      <c r="P15" s="17">
        <f>[3]ﾍﾙ!$P11</f>
        <v>0</v>
      </c>
      <c r="Q15" s="17">
        <f>[3]ﾍﾙ!$Q11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[3]ﾍﾙ!$C12</f>
        <v>1</v>
      </c>
      <c r="D16" s="17">
        <f>[3]ﾍﾙ!$D12</f>
        <v>0</v>
      </c>
      <c r="E16" s="17">
        <f>[3]ﾍﾙ!$E12</f>
        <v>1</v>
      </c>
      <c r="F16" s="17">
        <f>[3]ﾍﾙ!$F12</f>
        <v>0</v>
      </c>
      <c r="G16" s="17">
        <f>[3]ﾍﾙ!$G12</f>
        <v>0</v>
      </c>
      <c r="H16" s="17">
        <f>[3]ﾍﾙ!$H12</f>
        <v>0</v>
      </c>
      <c r="I16" s="17">
        <f>[3]ﾍﾙ!$I12</f>
        <v>0</v>
      </c>
      <c r="J16" s="17">
        <f>[3]ﾍﾙ!$J12</f>
        <v>0</v>
      </c>
      <c r="K16" s="17">
        <f>[3]ﾍﾙ!$K12</f>
        <v>0</v>
      </c>
      <c r="L16" s="17">
        <f>[3]ﾍﾙ!$L12</f>
        <v>0</v>
      </c>
      <c r="M16" s="17">
        <f>[3]ﾍﾙ!$M12</f>
        <v>0</v>
      </c>
      <c r="N16" s="17">
        <f>[3]ﾍﾙ!$N12</f>
        <v>0</v>
      </c>
      <c r="O16" s="17">
        <f>[3]ﾍﾙ!$O12</f>
        <v>0</v>
      </c>
      <c r="P16" s="17">
        <f>[3]ﾍﾙ!$P12</f>
        <v>0</v>
      </c>
      <c r="Q16" s="17">
        <f>[3]ﾍﾙ!$Q12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[3]ﾍﾙ!$C13</f>
        <v>0</v>
      </c>
      <c r="D17" s="17">
        <f>[3]ﾍﾙ!$D13</f>
        <v>0</v>
      </c>
      <c r="E17" s="17">
        <f>[3]ﾍﾙ!$E13</f>
        <v>0</v>
      </c>
      <c r="F17" s="17">
        <f>[3]ﾍﾙ!$F13</f>
        <v>0</v>
      </c>
      <c r="G17" s="17">
        <f>[3]ﾍﾙ!$G13</f>
        <v>0</v>
      </c>
      <c r="H17" s="17">
        <f>[3]ﾍﾙ!$H13</f>
        <v>0</v>
      </c>
      <c r="I17" s="17">
        <f>[3]ﾍﾙ!$I13</f>
        <v>0</v>
      </c>
      <c r="J17" s="17">
        <f>[3]ﾍﾙ!$J13</f>
        <v>0</v>
      </c>
      <c r="K17" s="17">
        <f>[3]ﾍﾙ!$K13</f>
        <v>0</v>
      </c>
      <c r="L17" s="17">
        <f>[3]ﾍﾙ!$L13</f>
        <v>0</v>
      </c>
      <c r="M17" s="17">
        <f>[3]ﾍﾙ!$M13</f>
        <v>0</v>
      </c>
      <c r="N17" s="17">
        <f>[3]ﾍﾙ!$N13</f>
        <v>0</v>
      </c>
      <c r="O17" s="17">
        <f>[3]ﾍﾙ!$O13</f>
        <v>0</v>
      </c>
      <c r="P17" s="17">
        <f>[3]ﾍﾙ!$P13</f>
        <v>0</v>
      </c>
      <c r="Q17" s="17">
        <f>[3]ﾍﾙ!$Q13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[3]ﾍﾙ!$C14</f>
        <v>1</v>
      </c>
      <c r="D18" s="17">
        <f>[3]ﾍﾙ!$D14</f>
        <v>0</v>
      </c>
      <c r="E18" s="17">
        <f>[3]ﾍﾙ!$E14</f>
        <v>0</v>
      </c>
      <c r="F18" s="17">
        <f>[3]ﾍﾙ!$F14</f>
        <v>0</v>
      </c>
      <c r="G18" s="17">
        <f>[3]ﾍﾙ!$G14</f>
        <v>0</v>
      </c>
      <c r="H18" s="17">
        <f>[3]ﾍﾙ!$H14</f>
        <v>0</v>
      </c>
      <c r="I18" s="17">
        <f>[3]ﾍﾙ!$I14</f>
        <v>0</v>
      </c>
      <c r="J18" s="17">
        <f>[3]ﾍﾙ!$J14</f>
        <v>1</v>
      </c>
      <c r="K18" s="17">
        <f>[3]ﾍﾙ!$K14</f>
        <v>0</v>
      </c>
      <c r="L18" s="17">
        <f>[3]ﾍﾙ!$L14</f>
        <v>0</v>
      </c>
      <c r="M18" s="17">
        <f>[3]ﾍﾙ!$M14</f>
        <v>0</v>
      </c>
      <c r="N18" s="17">
        <f>[3]ﾍﾙ!$N14</f>
        <v>0</v>
      </c>
      <c r="O18" s="17">
        <f>[3]ﾍﾙ!$O14</f>
        <v>0</v>
      </c>
      <c r="P18" s="17">
        <f>[3]ﾍﾙ!$P14</f>
        <v>0</v>
      </c>
      <c r="Q18" s="17">
        <f>[3]ﾍﾙ!$Q14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20</v>
      </c>
      <c r="F61" s="4">
        <f t="shared" si="4"/>
        <v>50</v>
      </c>
      <c r="G61" s="4">
        <f t="shared" si="4"/>
        <v>20</v>
      </c>
      <c r="H61" s="4">
        <f t="shared" si="4"/>
        <v>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[3]耳下!$C10</f>
        <v>1</v>
      </c>
      <c r="D14" s="17">
        <f>[3]耳下!$D10</f>
        <v>0</v>
      </c>
      <c r="E14" s="17">
        <f>[3]耳下!$E10</f>
        <v>0</v>
      </c>
      <c r="F14" s="17">
        <f>[3]耳下!$F10</f>
        <v>0</v>
      </c>
      <c r="G14" s="17">
        <f>[3]耳下!$G10</f>
        <v>0</v>
      </c>
      <c r="H14" s="17">
        <f>[3]耳下!$H10</f>
        <v>0</v>
      </c>
      <c r="I14" s="17">
        <f>[3]耳下!$I10</f>
        <v>0</v>
      </c>
      <c r="J14" s="17">
        <f>[3]耳下!$J10</f>
        <v>1</v>
      </c>
      <c r="K14" s="17">
        <f>[3]耳下!$K10</f>
        <v>0</v>
      </c>
      <c r="L14" s="17">
        <f>[3]耳下!$L10</f>
        <v>0</v>
      </c>
      <c r="M14" s="17">
        <f>[3]耳下!$M10</f>
        <v>0</v>
      </c>
      <c r="N14" s="17">
        <f>[3]耳下!$N10</f>
        <v>0</v>
      </c>
      <c r="O14" s="17">
        <f>[3]耳下!$O10</f>
        <v>0</v>
      </c>
      <c r="P14" s="17">
        <f>[3]耳下!$P10</f>
        <v>0</v>
      </c>
      <c r="Q14" s="17">
        <f>[3]耳下!$Q10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[3]耳下!$C11</f>
        <v>0</v>
      </c>
      <c r="D15" s="17">
        <f>[3]耳下!$D11</f>
        <v>0</v>
      </c>
      <c r="E15" s="17">
        <f>[3]耳下!$E11</f>
        <v>0</v>
      </c>
      <c r="F15" s="17">
        <f>[3]耳下!$F11</f>
        <v>0</v>
      </c>
      <c r="G15" s="17">
        <f>[3]耳下!$G11</f>
        <v>0</v>
      </c>
      <c r="H15" s="17">
        <f>[3]耳下!$H11</f>
        <v>0</v>
      </c>
      <c r="I15" s="17">
        <f>[3]耳下!$I11</f>
        <v>0</v>
      </c>
      <c r="J15" s="17">
        <f>[3]耳下!$J11</f>
        <v>0</v>
      </c>
      <c r="K15" s="17">
        <f>[3]耳下!$K11</f>
        <v>0</v>
      </c>
      <c r="L15" s="17">
        <f>[3]耳下!$L11</f>
        <v>0</v>
      </c>
      <c r="M15" s="17">
        <f>[3]耳下!$M11</f>
        <v>0</v>
      </c>
      <c r="N15" s="17">
        <f>[3]耳下!$N11</f>
        <v>0</v>
      </c>
      <c r="O15" s="17">
        <f>[3]耳下!$O11</f>
        <v>0</v>
      </c>
      <c r="P15" s="17">
        <f>[3]耳下!$P11</f>
        <v>0</v>
      </c>
      <c r="Q15" s="17">
        <f>[3]耳下!$Q11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[3]耳下!$C12</f>
        <v>0</v>
      </c>
      <c r="D16" s="17">
        <f>[3]耳下!$D12</f>
        <v>0</v>
      </c>
      <c r="E16" s="17">
        <f>[3]耳下!$E12</f>
        <v>0</v>
      </c>
      <c r="F16" s="17">
        <f>[3]耳下!$F12</f>
        <v>0</v>
      </c>
      <c r="G16" s="17">
        <f>[3]耳下!$G12</f>
        <v>0</v>
      </c>
      <c r="H16" s="17">
        <f>[3]耳下!$H12</f>
        <v>0</v>
      </c>
      <c r="I16" s="17">
        <f>[3]耳下!$I12</f>
        <v>0</v>
      </c>
      <c r="J16" s="17">
        <f>[3]耳下!$J12</f>
        <v>0</v>
      </c>
      <c r="K16" s="17">
        <f>[3]耳下!$K12</f>
        <v>0</v>
      </c>
      <c r="L16" s="17">
        <f>[3]耳下!$L12</f>
        <v>0</v>
      </c>
      <c r="M16" s="17">
        <f>[3]耳下!$M12</f>
        <v>0</v>
      </c>
      <c r="N16" s="17">
        <f>[3]耳下!$N12</f>
        <v>0</v>
      </c>
      <c r="O16" s="17">
        <f>[3]耳下!$O12</f>
        <v>0</v>
      </c>
      <c r="P16" s="17">
        <f>[3]耳下!$P12</f>
        <v>0</v>
      </c>
      <c r="Q16" s="17">
        <f>[3]耳下!$Q12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[3]耳下!$C13</f>
        <v>0</v>
      </c>
      <c r="D17" s="17">
        <f>[3]耳下!$D13</f>
        <v>0</v>
      </c>
      <c r="E17" s="17">
        <f>[3]耳下!$E13</f>
        <v>0</v>
      </c>
      <c r="F17" s="17">
        <f>[3]耳下!$F13</f>
        <v>0</v>
      </c>
      <c r="G17" s="17">
        <f>[3]耳下!$G13</f>
        <v>0</v>
      </c>
      <c r="H17" s="17">
        <f>[3]耳下!$H13</f>
        <v>0</v>
      </c>
      <c r="I17" s="17">
        <f>[3]耳下!$I13</f>
        <v>0</v>
      </c>
      <c r="J17" s="17">
        <f>[3]耳下!$J13</f>
        <v>0</v>
      </c>
      <c r="K17" s="17">
        <f>[3]耳下!$K13</f>
        <v>0</v>
      </c>
      <c r="L17" s="17">
        <f>[3]耳下!$L13</f>
        <v>0</v>
      </c>
      <c r="M17" s="17">
        <f>[3]耳下!$M13</f>
        <v>0</v>
      </c>
      <c r="N17" s="17">
        <f>[3]耳下!$N13</f>
        <v>0</v>
      </c>
      <c r="O17" s="17">
        <f>[3]耳下!$O13</f>
        <v>0</v>
      </c>
      <c r="P17" s="17">
        <f>[3]耳下!$P13</f>
        <v>0</v>
      </c>
      <c r="Q17" s="17">
        <f>[3]耳下!$Q13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[3]耳下!$C14</f>
        <v>1</v>
      </c>
      <c r="D18" s="17">
        <f>[3]耳下!$D14</f>
        <v>0</v>
      </c>
      <c r="E18" s="17">
        <f>[3]耳下!$E14</f>
        <v>0</v>
      </c>
      <c r="F18" s="17">
        <f>[3]耳下!$F14</f>
        <v>0</v>
      </c>
      <c r="G18" s="17">
        <f>[3]耳下!$G14</f>
        <v>0</v>
      </c>
      <c r="H18" s="17">
        <f>[3]耳下!$H14</f>
        <v>0</v>
      </c>
      <c r="I18" s="17">
        <f>[3]耳下!$I14</f>
        <v>1</v>
      </c>
      <c r="J18" s="17">
        <f>[3]耳下!$J14</f>
        <v>0</v>
      </c>
      <c r="K18" s="17">
        <f>[3]耳下!$K14</f>
        <v>0</v>
      </c>
      <c r="L18" s="17">
        <f>[3]耳下!$L14</f>
        <v>0</v>
      </c>
      <c r="M18" s="17">
        <f>[3]耳下!$M14</f>
        <v>0</v>
      </c>
      <c r="N18" s="17">
        <f>[3]耳下!$N14</f>
        <v>0</v>
      </c>
      <c r="O18" s="17">
        <f>[3]耳下!$O14</f>
        <v>0</v>
      </c>
      <c r="P18" s="17">
        <f>[3]耳下!$P14</f>
        <v>0</v>
      </c>
      <c r="Q18" s="17">
        <f>[3]耳下!$Q14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[4]出血!$C10</f>
        <v>0</v>
      </c>
      <c r="D14" s="17">
        <f>[4]出血!$D10</f>
        <v>0</v>
      </c>
      <c r="E14" s="17">
        <f>[4]出血!$E10</f>
        <v>0</v>
      </c>
      <c r="F14" s="17">
        <f>[4]出血!$F10</f>
        <v>0</v>
      </c>
      <c r="G14" s="17">
        <f>[4]出血!$G10</f>
        <v>0</v>
      </c>
      <c r="H14" s="17">
        <f>[4]出血!$H10</f>
        <v>0</v>
      </c>
      <c r="I14" s="17">
        <f>[4]出血!$I10</f>
        <v>0</v>
      </c>
      <c r="J14" s="17">
        <f>[4]出血!$J10</f>
        <v>0</v>
      </c>
      <c r="K14" s="17">
        <f>[4]出血!$K10</f>
        <v>0</v>
      </c>
      <c r="L14" s="17">
        <f>[4]出血!$L10</f>
        <v>0</v>
      </c>
      <c r="M14" s="17">
        <f>[4]出血!$M10</f>
        <v>0</v>
      </c>
      <c r="N14" s="17">
        <f>[4]出血!$N10</f>
        <v>0</v>
      </c>
      <c r="O14" s="17">
        <f>[4]出血!$O10</f>
        <v>0</v>
      </c>
      <c r="P14" s="17">
        <f>[4]出血!$P10</f>
        <v>0</v>
      </c>
      <c r="Q14" s="17">
        <f>[4]出血!$Q10</f>
        <v>0</v>
      </c>
      <c r="R14" s="17">
        <f>[4]出血!$R10</f>
        <v>0</v>
      </c>
      <c r="S14" s="17">
        <f>[4]出血!$S10</f>
        <v>0</v>
      </c>
      <c r="T14" s="17">
        <f>[4]出血!$T10</f>
        <v>0</v>
      </c>
      <c r="U14" s="17">
        <f>[4]出血!$U10</f>
        <v>0</v>
      </c>
      <c r="V14" s="17">
        <f>[4]出血!$V10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[4]出血!$C11</f>
        <v>0</v>
      </c>
      <c r="D15" s="17">
        <f>[4]出血!$D11</f>
        <v>0</v>
      </c>
      <c r="E15" s="17">
        <f>[4]出血!$E11</f>
        <v>0</v>
      </c>
      <c r="F15" s="17">
        <f>[4]出血!$F11</f>
        <v>0</v>
      </c>
      <c r="G15" s="17">
        <f>[4]出血!$G11</f>
        <v>0</v>
      </c>
      <c r="H15" s="17">
        <f>[4]出血!$H11</f>
        <v>0</v>
      </c>
      <c r="I15" s="17">
        <f>[4]出血!$I11</f>
        <v>0</v>
      </c>
      <c r="J15" s="17">
        <f>[4]出血!$J11</f>
        <v>0</v>
      </c>
      <c r="K15" s="17">
        <f>[4]出血!$K11</f>
        <v>0</v>
      </c>
      <c r="L15" s="17">
        <f>[4]出血!$L11</f>
        <v>0</v>
      </c>
      <c r="M15" s="17">
        <f>[4]出血!$M11</f>
        <v>0</v>
      </c>
      <c r="N15" s="17">
        <f>[4]出血!$N11</f>
        <v>0</v>
      </c>
      <c r="O15" s="17">
        <f>[4]出血!$O11</f>
        <v>0</v>
      </c>
      <c r="P15" s="17">
        <f>[4]出血!$P11</f>
        <v>0</v>
      </c>
      <c r="Q15" s="17">
        <f>[4]出血!$Q11</f>
        <v>0</v>
      </c>
      <c r="R15" s="17">
        <f>[4]出血!$R11</f>
        <v>0</v>
      </c>
      <c r="S15" s="17">
        <f>[4]出血!$S11</f>
        <v>0</v>
      </c>
      <c r="T15" s="17">
        <f>[4]出血!$T11</f>
        <v>0</v>
      </c>
      <c r="U15" s="17">
        <f>[4]出血!$U11</f>
        <v>0</v>
      </c>
      <c r="V15" s="17">
        <f>[4]出血!$V11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[4]出血!$C12</f>
        <v>1</v>
      </c>
      <c r="D16" s="17">
        <f>[4]出血!$D12</f>
        <v>0</v>
      </c>
      <c r="E16" s="17">
        <f>[4]出血!$E12</f>
        <v>0</v>
      </c>
      <c r="F16" s="17">
        <f>[4]出血!$F12</f>
        <v>0</v>
      </c>
      <c r="G16" s="17">
        <f>[4]出血!$G12</f>
        <v>0</v>
      </c>
      <c r="H16" s="17">
        <f>[4]出血!$H12</f>
        <v>0</v>
      </c>
      <c r="I16" s="17">
        <f>[4]出血!$I12</f>
        <v>0</v>
      </c>
      <c r="J16" s="17">
        <f>[4]出血!$J12</f>
        <v>0</v>
      </c>
      <c r="K16" s="17">
        <f>[4]出血!$K12</f>
        <v>0</v>
      </c>
      <c r="L16" s="17">
        <f>[4]出血!$L12</f>
        <v>0</v>
      </c>
      <c r="M16" s="17">
        <f>[4]出血!$M12</f>
        <v>0</v>
      </c>
      <c r="N16" s="17">
        <f>[4]出血!$N12</f>
        <v>0</v>
      </c>
      <c r="O16" s="17">
        <f>[4]出血!$O12</f>
        <v>0</v>
      </c>
      <c r="P16" s="17">
        <f>[4]出血!$P12</f>
        <v>0</v>
      </c>
      <c r="Q16" s="17">
        <f>[4]出血!$Q12</f>
        <v>0</v>
      </c>
      <c r="R16" s="17">
        <f>[4]出血!$R12</f>
        <v>0</v>
      </c>
      <c r="S16" s="17">
        <f>[4]出血!$S12</f>
        <v>0</v>
      </c>
      <c r="T16" s="17">
        <f>[4]出血!$T12</f>
        <v>0</v>
      </c>
      <c r="U16" s="17">
        <f>[4]出血!$U12</f>
        <v>0</v>
      </c>
      <c r="V16" s="17">
        <f>[4]出血!$V12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[4]出血!$C13</f>
        <v>0</v>
      </c>
      <c r="D17" s="17">
        <f>[4]出血!$D13</f>
        <v>0</v>
      </c>
      <c r="E17" s="17">
        <f>[4]出血!$E13</f>
        <v>0</v>
      </c>
      <c r="F17" s="17">
        <f>[4]出血!$F13</f>
        <v>0</v>
      </c>
      <c r="G17" s="17">
        <f>[4]出血!$G13</f>
        <v>0</v>
      </c>
      <c r="H17" s="17">
        <f>[4]出血!$H13</f>
        <v>0</v>
      </c>
      <c r="I17" s="17">
        <f>[4]出血!$I13</f>
        <v>0</v>
      </c>
      <c r="J17" s="17">
        <f>[4]出血!$J13</f>
        <v>0</v>
      </c>
      <c r="K17" s="17">
        <f>[4]出血!$K13</f>
        <v>0</v>
      </c>
      <c r="L17" s="17">
        <f>[4]出血!$L13</f>
        <v>0</v>
      </c>
      <c r="M17" s="17">
        <f>[4]出血!$M13</f>
        <v>0</v>
      </c>
      <c r="N17" s="17">
        <f>[4]出血!$N13</f>
        <v>0</v>
      </c>
      <c r="O17" s="17">
        <f>[4]出血!$O13</f>
        <v>0</v>
      </c>
      <c r="P17" s="17">
        <f>[4]出血!$P13</f>
        <v>0</v>
      </c>
      <c r="Q17" s="17">
        <f>[4]出血!$Q13</f>
        <v>0</v>
      </c>
      <c r="R17" s="17">
        <f>[4]出血!$R13</f>
        <v>0</v>
      </c>
      <c r="S17" s="17">
        <f>[4]出血!$S13</f>
        <v>0</v>
      </c>
      <c r="T17" s="17">
        <f>[4]出血!$T13</f>
        <v>0</v>
      </c>
      <c r="U17" s="17">
        <f>[4]出血!$U13</f>
        <v>0</v>
      </c>
      <c r="V17" s="17">
        <f>[4]出血!$V13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[4]出血!$C14</f>
        <v>1</v>
      </c>
      <c r="D18" s="17">
        <f>[4]出血!$D14</f>
        <v>0</v>
      </c>
      <c r="E18" s="17">
        <f>[4]出血!$E14</f>
        <v>0</v>
      </c>
      <c r="F18" s="17">
        <f>[4]出血!$F14</f>
        <v>0</v>
      </c>
      <c r="G18" s="17">
        <f>[4]出血!$G14</f>
        <v>0</v>
      </c>
      <c r="H18" s="17">
        <f>[4]出血!$H14</f>
        <v>0</v>
      </c>
      <c r="I18" s="17">
        <f>[4]出血!$I14</f>
        <v>0</v>
      </c>
      <c r="J18" s="17">
        <f>[4]出血!$J14</f>
        <v>0</v>
      </c>
      <c r="K18" s="17">
        <f>[4]出血!$K14</f>
        <v>0</v>
      </c>
      <c r="L18" s="17">
        <f>[4]出血!$L14</f>
        <v>0</v>
      </c>
      <c r="M18" s="17">
        <f>[4]出血!$M14</f>
        <v>0</v>
      </c>
      <c r="N18" s="17">
        <f>[4]出血!$N14</f>
        <v>0</v>
      </c>
      <c r="O18" s="17">
        <f>[4]出血!$O14</f>
        <v>0</v>
      </c>
      <c r="P18" s="17">
        <f>[4]出血!$P14</f>
        <v>0</v>
      </c>
      <c r="Q18" s="17">
        <f>[4]出血!$Q14</f>
        <v>0</v>
      </c>
      <c r="R18" s="17">
        <f>[4]出血!$R14</f>
        <v>0</v>
      </c>
      <c r="S18" s="17">
        <f>[4]出血!$S14</f>
        <v>1</v>
      </c>
      <c r="T18" s="17">
        <f>[4]出血!$T14</f>
        <v>0</v>
      </c>
      <c r="U18" s="17">
        <f>[4]出血!$U14</f>
        <v>0</v>
      </c>
      <c r="V18" s="17">
        <f>[4]出血!$V14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S5" activePane="bottomRight" state="frozen"/>
      <selection pane="topRight" activeCell="D1" sqref="D1"/>
      <selection pane="bottomLeft" activeCell="A5" sqref="A5"/>
      <selection pane="bottomRight" activeCell="BZ5" sqref="BZ5:BZ308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>
        <v>46023</v>
      </c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959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3359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2205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3034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178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522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10257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994106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191.8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258.37999999999994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220.5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252.83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89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174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227.92999999999998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263.07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9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3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19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40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17447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2.99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0.42000000000000004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1.17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3.17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1.6000000000000003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7.6400000000000015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17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24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20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22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84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7454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5.66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3.43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3.33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3.66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3.3600000000000003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3.25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46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164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176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142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30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563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74192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15.34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23.43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29.33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23.65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15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22.52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32.33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38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118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490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555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19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78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1298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202231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12.66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16.86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81.67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92.49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19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39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51.92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88.04000000000002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13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78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62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120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277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10016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4.32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11.130000000000003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10.34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20.009999999999998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11.08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4.4000000000000004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8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21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1611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1.3299999999999998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0.84000000000000008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0.69000000000000017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5138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2.2400000000000002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14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14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17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50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5990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0.33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2.0000000000000004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2.34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2.84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1.9999999999999998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2.61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10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436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0.33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0.14000000000000001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0.39999999999999997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0.17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744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0.31999999999999995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86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0.12999999999999998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26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15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27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132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16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49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265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3471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26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7.5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27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44.010000000000005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16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49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29.439999999999998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5.0599999999999996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2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2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113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0.28000000000000003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0.24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1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12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177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1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1.71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0.35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5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7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2037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5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4.2300000000000004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64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0.14000000000000001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4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7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331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4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0.70000000000000007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85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415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95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232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10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845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79939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17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31.930000000000003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9.5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19.32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18.8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21.210000000000004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[4]流行!$C10</f>
        <v>19</v>
      </c>
      <c r="D14" s="17">
        <f>[4]流行!$D10</f>
        <v>0</v>
      </c>
      <c r="E14" s="17">
        <f>[4]流行!$E10</f>
        <v>0</v>
      </c>
      <c r="F14" s="17">
        <f>[4]流行!$F10</f>
        <v>0</v>
      </c>
      <c r="G14" s="17">
        <f>[4]流行!$G10</f>
        <v>0</v>
      </c>
      <c r="H14" s="17">
        <f>[4]流行!$H10</f>
        <v>0</v>
      </c>
      <c r="I14" s="17">
        <f>[4]流行!$I10</f>
        <v>1</v>
      </c>
      <c r="J14" s="17">
        <f>[4]流行!$J10</f>
        <v>1</v>
      </c>
      <c r="K14" s="17">
        <f>[4]流行!$K10</f>
        <v>0</v>
      </c>
      <c r="L14" s="17">
        <f>[4]流行!$L10</f>
        <v>0</v>
      </c>
      <c r="M14" s="17">
        <f>[4]流行!$M10</f>
        <v>0</v>
      </c>
      <c r="N14" s="17">
        <f>[4]流行!$N10</f>
        <v>0</v>
      </c>
      <c r="O14" s="17">
        <f>[4]流行!$O10</f>
        <v>1</v>
      </c>
      <c r="P14" s="17">
        <f>[4]流行!$P10</f>
        <v>1</v>
      </c>
      <c r="Q14" s="17">
        <f>[4]流行!$Q10</f>
        <v>0</v>
      </c>
      <c r="R14" s="17">
        <f>[4]流行!$R10</f>
        <v>4</v>
      </c>
      <c r="S14" s="17">
        <f>[4]流行!$S10</f>
        <v>6</v>
      </c>
      <c r="T14" s="17">
        <f>[4]流行!$T10</f>
        <v>4</v>
      </c>
      <c r="U14" s="17">
        <f>[4]流行!$U10</f>
        <v>1</v>
      </c>
      <c r="V14" s="17">
        <f>[4]流行!$V10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[4]流行!$C11</f>
        <v>20</v>
      </c>
      <c r="D15" s="17">
        <f>[4]流行!$D11</f>
        <v>0</v>
      </c>
      <c r="E15" s="17">
        <f>[4]流行!$E11</f>
        <v>0</v>
      </c>
      <c r="F15" s="17">
        <f>[4]流行!$F11</f>
        <v>0</v>
      </c>
      <c r="G15" s="17">
        <f>[4]流行!$G11</f>
        <v>1</v>
      </c>
      <c r="H15" s="17">
        <f>[4]流行!$H11</f>
        <v>0</v>
      </c>
      <c r="I15" s="17">
        <f>[4]流行!$I11</f>
        <v>2</v>
      </c>
      <c r="J15" s="17">
        <f>[4]流行!$J11</f>
        <v>0</v>
      </c>
      <c r="K15" s="17">
        <f>[4]流行!$K11</f>
        <v>0</v>
      </c>
      <c r="L15" s="17">
        <f>[4]流行!$L11</f>
        <v>0</v>
      </c>
      <c r="M15" s="17">
        <f>[4]流行!$M11</f>
        <v>2</v>
      </c>
      <c r="N15" s="17">
        <f>[4]流行!$N11</f>
        <v>0</v>
      </c>
      <c r="O15" s="17">
        <f>[4]流行!$O11</f>
        <v>1</v>
      </c>
      <c r="P15" s="17">
        <f>[4]流行!$P11</f>
        <v>0</v>
      </c>
      <c r="Q15" s="17">
        <f>[4]流行!$Q11</f>
        <v>5</v>
      </c>
      <c r="R15" s="17">
        <f>[4]流行!$R11</f>
        <v>3</v>
      </c>
      <c r="S15" s="17">
        <f>[4]流行!$S11</f>
        <v>5</v>
      </c>
      <c r="T15" s="17">
        <f>[4]流行!$T11</f>
        <v>1</v>
      </c>
      <c r="U15" s="17">
        <f>[4]流行!$U11</f>
        <v>0</v>
      </c>
      <c r="V15" s="17">
        <f>[4]流行!$V11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[4]流行!$C12</f>
        <v>15</v>
      </c>
      <c r="D16" s="17">
        <f>[4]流行!$D12</f>
        <v>0</v>
      </c>
      <c r="E16" s="17">
        <f>[4]流行!$E12</f>
        <v>0</v>
      </c>
      <c r="F16" s="17">
        <f>[4]流行!$F12</f>
        <v>1</v>
      </c>
      <c r="G16" s="17">
        <f>[4]流行!$G12</f>
        <v>1</v>
      </c>
      <c r="H16" s="17">
        <f>[4]流行!$H12</f>
        <v>1</v>
      </c>
      <c r="I16" s="17">
        <f>[4]流行!$I12</f>
        <v>0</v>
      </c>
      <c r="J16" s="17">
        <f>[4]流行!$J12</f>
        <v>0</v>
      </c>
      <c r="K16" s="17">
        <f>[4]流行!$K12</f>
        <v>0</v>
      </c>
      <c r="L16" s="17">
        <f>[4]流行!$L12</f>
        <v>0</v>
      </c>
      <c r="M16" s="17">
        <f>[4]流行!$M12</f>
        <v>0</v>
      </c>
      <c r="N16" s="17">
        <f>[4]流行!$N12</f>
        <v>1</v>
      </c>
      <c r="O16" s="17">
        <f>[4]流行!$O12</f>
        <v>0</v>
      </c>
      <c r="P16" s="17">
        <f>[4]流行!$P12</f>
        <v>2</v>
      </c>
      <c r="Q16" s="17">
        <f>[4]流行!$Q12</f>
        <v>1</v>
      </c>
      <c r="R16" s="17">
        <f>[4]流行!$R12</f>
        <v>3</v>
      </c>
      <c r="S16" s="17">
        <f>[4]流行!$S12</f>
        <v>1</v>
      </c>
      <c r="T16" s="17">
        <f>[4]流行!$T12</f>
        <v>1</v>
      </c>
      <c r="U16" s="17">
        <f>[4]流行!$U12</f>
        <v>2</v>
      </c>
      <c r="V16" s="17">
        <f>[4]流行!$V12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[4]流行!$C13</f>
        <v>12</v>
      </c>
      <c r="D17" s="17">
        <f>[4]流行!$D13</f>
        <v>0</v>
      </c>
      <c r="E17" s="17">
        <f>[4]流行!$E13</f>
        <v>0</v>
      </c>
      <c r="F17" s="17">
        <f>[4]流行!$F13</f>
        <v>0</v>
      </c>
      <c r="G17" s="17">
        <f>[4]流行!$G13</f>
        <v>0</v>
      </c>
      <c r="H17" s="17">
        <f>[4]流行!$H13</f>
        <v>0</v>
      </c>
      <c r="I17" s="17">
        <f>[4]流行!$I13</f>
        <v>0</v>
      </c>
      <c r="J17" s="17">
        <f>[4]流行!$J13</f>
        <v>0</v>
      </c>
      <c r="K17" s="17">
        <f>[4]流行!$K13</f>
        <v>0</v>
      </c>
      <c r="L17" s="17">
        <f>[4]流行!$L13</f>
        <v>0</v>
      </c>
      <c r="M17" s="17">
        <f>[4]流行!$M13</f>
        <v>2</v>
      </c>
      <c r="N17" s="17">
        <f>[4]流行!$N13</f>
        <v>1</v>
      </c>
      <c r="O17" s="17">
        <f>[4]流行!$O13</f>
        <v>1</v>
      </c>
      <c r="P17" s="17">
        <f>[4]流行!$P13</f>
        <v>1</v>
      </c>
      <c r="Q17" s="17">
        <f>[4]流行!$Q13</f>
        <v>1</v>
      </c>
      <c r="R17" s="17">
        <f>[4]流行!$R13</f>
        <v>3</v>
      </c>
      <c r="S17" s="17">
        <f>[4]流行!$S13</f>
        <v>1</v>
      </c>
      <c r="T17" s="17">
        <f>[4]流行!$T13</f>
        <v>0</v>
      </c>
      <c r="U17" s="17">
        <f>[4]流行!$U13</f>
        <v>1</v>
      </c>
      <c r="V17" s="17">
        <f>[4]流行!$V13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[4]流行!$C14</f>
        <v>11</v>
      </c>
      <c r="D18" s="17">
        <f>[4]流行!$D14</f>
        <v>0</v>
      </c>
      <c r="E18" s="17">
        <f>[4]流行!$E14</f>
        <v>0</v>
      </c>
      <c r="F18" s="17">
        <f>[4]流行!$F14</f>
        <v>0</v>
      </c>
      <c r="G18" s="17">
        <f>[4]流行!$G14</f>
        <v>0</v>
      </c>
      <c r="H18" s="17">
        <f>[4]流行!$H14</f>
        <v>0</v>
      </c>
      <c r="I18" s="17">
        <f>[4]流行!$I14</f>
        <v>1</v>
      </c>
      <c r="J18" s="17">
        <f>[4]流行!$J14</f>
        <v>0</v>
      </c>
      <c r="K18" s="17">
        <f>[4]流行!$K14</f>
        <v>0</v>
      </c>
      <c r="L18" s="17">
        <f>[4]流行!$L14</f>
        <v>0</v>
      </c>
      <c r="M18" s="17">
        <f>[4]流行!$M14</f>
        <v>1</v>
      </c>
      <c r="N18" s="17">
        <f>[4]流行!$N14</f>
        <v>0</v>
      </c>
      <c r="O18" s="17">
        <f>[4]流行!$O14</f>
        <v>3</v>
      </c>
      <c r="P18" s="17">
        <f>[4]流行!$P14</f>
        <v>0</v>
      </c>
      <c r="Q18" s="17">
        <f>[4]流行!$Q14</f>
        <v>1</v>
      </c>
      <c r="R18" s="17">
        <f>[4]流行!$R14</f>
        <v>2</v>
      </c>
      <c r="S18" s="17">
        <f>[4]流行!$S14</f>
        <v>2</v>
      </c>
      <c r="T18" s="17">
        <f>[4]流行!$T14</f>
        <v>1</v>
      </c>
      <c r="U18" s="17">
        <f>[4]流行!$U14</f>
        <v>0</v>
      </c>
      <c r="V18" s="17">
        <f>[4]流行!$V14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265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10</v>
      </c>
      <c r="N60" s="2">
        <f t="array" ref="N60">+SUM(IF(NOT(ISERROR(N6:N58)),N6:N58))</f>
        <v>6</v>
      </c>
      <c r="O60" s="2">
        <f t="array" ref="O60">+SUM(IF(NOT(ISERROR(O6:O58)),O6:O58))</f>
        <v>18</v>
      </c>
      <c r="P60" s="2">
        <f t="array" ref="P60">+SUM(IF(NOT(ISERROR(P6:P58)),P6:P58))</f>
        <v>11</v>
      </c>
      <c r="Q60" s="2">
        <f t="array" ref="Q60">+SUM(IF(NOT(ISERROR(Q6:Q58)),Q6:Q58))</f>
        <v>19</v>
      </c>
      <c r="R60" s="2">
        <f t="array" ref="R60">+SUM(IF(NOT(ISERROR(R6:R58)),R6:R58))</f>
        <v>52</v>
      </c>
      <c r="S60" s="2">
        <f t="array" ref="S60">+SUM(IF(NOT(ISERROR(S6:S58)),S6:S58))</f>
        <v>42</v>
      </c>
      <c r="T60" s="2">
        <f t="array" ref="T60">+SUM(IF(NOT(ISERROR(T6:T58)),T6:T58))</f>
        <v>19</v>
      </c>
      <c r="U60" s="2">
        <f t="array" ref="U60">+SUM(IF(NOT(ISERROR(U6:U58)),U6:U58))</f>
        <v>32</v>
      </c>
      <c r="V60" s="2">
        <f t="array" ref="V60">+SUM(IF(NOT(ISERROR(V6:V58)),V6:V58))</f>
        <v>21</v>
      </c>
      <c r="W60" s="2"/>
      <c r="X60" s="2">
        <f>SUM(D60:V60)</f>
        <v>265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0.37735849056603776</v>
      </c>
      <c r="E61" s="4">
        <f t="shared" si="2"/>
        <v>0.75471698113207553</v>
      </c>
      <c r="F61" s="4">
        <f t="shared" si="2"/>
        <v>1.1320754716981132</v>
      </c>
      <c r="G61" s="4">
        <f t="shared" si="2"/>
        <v>2.2641509433962264</v>
      </c>
      <c r="H61" s="4">
        <f t="shared" si="2"/>
        <v>0.75471698113207553</v>
      </c>
      <c r="I61" s="4">
        <f t="shared" si="2"/>
        <v>2.2641509433962264</v>
      </c>
      <c r="J61" s="4">
        <f t="shared" si="2"/>
        <v>2.2641509433962264</v>
      </c>
      <c r="K61" s="4">
        <f t="shared" si="2"/>
        <v>1.1320754716981132</v>
      </c>
      <c r="L61" s="4">
        <f t="shared" si="2"/>
        <v>2.2641509433962264</v>
      </c>
      <c r="M61" s="4">
        <f t="shared" si="2"/>
        <v>3.7735849056603774</v>
      </c>
      <c r="N61" s="4">
        <f t="shared" si="2"/>
        <v>2.2641509433962264</v>
      </c>
      <c r="O61" s="4">
        <f t="shared" si="2"/>
        <v>6.7924528301886795</v>
      </c>
      <c r="P61" s="4">
        <f t="shared" si="2"/>
        <v>4.1509433962264151</v>
      </c>
      <c r="Q61" s="4">
        <f t="shared" si="2"/>
        <v>7.1698113207547172</v>
      </c>
      <c r="R61" s="4">
        <f t="shared" si="2"/>
        <v>19.622641509433965</v>
      </c>
      <c r="S61" s="4">
        <f t="shared" si="2"/>
        <v>15.849056603773585</v>
      </c>
      <c r="T61" s="4">
        <f t="shared" si="2"/>
        <v>7.1698113207547172</v>
      </c>
      <c r="U61" s="4">
        <f t="shared" si="2"/>
        <v>12.075471698113208</v>
      </c>
      <c r="V61" s="4">
        <f t="shared" si="2"/>
        <v>7.9245283018867925</v>
      </c>
      <c r="W61" s="4"/>
      <c r="X61" s="4">
        <f>SUM(D61:V61)</f>
        <v>100.00000000000001</v>
      </c>
      <c r="Y61" s="4" t="b">
        <f>C61=X61</f>
        <v>1</v>
      </c>
    </row>
    <row r="63" spans="2:25">
      <c r="X63" s="5">
        <f t="array" ref="X63">+SUM(IF(NOT(ISERROR(X6:X58)),X6:X58))</f>
        <v>265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[5]細髄!$C10</f>
        <v>0</v>
      </c>
      <c r="D14" s="17">
        <f>[5]細髄!$D10</f>
        <v>0</v>
      </c>
      <c r="E14" s="17">
        <f>[5]細髄!$E10</f>
        <v>0</v>
      </c>
      <c r="F14" s="17">
        <f>[5]細髄!$F10</f>
        <v>0</v>
      </c>
      <c r="G14" s="17">
        <f>[5]細髄!$G10</f>
        <v>0</v>
      </c>
      <c r="H14" s="17">
        <f>[5]細髄!$H10</f>
        <v>0</v>
      </c>
      <c r="I14" s="17">
        <f>[5]細髄!$I10</f>
        <v>0</v>
      </c>
      <c r="J14" s="17">
        <f>[5]細髄!$J10</f>
        <v>0</v>
      </c>
      <c r="K14" s="17">
        <f>[5]細髄!$K10</f>
        <v>0</v>
      </c>
      <c r="L14" s="17">
        <f>[5]細髄!$L10</f>
        <v>0</v>
      </c>
      <c r="M14" s="17">
        <f>[5]細髄!$M10</f>
        <v>0</v>
      </c>
      <c r="N14" s="17">
        <f>[5]細髄!$N10</f>
        <v>0</v>
      </c>
      <c r="O14" s="17">
        <f>[5]細髄!$O10</f>
        <v>0</v>
      </c>
      <c r="P14" s="17">
        <f>[5]細髄!$P10</f>
        <v>0</v>
      </c>
      <c r="Q14" s="17">
        <f>[5]細髄!$Q10</f>
        <v>0</v>
      </c>
      <c r="R14" s="17">
        <f>[5]細髄!$R10</f>
        <v>0</v>
      </c>
      <c r="S14" s="17">
        <f>[5]細髄!$S10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[5]細髄!$C11</f>
        <v>0</v>
      </c>
      <c r="D15" s="17">
        <f>[5]細髄!$D11</f>
        <v>0</v>
      </c>
      <c r="E15" s="17">
        <f>[5]細髄!$E11</f>
        <v>0</v>
      </c>
      <c r="F15" s="17">
        <f>[5]細髄!$F11</f>
        <v>0</v>
      </c>
      <c r="G15" s="17">
        <f>[5]細髄!$G11</f>
        <v>0</v>
      </c>
      <c r="H15" s="17">
        <f>[5]細髄!$H11</f>
        <v>0</v>
      </c>
      <c r="I15" s="17">
        <f>[5]細髄!$I11</f>
        <v>0</v>
      </c>
      <c r="J15" s="17">
        <f>[5]細髄!$J11</f>
        <v>0</v>
      </c>
      <c r="K15" s="17">
        <f>[5]細髄!$K11</f>
        <v>0</v>
      </c>
      <c r="L15" s="17">
        <f>[5]細髄!$L11</f>
        <v>0</v>
      </c>
      <c r="M15" s="17">
        <f>[5]細髄!$M11</f>
        <v>0</v>
      </c>
      <c r="N15" s="17">
        <f>[5]細髄!$N11</f>
        <v>0</v>
      </c>
      <c r="O15" s="17">
        <f>[5]細髄!$O11</f>
        <v>0</v>
      </c>
      <c r="P15" s="17">
        <f>[5]細髄!$P11</f>
        <v>0</v>
      </c>
      <c r="Q15" s="17">
        <f>[5]細髄!$Q11</f>
        <v>0</v>
      </c>
      <c r="R15" s="17">
        <f>[5]細髄!$R11</f>
        <v>0</v>
      </c>
      <c r="S15" s="17">
        <f>[5]細髄!$S11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[5]細髄!$C12</f>
        <v>1</v>
      </c>
      <c r="D16" s="17">
        <f>[5]細髄!$D12</f>
        <v>0</v>
      </c>
      <c r="E16" s="17">
        <f>[5]細髄!$E12</f>
        <v>0</v>
      </c>
      <c r="F16" s="17">
        <f>[5]細髄!$F12</f>
        <v>0</v>
      </c>
      <c r="G16" s="17">
        <f>[5]細髄!$G12</f>
        <v>0</v>
      </c>
      <c r="H16" s="17">
        <f>[5]細髄!$H12</f>
        <v>0</v>
      </c>
      <c r="I16" s="17">
        <f>[5]細髄!$I12</f>
        <v>0</v>
      </c>
      <c r="J16" s="17">
        <f>[5]細髄!$J12</f>
        <v>0</v>
      </c>
      <c r="K16" s="17">
        <f>[5]細髄!$K12</f>
        <v>0</v>
      </c>
      <c r="L16" s="17">
        <f>[5]細髄!$L12</f>
        <v>0</v>
      </c>
      <c r="M16" s="17">
        <f>[5]細髄!$M12</f>
        <v>0</v>
      </c>
      <c r="N16" s="17">
        <f>[5]細髄!$N12</f>
        <v>0</v>
      </c>
      <c r="O16" s="17">
        <f>[5]細髄!$O12</f>
        <v>0</v>
      </c>
      <c r="P16" s="17">
        <f>[5]細髄!$P12</f>
        <v>0</v>
      </c>
      <c r="Q16" s="17">
        <f>[5]細髄!$Q12</f>
        <v>0</v>
      </c>
      <c r="R16" s="17">
        <f>[5]細髄!$R12</f>
        <v>0</v>
      </c>
      <c r="S16" s="17">
        <f>[5]細髄!$S12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[5]細髄!$C13</f>
        <v>0</v>
      </c>
      <c r="D17" s="17">
        <f>[5]細髄!$D13</f>
        <v>0</v>
      </c>
      <c r="E17" s="17">
        <f>[5]細髄!$E13</f>
        <v>0</v>
      </c>
      <c r="F17" s="17">
        <f>[5]細髄!$F13</f>
        <v>0</v>
      </c>
      <c r="G17" s="17">
        <f>[5]細髄!$G13</f>
        <v>0</v>
      </c>
      <c r="H17" s="17">
        <f>[5]細髄!$H13</f>
        <v>0</v>
      </c>
      <c r="I17" s="17">
        <f>[5]細髄!$I13</f>
        <v>0</v>
      </c>
      <c r="J17" s="17">
        <f>[5]細髄!$J13</f>
        <v>0</v>
      </c>
      <c r="K17" s="17">
        <f>[5]細髄!$K13</f>
        <v>0</v>
      </c>
      <c r="L17" s="17">
        <f>[5]細髄!$L13</f>
        <v>0</v>
      </c>
      <c r="M17" s="17">
        <f>[5]細髄!$M13</f>
        <v>0</v>
      </c>
      <c r="N17" s="17">
        <f>[5]細髄!$N13</f>
        <v>0</v>
      </c>
      <c r="O17" s="17">
        <f>[5]細髄!$O13</f>
        <v>0</v>
      </c>
      <c r="P17" s="17">
        <f>[5]細髄!$P13</f>
        <v>0</v>
      </c>
      <c r="Q17" s="17">
        <f>[5]細髄!$Q13</f>
        <v>0</v>
      </c>
      <c r="R17" s="17">
        <f>[5]細髄!$R13</f>
        <v>0</v>
      </c>
      <c r="S17" s="17">
        <f>[5]細髄!$S13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[5]細髄!$C14</f>
        <v>0</v>
      </c>
      <c r="D18" s="17">
        <f>[5]細髄!$D14</f>
        <v>0</v>
      </c>
      <c r="E18" s="17">
        <f>[5]細髄!$E14</f>
        <v>0</v>
      </c>
      <c r="F18" s="17">
        <f>[5]細髄!$F14</f>
        <v>0</v>
      </c>
      <c r="G18" s="17">
        <f>[5]細髄!$G14</f>
        <v>0</v>
      </c>
      <c r="H18" s="17">
        <f>[5]細髄!$H14</f>
        <v>0</v>
      </c>
      <c r="I18" s="17">
        <f>[5]細髄!$I14</f>
        <v>0</v>
      </c>
      <c r="J18" s="17">
        <f>[5]細髄!$J14</f>
        <v>0</v>
      </c>
      <c r="K18" s="17">
        <f>[5]細髄!$K14</f>
        <v>0</v>
      </c>
      <c r="L18" s="17">
        <f>[5]細髄!$L14</f>
        <v>0</v>
      </c>
      <c r="M18" s="17">
        <f>[5]細髄!$M14</f>
        <v>0</v>
      </c>
      <c r="N18" s="17">
        <f>[5]細髄!$N14</f>
        <v>0</v>
      </c>
      <c r="O18" s="17">
        <f>[5]細髄!$O14</f>
        <v>0</v>
      </c>
      <c r="P18" s="17">
        <f>[5]細髄!$P14</f>
        <v>0</v>
      </c>
      <c r="Q18" s="17">
        <f>[5]細髄!$Q14</f>
        <v>0</v>
      </c>
      <c r="R18" s="17">
        <f>[5]細髄!$R14</f>
        <v>0</v>
      </c>
      <c r="S18" s="17">
        <f>[5]細髄!$S14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50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[5]無髄!$C10</f>
        <v>0</v>
      </c>
      <c r="D14" s="17">
        <f>[5]無髄!$D10</f>
        <v>0</v>
      </c>
      <c r="E14" s="17">
        <f>[5]無髄!$E10</f>
        <v>0</v>
      </c>
      <c r="F14" s="17">
        <f>[5]無髄!$F10</f>
        <v>0</v>
      </c>
      <c r="G14" s="17">
        <f>[5]無髄!$G10</f>
        <v>0</v>
      </c>
      <c r="H14" s="17">
        <f>[5]無髄!$H10</f>
        <v>0</v>
      </c>
      <c r="I14" s="17">
        <f>[5]無髄!$I10</f>
        <v>0</v>
      </c>
      <c r="J14" s="17">
        <f>[5]無髄!$J10</f>
        <v>0</v>
      </c>
      <c r="K14" s="17">
        <f>[5]無髄!$K10</f>
        <v>0</v>
      </c>
      <c r="L14" s="17">
        <f>[5]無髄!$L10</f>
        <v>0</v>
      </c>
      <c r="M14" s="17">
        <f>[5]無髄!$M10</f>
        <v>0</v>
      </c>
      <c r="N14" s="17">
        <f>[5]無髄!$N10</f>
        <v>0</v>
      </c>
      <c r="O14" s="17">
        <f>[5]無髄!$O10</f>
        <v>0</v>
      </c>
      <c r="P14" s="17">
        <f>[5]無髄!$P10</f>
        <v>0</v>
      </c>
      <c r="Q14" s="17">
        <f>[5]無髄!$Q10</f>
        <v>0</v>
      </c>
      <c r="R14" s="17">
        <f>[5]無髄!$R10</f>
        <v>0</v>
      </c>
      <c r="S14" s="17">
        <f>[5]無髄!$S10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[5]無髄!$C11</f>
        <v>4</v>
      </c>
      <c r="D15" s="17">
        <f>[5]無髄!$D11</f>
        <v>0</v>
      </c>
      <c r="E15" s="17">
        <f>[5]無髄!$E11</f>
        <v>0</v>
      </c>
      <c r="F15" s="17">
        <f>[5]無髄!$F11</f>
        <v>0</v>
      </c>
      <c r="G15" s="17">
        <f>[5]無髄!$G11</f>
        <v>0</v>
      </c>
      <c r="H15" s="17">
        <f>[5]無髄!$H11</f>
        <v>0</v>
      </c>
      <c r="I15" s="17">
        <f>[5]無髄!$I11</f>
        <v>0</v>
      </c>
      <c r="J15" s="17">
        <f>[5]無髄!$J11</f>
        <v>0</v>
      </c>
      <c r="K15" s="17">
        <f>[5]無髄!$K11</f>
        <v>0</v>
      </c>
      <c r="L15" s="17">
        <f>[5]無髄!$L11</f>
        <v>0</v>
      </c>
      <c r="M15" s="17">
        <f>[5]無髄!$M11</f>
        <v>1</v>
      </c>
      <c r="N15" s="17">
        <f>[5]無髄!$N11</f>
        <v>1</v>
      </c>
      <c r="O15" s="17">
        <f>[5]無髄!$O11</f>
        <v>1</v>
      </c>
      <c r="P15" s="17">
        <f>[5]無髄!$P11</f>
        <v>0</v>
      </c>
      <c r="Q15" s="17">
        <f>[5]無髄!$Q11</f>
        <v>0</v>
      </c>
      <c r="R15" s="17">
        <f>[5]無髄!$R11</f>
        <v>0</v>
      </c>
      <c r="S15" s="17">
        <f>[5]無髄!$S11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[5]無髄!$C12</f>
        <v>1</v>
      </c>
      <c r="D16" s="17">
        <f>[5]無髄!$D12</f>
        <v>1</v>
      </c>
      <c r="E16" s="17">
        <f>[5]無髄!$E12</f>
        <v>0</v>
      </c>
      <c r="F16" s="17">
        <f>[5]無髄!$F12</f>
        <v>0</v>
      </c>
      <c r="G16" s="17">
        <f>[5]無髄!$G12</f>
        <v>0</v>
      </c>
      <c r="H16" s="17">
        <f>[5]無髄!$H12</f>
        <v>0</v>
      </c>
      <c r="I16" s="17">
        <f>[5]無髄!$I12</f>
        <v>0</v>
      </c>
      <c r="J16" s="17">
        <f>[5]無髄!$J12</f>
        <v>0</v>
      </c>
      <c r="K16" s="17">
        <f>[5]無髄!$K12</f>
        <v>0</v>
      </c>
      <c r="L16" s="17">
        <f>[5]無髄!$L12</f>
        <v>0</v>
      </c>
      <c r="M16" s="17">
        <f>[5]無髄!$M12</f>
        <v>0</v>
      </c>
      <c r="N16" s="17">
        <f>[5]無髄!$N12</f>
        <v>0</v>
      </c>
      <c r="O16" s="17">
        <f>[5]無髄!$O12</f>
        <v>0</v>
      </c>
      <c r="P16" s="17">
        <f>[5]無髄!$P12</f>
        <v>0</v>
      </c>
      <c r="Q16" s="17">
        <f>[5]無髄!$Q12</f>
        <v>0</v>
      </c>
      <c r="R16" s="17">
        <f>[5]無髄!$R12</f>
        <v>0</v>
      </c>
      <c r="S16" s="17">
        <f>[5]無髄!$S12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[5]無髄!$C13</f>
        <v>1</v>
      </c>
      <c r="D17" s="17">
        <f>[5]無髄!$D13</f>
        <v>0</v>
      </c>
      <c r="E17" s="17">
        <f>[5]無髄!$E13</f>
        <v>0</v>
      </c>
      <c r="F17" s="17">
        <f>[5]無髄!$F13</f>
        <v>0</v>
      </c>
      <c r="G17" s="17">
        <f>[5]無髄!$G13</f>
        <v>0</v>
      </c>
      <c r="H17" s="17">
        <f>[5]無髄!$H13</f>
        <v>1</v>
      </c>
      <c r="I17" s="17">
        <f>[5]無髄!$I13</f>
        <v>0</v>
      </c>
      <c r="J17" s="17">
        <f>[5]無髄!$J13</f>
        <v>0</v>
      </c>
      <c r="K17" s="17">
        <f>[5]無髄!$K13</f>
        <v>0</v>
      </c>
      <c r="L17" s="17">
        <f>[5]無髄!$L13</f>
        <v>0</v>
      </c>
      <c r="M17" s="17">
        <f>[5]無髄!$M13</f>
        <v>0</v>
      </c>
      <c r="N17" s="17">
        <f>[5]無髄!$N13</f>
        <v>0</v>
      </c>
      <c r="O17" s="17">
        <f>[5]無髄!$O13</f>
        <v>0</v>
      </c>
      <c r="P17" s="17">
        <f>[5]無髄!$P13</f>
        <v>0</v>
      </c>
      <c r="Q17" s="17">
        <f>[5]無髄!$Q13</f>
        <v>0</v>
      </c>
      <c r="R17" s="17">
        <f>[5]無髄!$R13</f>
        <v>0</v>
      </c>
      <c r="S17" s="17">
        <f>[5]無髄!$S13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[5]無髄!$C14</f>
        <v>0</v>
      </c>
      <c r="D18" s="17">
        <f>[5]無髄!$D14</f>
        <v>0</v>
      </c>
      <c r="E18" s="17">
        <f>[5]無髄!$E14</f>
        <v>0</v>
      </c>
      <c r="F18" s="17">
        <f>[5]無髄!$F14</f>
        <v>0</v>
      </c>
      <c r="G18" s="17">
        <f>[5]無髄!$G14</f>
        <v>0</v>
      </c>
      <c r="H18" s="17">
        <f>[5]無髄!$H14</f>
        <v>0</v>
      </c>
      <c r="I18" s="17">
        <f>[5]無髄!$I14</f>
        <v>0</v>
      </c>
      <c r="J18" s="17">
        <f>[5]無髄!$J14</f>
        <v>0</v>
      </c>
      <c r="K18" s="17">
        <f>[5]無髄!$K14</f>
        <v>0</v>
      </c>
      <c r="L18" s="17">
        <f>[5]無髄!$L14</f>
        <v>0</v>
      </c>
      <c r="M18" s="17">
        <f>[5]無髄!$M14</f>
        <v>0</v>
      </c>
      <c r="N18" s="17">
        <f>[5]無髄!$N14</f>
        <v>0</v>
      </c>
      <c r="O18" s="17">
        <f>[5]無髄!$O14</f>
        <v>0</v>
      </c>
      <c r="P18" s="17">
        <f>[5]無髄!$P14</f>
        <v>0</v>
      </c>
      <c r="Q18" s="17">
        <f>[5]無髄!$Q14</f>
        <v>0</v>
      </c>
      <c r="R18" s="17">
        <f>[5]無髄!$R14</f>
        <v>0</v>
      </c>
      <c r="S18" s="17">
        <f>[5]無髄!$S14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[5]ﾏｲｺ!$C10</f>
        <v>0</v>
      </c>
      <c r="D14" s="17">
        <f>[5]ﾏｲｺ!$D10</f>
        <v>0</v>
      </c>
      <c r="E14" s="17">
        <f>[5]ﾏｲｺ!$E10</f>
        <v>0</v>
      </c>
      <c r="F14" s="17">
        <f>[5]ﾏｲｺ!$F10</f>
        <v>0</v>
      </c>
      <c r="G14" s="17">
        <f>[5]ﾏｲｺ!$G10</f>
        <v>0</v>
      </c>
      <c r="H14" s="17">
        <f>[5]ﾏｲｺ!$H10</f>
        <v>0</v>
      </c>
      <c r="I14" s="17">
        <f>[5]ﾏｲｺ!$I10</f>
        <v>0</v>
      </c>
      <c r="J14" s="17">
        <f>[5]ﾏｲｺ!$J10</f>
        <v>0</v>
      </c>
      <c r="K14" s="17">
        <f>[5]ﾏｲｺ!$K10</f>
        <v>0</v>
      </c>
      <c r="L14" s="17">
        <f>[5]ﾏｲｺ!$L10</f>
        <v>0</v>
      </c>
      <c r="M14" s="17">
        <f>[5]ﾏｲｺ!$M10</f>
        <v>0</v>
      </c>
      <c r="N14" s="17">
        <f>[5]ﾏｲｺ!$N10</f>
        <v>0</v>
      </c>
      <c r="O14" s="17">
        <f>[5]ﾏｲｺ!$O10</f>
        <v>0</v>
      </c>
      <c r="P14" s="17">
        <f>[5]ﾏｲｺ!$P10</f>
        <v>0</v>
      </c>
      <c r="Q14" s="17">
        <f>[5]ﾏｲｺ!$Q10</f>
        <v>0</v>
      </c>
      <c r="R14" s="17">
        <f>[5]ﾏｲｺ!$R10</f>
        <v>0</v>
      </c>
      <c r="S14" s="17">
        <f>[5]ﾏｲｺ!$S10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[5]ﾏｲｺ!$C11</f>
        <v>0</v>
      </c>
      <c r="D15" s="17">
        <f>[5]ﾏｲｺ!$D11</f>
        <v>0</v>
      </c>
      <c r="E15" s="17">
        <f>[5]ﾏｲｺ!$E11</f>
        <v>0</v>
      </c>
      <c r="F15" s="17">
        <f>[5]ﾏｲｺ!$F11</f>
        <v>0</v>
      </c>
      <c r="G15" s="17">
        <f>[5]ﾏｲｺ!$G11</f>
        <v>0</v>
      </c>
      <c r="H15" s="17">
        <f>[5]ﾏｲｺ!$H11</f>
        <v>0</v>
      </c>
      <c r="I15" s="17">
        <f>[5]ﾏｲｺ!$I11</f>
        <v>0</v>
      </c>
      <c r="J15" s="17">
        <f>[5]ﾏｲｺ!$J11</f>
        <v>0</v>
      </c>
      <c r="K15" s="17">
        <f>[5]ﾏｲｺ!$K11</f>
        <v>0</v>
      </c>
      <c r="L15" s="17">
        <f>[5]ﾏｲｺ!$L11</f>
        <v>0</v>
      </c>
      <c r="M15" s="17">
        <f>[5]ﾏｲｺ!$M11</f>
        <v>0</v>
      </c>
      <c r="N15" s="17">
        <f>[5]ﾏｲｺ!$N11</f>
        <v>0</v>
      </c>
      <c r="O15" s="17">
        <f>[5]ﾏｲｺ!$O11</f>
        <v>0</v>
      </c>
      <c r="P15" s="17">
        <f>[5]ﾏｲｺ!$P11</f>
        <v>0</v>
      </c>
      <c r="Q15" s="17">
        <f>[5]ﾏｲｺ!$Q11</f>
        <v>0</v>
      </c>
      <c r="R15" s="17">
        <f>[5]ﾏｲｺ!$R11</f>
        <v>0</v>
      </c>
      <c r="S15" s="17">
        <f>[5]ﾏｲｺ!$S11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[5]ﾏｲｺ!$C12</f>
        <v>2</v>
      </c>
      <c r="D16" s="17">
        <f>[5]ﾏｲｺ!$D12</f>
        <v>0</v>
      </c>
      <c r="E16" s="17">
        <f>[5]ﾏｲｺ!$E12</f>
        <v>0</v>
      </c>
      <c r="F16" s="17">
        <f>[5]ﾏｲｺ!$F12</f>
        <v>0</v>
      </c>
      <c r="G16" s="17">
        <f>[5]ﾏｲｺ!$G12</f>
        <v>0</v>
      </c>
      <c r="H16" s="17">
        <f>[5]ﾏｲｺ!$H12</f>
        <v>0</v>
      </c>
      <c r="I16" s="17">
        <f>[5]ﾏｲｺ!$I12</f>
        <v>0</v>
      </c>
      <c r="J16" s="17">
        <f>[5]ﾏｲｺ!$J12</f>
        <v>0</v>
      </c>
      <c r="K16" s="17">
        <f>[5]ﾏｲｺ!$K12</f>
        <v>0</v>
      </c>
      <c r="L16" s="17">
        <f>[5]ﾏｲｺ!$L12</f>
        <v>0</v>
      </c>
      <c r="M16" s="17">
        <f>[5]ﾏｲｺ!$M12</f>
        <v>0</v>
      </c>
      <c r="N16" s="17">
        <f>[5]ﾏｲｺ!$N12</f>
        <v>0</v>
      </c>
      <c r="O16" s="17">
        <f>[5]ﾏｲｺ!$O12</f>
        <v>0</v>
      </c>
      <c r="P16" s="17">
        <f>[5]ﾏｲｺ!$P12</f>
        <v>0</v>
      </c>
      <c r="Q16" s="17">
        <f>[5]ﾏｲｺ!$Q12</f>
        <v>1</v>
      </c>
      <c r="R16" s="17">
        <f>[5]ﾏｲｺ!$R12</f>
        <v>0</v>
      </c>
      <c r="S16" s="17">
        <f>[5]ﾏｲｺ!$S12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[5]ﾏｲｺ!$C13</f>
        <v>1</v>
      </c>
      <c r="D17" s="17">
        <f>[5]ﾏｲｺ!$D13</f>
        <v>0</v>
      </c>
      <c r="E17" s="17">
        <f>[5]ﾏｲｺ!$E13</f>
        <v>0</v>
      </c>
      <c r="F17" s="17">
        <f>[5]ﾏｲｺ!$F13</f>
        <v>0</v>
      </c>
      <c r="G17" s="17">
        <f>[5]ﾏｲｺ!$G13</f>
        <v>0</v>
      </c>
      <c r="H17" s="17">
        <f>[5]ﾏｲｺ!$H13</f>
        <v>0</v>
      </c>
      <c r="I17" s="17">
        <f>[5]ﾏｲｺ!$I13</f>
        <v>0</v>
      </c>
      <c r="J17" s="17">
        <f>[5]ﾏｲｺ!$J13</f>
        <v>0</v>
      </c>
      <c r="K17" s="17">
        <f>[5]ﾏｲｺ!$K13</f>
        <v>0</v>
      </c>
      <c r="L17" s="17">
        <f>[5]ﾏｲｺ!$L13</f>
        <v>1</v>
      </c>
      <c r="M17" s="17">
        <f>[5]ﾏｲｺ!$M13</f>
        <v>0</v>
      </c>
      <c r="N17" s="17">
        <f>[5]ﾏｲｺ!$N13</f>
        <v>0</v>
      </c>
      <c r="O17" s="17">
        <f>[5]ﾏｲｺ!$O13</f>
        <v>0</v>
      </c>
      <c r="P17" s="17">
        <f>[5]ﾏｲｺ!$P13</f>
        <v>0</v>
      </c>
      <c r="Q17" s="17">
        <f>[5]ﾏｲｺ!$Q13</f>
        <v>0</v>
      </c>
      <c r="R17" s="17">
        <f>[5]ﾏｲｺ!$R13</f>
        <v>0</v>
      </c>
      <c r="S17" s="17">
        <f>[5]ﾏｲｺ!$S13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[5]ﾏｲｺ!$C14</f>
        <v>2</v>
      </c>
      <c r="D18" s="17">
        <f>[5]ﾏｲｺ!$D14</f>
        <v>0</v>
      </c>
      <c r="E18" s="17">
        <f>[5]ﾏｲｺ!$E14</f>
        <v>0</v>
      </c>
      <c r="F18" s="17">
        <f>[5]ﾏｲｺ!$F14</f>
        <v>0</v>
      </c>
      <c r="G18" s="17">
        <f>[5]ﾏｲｺ!$G14</f>
        <v>0</v>
      </c>
      <c r="H18" s="17">
        <f>[5]ﾏｲｺ!$H14</f>
        <v>0</v>
      </c>
      <c r="I18" s="17">
        <f>[5]ﾏｲｺ!$I14</f>
        <v>0</v>
      </c>
      <c r="J18" s="17">
        <f>[5]ﾏｲｺ!$J14</f>
        <v>0</v>
      </c>
      <c r="K18" s="17">
        <f>[5]ﾏｲｺ!$K14</f>
        <v>0</v>
      </c>
      <c r="L18" s="17">
        <f>[5]ﾏｲｺ!$L14</f>
        <v>1</v>
      </c>
      <c r="M18" s="17">
        <f>[5]ﾏｲｺ!$M14</f>
        <v>0</v>
      </c>
      <c r="N18" s="17">
        <f>[5]ﾏｲｺ!$N14</f>
        <v>0</v>
      </c>
      <c r="O18" s="17">
        <f>[5]ﾏｲｺ!$O14</f>
        <v>0</v>
      </c>
      <c r="P18" s="17">
        <f>[5]ﾏｲｺ!$P14</f>
        <v>0</v>
      </c>
      <c r="Q18" s="17">
        <f>[5]ﾏｲｺ!$Q14</f>
        <v>1</v>
      </c>
      <c r="R18" s="17">
        <f>[5]ﾏｲｺ!$R14</f>
        <v>0</v>
      </c>
      <c r="S18" s="17">
        <f>[5]ﾏｲｺ!$S14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14.285714285714285</v>
      </c>
      <c r="K61" s="4">
        <f t="shared" si="4"/>
        <v>0</v>
      </c>
      <c r="L61" s="4">
        <f t="shared" si="4"/>
        <v>28.571428571428569</v>
      </c>
      <c r="M61" s="4">
        <f t="shared" si="4"/>
        <v>0</v>
      </c>
      <c r="N61" s="4">
        <f t="shared" si="4"/>
        <v>14.285714285714285</v>
      </c>
      <c r="O61" s="4">
        <f t="shared" si="4"/>
        <v>0</v>
      </c>
      <c r="P61" s="4">
        <f t="shared" si="4"/>
        <v>0</v>
      </c>
      <c r="Q61" s="4">
        <f t="shared" si="4"/>
        <v>28.571428571428569</v>
      </c>
      <c r="R61" s="4">
        <f t="shared" si="4"/>
        <v>0</v>
      </c>
      <c r="S61" s="4">
        <f t="shared" si="4"/>
        <v>14.285714285714285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[5]ｸﾗﾐ!$C10</f>
        <v>0</v>
      </c>
      <c r="D14" s="17">
        <f>[5]ｸﾗﾐ!$D10</f>
        <v>0</v>
      </c>
      <c r="E14" s="17">
        <f>[5]ｸﾗﾐ!$E10</f>
        <v>0</v>
      </c>
      <c r="F14" s="17">
        <f>[5]ｸﾗﾐ!$F10</f>
        <v>0</v>
      </c>
      <c r="G14" s="17">
        <f>[5]ｸﾗﾐ!$G10</f>
        <v>0</v>
      </c>
      <c r="H14" s="17">
        <f>[5]ｸﾗﾐ!$H10</f>
        <v>0</v>
      </c>
      <c r="I14" s="17">
        <f>[5]ｸﾗﾐ!$I10</f>
        <v>0</v>
      </c>
      <c r="J14" s="17">
        <f>[5]ｸﾗﾐ!$J10</f>
        <v>0</v>
      </c>
      <c r="K14" s="17">
        <f>[5]ｸﾗﾐ!$K10</f>
        <v>0</v>
      </c>
      <c r="L14" s="17">
        <f>[5]ｸﾗﾐ!$L10</f>
        <v>0</v>
      </c>
      <c r="M14" s="17">
        <f>[5]ｸﾗﾐ!$M10</f>
        <v>0</v>
      </c>
      <c r="N14" s="17">
        <f>[5]ｸﾗﾐ!$N10</f>
        <v>0</v>
      </c>
      <c r="O14" s="17">
        <f>[5]ｸﾗﾐ!$O10</f>
        <v>0</v>
      </c>
      <c r="P14" s="17">
        <f>[5]ｸﾗﾐ!$P10</f>
        <v>0</v>
      </c>
      <c r="Q14" s="17">
        <f>[5]ｸﾗﾐ!$Q10</f>
        <v>0</v>
      </c>
      <c r="R14" s="17">
        <f>[5]ｸﾗﾐ!$R10</f>
        <v>0</v>
      </c>
      <c r="S14" s="17">
        <f>[5]ｸﾗﾐ!$S10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[5]ｸﾗﾐ!$C11</f>
        <v>0</v>
      </c>
      <c r="D15" s="17">
        <f>[5]ｸﾗﾐ!$D11</f>
        <v>0</v>
      </c>
      <c r="E15" s="17">
        <f>[5]ｸﾗﾐ!$E11</f>
        <v>0</v>
      </c>
      <c r="F15" s="17">
        <f>[5]ｸﾗﾐ!$F11</f>
        <v>0</v>
      </c>
      <c r="G15" s="17">
        <f>[5]ｸﾗﾐ!$G11</f>
        <v>0</v>
      </c>
      <c r="H15" s="17">
        <f>[5]ｸﾗﾐ!$H11</f>
        <v>0</v>
      </c>
      <c r="I15" s="17">
        <f>[5]ｸﾗﾐ!$I11</f>
        <v>0</v>
      </c>
      <c r="J15" s="17">
        <f>[5]ｸﾗﾐ!$J11</f>
        <v>0</v>
      </c>
      <c r="K15" s="17">
        <f>[5]ｸﾗﾐ!$K11</f>
        <v>0</v>
      </c>
      <c r="L15" s="17">
        <f>[5]ｸﾗﾐ!$L11</f>
        <v>0</v>
      </c>
      <c r="M15" s="17">
        <f>[5]ｸﾗﾐ!$M11</f>
        <v>0</v>
      </c>
      <c r="N15" s="17">
        <f>[5]ｸﾗﾐ!$N11</f>
        <v>0</v>
      </c>
      <c r="O15" s="17">
        <f>[5]ｸﾗﾐ!$O11</f>
        <v>0</v>
      </c>
      <c r="P15" s="17">
        <f>[5]ｸﾗﾐ!$P11</f>
        <v>0</v>
      </c>
      <c r="Q15" s="17">
        <f>[5]ｸﾗﾐ!$Q11</f>
        <v>0</v>
      </c>
      <c r="R15" s="17">
        <f>[5]ｸﾗﾐ!$R11</f>
        <v>0</v>
      </c>
      <c r="S15" s="17">
        <f>[5]ｸﾗﾐ!$S11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[5]ｸﾗﾐ!$C12</f>
        <v>0</v>
      </c>
      <c r="D16" s="17">
        <f>[5]ｸﾗﾐ!$D12</f>
        <v>0</v>
      </c>
      <c r="E16" s="17">
        <f>[5]ｸﾗﾐ!$E12</f>
        <v>0</v>
      </c>
      <c r="F16" s="17">
        <f>[5]ｸﾗﾐ!$F12</f>
        <v>0</v>
      </c>
      <c r="G16" s="17">
        <f>[5]ｸﾗﾐ!$G12</f>
        <v>0</v>
      </c>
      <c r="H16" s="17">
        <f>[5]ｸﾗﾐ!$H12</f>
        <v>0</v>
      </c>
      <c r="I16" s="17">
        <f>[5]ｸﾗﾐ!$I12</f>
        <v>0</v>
      </c>
      <c r="J16" s="17">
        <f>[5]ｸﾗﾐ!$J12</f>
        <v>0</v>
      </c>
      <c r="K16" s="17">
        <f>[5]ｸﾗﾐ!$K12</f>
        <v>0</v>
      </c>
      <c r="L16" s="17">
        <f>[5]ｸﾗﾐ!$L12</f>
        <v>0</v>
      </c>
      <c r="M16" s="17">
        <f>[5]ｸﾗﾐ!$M12</f>
        <v>0</v>
      </c>
      <c r="N16" s="17">
        <f>[5]ｸﾗﾐ!$N12</f>
        <v>0</v>
      </c>
      <c r="O16" s="17">
        <f>[5]ｸﾗﾐ!$O12</f>
        <v>0</v>
      </c>
      <c r="P16" s="17">
        <f>[5]ｸﾗﾐ!$P12</f>
        <v>0</v>
      </c>
      <c r="Q16" s="17">
        <f>[5]ｸﾗﾐ!$Q12</f>
        <v>0</v>
      </c>
      <c r="R16" s="17">
        <f>[5]ｸﾗﾐ!$R12</f>
        <v>0</v>
      </c>
      <c r="S16" s="17">
        <f>[5]ｸﾗﾐ!$S12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[5]ｸﾗﾐ!$C13</f>
        <v>0</v>
      </c>
      <c r="D17" s="17">
        <f>[5]ｸﾗﾐ!$D13</f>
        <v>0</v>
      </c>
      <c r="E17" s="17">
        <f>[5]ｸﾗﾐ!$E13</f>
        <v>0</v>
      </c>
      <c r="F17" s="17">
        <f>[5]ｸﾗﾐ!$F13</f>
        <v>0</v>
      </c>
      <c r="G17" s="17">
        <f>[5]ｸﾗﾐ!$G13</f>
        <v>0</v>
      </c>
      <c r="H17" s="17">
        <f>[5]ｸﾗﾐ!$H13</f>
        <v>0</v>
      </c>
      <c r="I17" s="17">
        <f>[5]ｸﾗﾐ!$I13</f>
        <v>0</v>
      </c>
      <c r="J17" s="17">
        <f>[5]ｸﾗﾐ!$J13</f>
        <v>0</v>
      </c>
      <c r="K17" s="17">
        <f>[5]ｸﾗﾐ!$K13</f>
        <v>0</v>
      </c>
      <c r="L17" s="17">
        <f>[5]ｸﾗﾐ!$L13</f>
        <v>0</v>
      </c>
      <c r="M17" s="17">
        <f>[5]ｸﾗﾐ!$M13</f>
        <v>0</v>
      </c>
      <c r="N17" s="17">
        <f>[5]ｸﾗﾐ!$N13</f>
        <v>0</v>
      </c>
      <c r="O17" s="17">
        <f>[5]ｸﾗﾐ!$O13</f>
        <v>0</v>
      </c>
      <c r="P17" s="17">
        <f>[5]ｸﾗﾐ!$P13</f>
        <v>0</v>
      </c>
      <c r="Q17" s="17">
        <f>[5]ｸﾗﾐ!$Q13</f>
        <v>0</v>
      </c>
      <c r="R17" s="17">
        <f>[5]ｸﾗﾐ!$R13</f>
        <v>0</v>
      </c>
      <c r="S17" s="17">
        <f>[5]ｸﾗﾐ!$S13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[5]ｸﾗﾐ!$C14</f>
        <v>0</v>
      </c>
      <c r="D18" s="17">
        <f>[5]ｸﾗﾐ!$D14</f>
        <v>0</v>
      </c>
      <c r="E18" s="17">
        <f>[5]ｸﾗﾐ!$E14</f>
        <v>0</v>
      </c>
      <c r="F18" s="17">
        <f>[5]ｸﾗﾐ!$F14</f>
        <v>0</v>
      </c>
      <c r="G18" s="17">
        <f>[5]ｸﾗﾐ!$G14</f>
        <v>0</v>
      </c>
      <c r="H18" s="17">
        <f>[5]ｸﾗﾐ!$H14</f>
        <v>0</v>
      </c>
      <c r="I18" s="17">
        <f>[5]ｸﾗﾐ!$I14</f>
        <v>0</v>
      </c>
      <c r="J18" s="17">
        <f>[5]ｸﾗﾐ!$J14</f>
        <v>0</v>
      </c>
      <c r="K18" s="17">
        <f>[5]ｸﾗﾐ!$K14</f>
        <v>0</v>
      </c>
      <c r="L18" s="17">
        <f>[5]ｸﾗﾐ!$L14</f>
        <v>0</v>
      </c>
      <c r="M18" s="17">
        <f>[5]ｸﾗﾐ!$M14</f>
        <v>0</v>
      </c>
      <c r="N18" s="17">
        <f>[5]ｸﾗﾐ!$N14</f>
        <v>0</v>
      </c>
      <c r="O18" s="17">
        <f>[5]ｸﾗﾐ!$O14</f>
        <v>0</v>
      </c>
      <c r="P18" s="17">
        <f>[5]ｸﾗﾐ!$P14</f>
        <v>0</v>
      </c>
      <c r="Q18" s="17">
        <f>[5]ｸﾗﾐ!$Q14</f>
        <v>0</v>
      </c>
      <c r="R18" s="17">
        <f>[5]ｸﾗﾐ!$R14</f>
        <v>0</v>
      </c>
      <c r="S18" s="17">
        <f>[5]ｸﾗﾐ!$S14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[5]ロタ!$C10</f>
        <v>1</v>
      </c>
      <c r="D14" s="17">
        <f>[5]ロタ!$D10</f>
        <v>0</v>
      </c>
      <c r="E14" s="17">
        <f>[5]ロタ!$E10</f>
        <v>0</v>
      </c>
      <c r="F14" s="17">
        <f>[5]ロタ!$F10</f>
        <v>0</v>
      </c>
      <c r="G14" s="17">
        <f>[5]ロタ!$G10</f>
        <v>1</v>
      </c>
      <c r="H14" s="17">
        <f>[5]ロタ!$H10</f>
        <v>0</v>
      </c>
      <c r="I14" s="17">
        <f>[5]ロタ!$I10</f>
        <v>0</v>
      </c>
      <c r="J14" s="17">
        <f>[5]ロタ!$J10</f>
        <v>0</v>
      </c>
      <c r="K14" s="17">
        <f>[5]ロタ!$K10</f>
        <v>0</v>
      </c>
      <c r="L14" s="17">
        <f>[5]ロタ!$L10</f>
        <v>0</v>
      </c>
      <c r="M14" s="17">
        <f>[5]ロタ!$M10</f>
        <v>0</v>
      </c>
      <c r="N14" s="17">
        <f>[5]ロタ!$N10</f>
        <v>0</v>
      </c>
      <c r="O14" s="17">
        <f>[5]ロタ!$O10</f>
        <v>0</v>
      </c>
      <c r="P14" s="17">
        <f>[5]ロタ!$P10</f>
        <v>0</v>
      </c>
      <c r="Q14" s="17">
        <f>[5]ロタ!$Q10</f>
        <v>0</v>
      </c>
      <c r="R14" s="17">
        <f>[5]ロタ!$R10</f>
        <v>0</v>
      </c>
      <c r="S14" s="17">
        <f>[5]ロタ!$S10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[5]ロタ!$C11</f>
        <v>1</v>
      </c>
      <c r="D15" s="17">
        <f>[5]ロタ!$D11</f>
        <v>0</v>
      </c>
      <c r="E15" s="17">
        <f>[5]ロタ!$E11</f>
        <v>0</v>
      </c>
      <c r="F15" s="17">
        <f>[5]ロタ!$F11</f>
        <v>0</v>
      </c>
      <c r="G15" s="17">
        <f>[5]ロタ!$G11</f>
        <v>1</v>
      </c>
      <c r="H15" s="17">
        <f>[5]ロタ!$H11</f>
        <v>0</v>
      </c>
      <c r="I15" s="17">
        <f>[5]ロタ!$I11</f>
        <v>0</v>
      </c>
      <c r="J15" s="17">
        <f>[5]ロタ!$J11</f>
        <v>0</v>
      </c>
      <c r="K15" s="17">
        <f>[5]ロタ!$K11</f>
        <v>0</v>
      </c>
      <c r="L15" s="17">
        <f>[5]ロタ!$L11</f>
        <v>0</v>
      </c>
      <c r="M15" s="17">
        <f>[5]ロタ!$M11</f>
        <v>0</v>
      </c>
      <c r="N15" s="17">
        <f>[5]ロタ!$N11</f>
        <v>0</v>
      </c>
      <c r="O15" s="17">
        <f>[5]ロタ!$O11</f>
        <v>0</v>
      </c>
      <c r="P15" s="17">
        <f>[5]ロタ!$P11</f>
        <v>0</v>
      </c>
      <c r="Q15" s="17">
        <f>[5]ロタ!$Q11</f>
        <v>0</v>
      </c>
      <c r="R15" s="17">
        <f>[5]ロタ!$R11</f>
        <v>0</v>
      </c>
      <c r="S15" s="17">
        <f>[5]ロタ!$S11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[5]ロタ!$C12</f>
        <v>0</v>
      </c>
      <c r="D16" s="17">
        <f>[5]ロタ!$D12</f>
        <v>0</v>
      </c>
      <c r="E16" s="17">
        <f>[5]ロタ!$E12</f>
        <v>0</v>
      </c>
      <c r="F16" s="17">
        <f>[5]ロタ!$F12</f>
        <v>0</v>
      </c>
      <c r="G16" s="17">
        <f>[5]ロタ!$G12</f>
        <v>0</v>
      </c>
      <c r="H16" s="17">
        <f>[5]ロタ!$H12</f>
        <v>0</v>
      </c>
      <c r="I16" s="17">
        <f>[5]ロタ!$I12</f>
        <v>0</v>
      </c>
      <c r="J16" s="17">
        <f>[5]ロタ!$J12</f>
        <v>0</v>
      </c>
      <c r="K16" s="17">
        <f>[5]ロタ!$K12</f>
        <v>0</v>
      </c>
      <c r="L16" s="17">
        <f>[5]ロタ!$L12</f>
        <v>0</v>
      </c>
      <c r="M16" s="17">
        <f>[5]ロタ!$M12</f>
        <v>0</v>
      </c>
      <c r="N16" s="17">
        <f>[5]ロタ!$N12</f>
        <v>0</v>
      </c>
      <c r="O16" s="17">
        <f>[5]ロタ!$O12</f>
        <v>0</v>
      </c>
      <c r="P16" s="17">
        <f>[5]ロタ!$P12</f>
        <v>0</v>
      </c>
      <c r="Q16" s="17">
        <f>[5]ロタ!$Q12</f>
        <v>0</v>
      </c>
      <c r="R16" s="17">
        <f>[5]ロタ!$R12</f>
        <v>0</v>
      </c>
      <c r="S16" s="17">
        <f>[5]ロタ!$S12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[5]ロタ!$C13</f>
        <v>0</v>
      </c>
      <c r="D17" s="17">
        <f>[5]ロタ!$D13</f>
        <v>0</v>
      </c>
      <c r="E17" s="17">
        <f>[5]ロタ!$E13</f>
        <v>0</v>
      </c>
      <c r="F17" s="17">
        <f>[5]ロタ!$F13</f>
        <v>0</v>
      </c>
      <c r="G17" s="17">
        <f>[5]ロタ!$G13</f>
        <v>0</v>
      </c>
      <c r="H17" s="17">
        <f>[5]ロタ!$H13</f>
        <v>0</v>
      </c>
      <c r="I17" s="17">
        <f>[5]ロタ!$I13</f>
        <v>0</v>
      </c>
      <c r="J17" s="17">
        <f>[5]ロタ!$J13</f>
        <v>0</v>
      </c>
      <c r="K17" s="17">
        <f>[5]ロタ!$K13</f>
        <v>0</v>
      </c>
      <c r="L17" s="17">
        <f>[5]ロタ!$L13</f>
        <v>0</v>
      </c>
      <c r="M17" s="17">
        <f>[5]ロタ!$M13</f>
        <v>0</v>
      </c>
      <c r="N17" s="17">
        <f>[5]ロタ!$N13</f>
        <v>0</v>
      </c>
      <c r="O17" s="17">
        <f>[5]ロタ!$O13</f>
        <v>0</v>
      </c>
      <c r="P17" s="17">
        <f>[5]ロタ!$P13</f>
        <v>0</v>
      </c>
      <c r="Q17" s="17">
        <f>[5]ロタ!$Q13</f>
        <v>0</v>
      </c>
      <c r="R17" s="17">
        <f>[5]ロタ!$R13</f>
        <v>0</v>
      </c>
      <c r="S17" s="17">
        <f>[5]ロタ!$S13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[5]ロタ!$C14</f>
        <v>0</v>
      </c>
      <c r="D18" s="17">
        <f>[5]ロタ!$D14</f>
        <v>0</v>
      </c>
      <c r="E18" s="17">
        <f>[5]ロタ!$E14</f>
        <v>0</v>
      </c>
      <c r="F18" s="17">
        <f>[5]ロタ!$F14</f>
        <v>0</v>
      </c>
      <c r="G18" s="17">
        <f>[5]ロタ!$G14</f>
        <v>0</v>
      </c>
      <c r="H18" s="17">
        <f>[5]ロタ!$H14</f>
        <v>0</v>
      </c>
      <c r="I18" s="17">
        <f>[5]ロタ!$I14</f>
        <v>0</v>
      </c>
      <c r="J18" s="17">
        <f>[5]ロタ!$J14</f>
        <v>0</v>
      </c>
      <c r="K18" s="17">
        <f>[5]ロタ!$K14</f>
        <v>0</v>
      </c>
      <c r="L18" s="17">
        <f>[5]ロタ!$L14</f>
        <v>0</v>
      </c>
      <c r="M18" s="17">
        <f>[5]ロタ!$M14</f>
        <v>0</v>
      </c>
      <c r="N18" s="17">
        <f>[5]ロタ!$N14</f>
        <v>0</v>
      </c>
      <c r="O18" s="17">
        <f>[5]ロタ!$O14</f>
        <v>0</v>
      </c>
      <c r="P18" s="17">
        <f>[5]ロタ!$P14</f>
        <v>0</v>
      </c>
      <c r="Q18" s="17">
        <f>[5]ロタ!$Q14</f>
        <v>0</v>
      </c>
      <c r="R18" s="17">
        <f>[5]ロタ!$R14</f>
        <v>0</v>
      </c>
      <c r="S18" s="17">
        <f>[5]ロタ!$S14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57.142857142857139</v>
      </c>
      <c r="G61" s="4">
        <f t="shared" si="4"/>
        <v>28.571428571428569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9.7020000000000017</v>
      </c>
      <c r="H269" s="23">
        <f t="array" ref="H269">AVERAGE(IF(年次別!$F269=TRANSPOSE(カレンダー!$A$2:$A$54),令和8年各保健所毎集計!$BN$20:$DN$20))</f>
        <v>8.4400000000000013</v>
      </c>
      <c r="I269" s="23">
        <f t="array" ref="I269">AVERAGE(IF(年次別!$F269=TRANSPOSE(カレンダー!$A$2:$A$54),令和8年各保健所毎集計!$BN$35:$DN$35))</f>
        <v>5.5999999999999994E-2</v>
      </c>
      <c r="J269" s="23">
        <f t="array" ref="J269">AVERAGE(IF(年次別!$F269=TRANSPOSE(カレンダー!$A$2:$A$54),令和8年各保健所毎集計!$BN$36:$DN$36))</f>
        <v>0.44000000000000006</v>
      </c>
      <c r="K269" s="23">
        <f t="array" ref="K269">AVERAGE(IF(年次別!$F269=TRANSPOSE(カレンダー!$A$2:$A$54),令和8年各保健所毎集計!$BN$51:$DN$51))</f>
        <v>0.12</v>
      </c>
      <c r="L269" s="23">
        <f t="array" ref="L269">AVERAGE(IF(年次別!$F269=TRANSPOSE(カレンダー!$A$2:$A$54),令和8年各保健所毎集計!$BN$52:$DN$52))</f>
        <v>0.19</v>
      </c>
      <c r="M269" s="23">
        <f t="array" ref="M269">AVERAGE(IF(年次別!$F269=TRANSPOSE(カレンダー!$A$2:$A$54),令和8年各保健所毎集計!$BN$67:$DN$67))</f>
        <v>1.4319999999999999</v>
      </c>
      <c r="N269" s="23">
        <f t="array" ref="N269">AVERAGE(IF(年次別!$F269=TRANSPOSE(カレンダー!$A$2:$A$54),令和8年各保健所毎集計!$BN$68:$DN$68))</f>
        <v>2.1839999999999997</v>
      </c>
      <c r="O269" s="23">
        <f t="array" ref="O269">AVERAGE(IF(年次別!$F269=TRANSPOSE(カレンダー!$A$2:$A$54),令和8年各保健所毎集計!$BN$83:$DN$83))</f>
        <v>3.0640000000000001</v>
      </c>
      <c r="P269" s="23">
        <f t="array" ref="P269">AVERAGE(IF(年次別!$F269=TRANSPOSE(カレンダー!$A$2:$A$54),令和8年各保健所毎集計!$BN$84:$DN$84))</f>
        <v>4.7839999999999998</v>
      </c>
      <c r="Q269" s="23">
        <f t="array" ref="Q269">AVERAGE(IF(年次別!$F269=TRANSPOSE(カレンダー!$A$2:$A$54),令和8年各保健所毎集計!$BN$99:$DN$99))</f>
        <v>0.73599999999999999</v>
      </c>
      <c r="R269" s="23">
        <f t="array" ref="R269">AVERAGE(IF(年次別!$F269=TRANSPOSE(カレンダー!$A$2:$A$54),令和8年各保健所毎集計!$BN$100:$DN$100))</f>
        <v>0.25800000000000001</v>
      </c>
      <c r="S269" s="23">
        <f t="array" ref="S269">AVERAGE(IF(年次別!$F269=TRANSPOSE(カレンダー!$A$2:$A$54),令和8年各保健所毎集計!$BN$115:$DN$115))</f>
        <v>2.4E-2</v>
      </c>
      <c r="T269" s="23">
        <f t="array" ref="T269">AVERAGE(IF(年次別!$F269=TRANSPOSE(カレンダー!$A$2:$A$54),令和8年各保健所毎集計!$BN$116:$DN$116))</f>
        <v>4.8000000000000001E-2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8.3999999999999991E-2</v>
      </c>
      <c r="W269" s="23">
        <f t="array" ref="W269">AVERAGE(IF(年次別!$F269=TRANSPOSE(カレンダー!$A$2:$A$54),令和8年各保健所毎集計!$BN$147:$DN$147))</f>
        <v>0.08</v>
      </c>
      <c r="X269" s="23">
        <f t="array" ref="X269">AVERAGE(IF(年次別!$F269=TRANSPOSE(カレンダー!$A$2:$A$54),令和8年各保健所毎集計!$BN$148:$DN$148))</f>
        <v>0.16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1.6E-2</v>
      </c>
      <c r="AD269" s="23">
        <f t="array" ref="AD269">AVERAGE(IF(年次別!$F269=TRANSPOSE(カレンダー!$A$2:$A$54),令和8年各保健所毎集計!$BN$164:$DN$164))</f>
        <v>0.01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2.1999999999999999E-2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8.0000000000000002E-3</v>
      </c>
      <c r="AK269" s="23">
        <f t="array" ref="AK269">AVERAGE(IF(年次別!$F269=TRANSPOSE(カレンダー!$A$2:$A$54),令和8年各保健所毎集計!$BN$211:$DN$211))</f>
        <v>1.288</v>
      </c>
      <c r="AL269" s="23">
        <f t="array" ref="AL269">AVERAGE(IF(年次別!$F269=TRANSPOSE(カレンダー!$A$2:$A$54),令和8年各保健所毎集計!$BN$212:$DN$212))</f>
        <v>0.26400000000000001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2.8000000000000004E-2</v>
      </c>
      <c r="AP269" s="23">
        <f t="array" ref="AP269">AVERAGE(IF(年次別!$F269=TRANSPOSE(カレンダー!$A$2:$A$54),令和8年各保健所毎集計!$BN$228:$DN$228))</f>
        <v>1.7999999999999999E-2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2.4E-2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0.16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8.0000000000000002E-3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2.8000000000000004E-2</v>
      </c>
      <c r="AZ269" s="23">
        <f t="array" ref="AZ269">AVERAGE(IF(年次別!$F269=TRANSPOSE(カレンダー!$A$2:$A$54),令和8年各保健所毎集計!$BN$292:$DN$292))</f>
        <v>6.4000000000000001E-2</v>
      </c>
      <c r="BA269" s="23">
        <f t="array" ref="BA269">AVERAGE(IF(年次別!$F269=TRANSPOSE(カレンダー!$A$2:$A$54),令和8年各保健所毎集計!$BN$307:$DN$307))</f>
        <v>2.2000000000000002</v>
      </c>
      <c r="BB269" s="23">
        <f t="array" ref="BB269">AVERAGE(IF(年次別!$F269=TRANSPOSE(カレンダー!$A$2:$A$54),令和8年各保健所毎集計!$BN$308:$DN$308))</f>
        <v>0.89399999999999991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21987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130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84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563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2833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277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21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50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10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265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2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12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7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845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[2]ARI!$C11</f>
        <v>2799</v>
      </c>
      <c r="D14" s="17">
        <f>[2]ARI!$D11</f>
        <v>155</v>
      </c>
      <c r="E14" s="17">
        <f>[2]ARI!$E11</f>
        <v>660</v>
      </c>
      <c r="F14" s="17">
        <f>[2]ARI!$F11</f>
        <v>571</v>
      </c>
      <c r="G14" s="17">
        <f>[2]ARI!$G11</f>
        <v>321</v>
      </c>
      <c r="H14" s="17">
        <f>[2]ARI!$H11</f>
        <v>129</v>
      </c>
      <c r="I14" s="17">
        <f>[2]ARI!$I11</f>
        <v>145</v>
      </c>
      <c r="J14" s="17">
        <f>[2]ARI!$J11</f>
        <v>184</v>
      </c>
      <c r="K14" s="17">
        <f>[2]ARI!$K11</f>
        <v>176</v>
      </c>
      <c r="L14" s="17">
        <f>[2]ARI!$L11</f>
        <v>104</v>
      </c>
      <c r="M14" s="17">
        <f>[2]ARI!$M11</f>
        <v>137</v>
      </c>
      <c r="N14" s="17">
        <f>[2]ARI!$N11</f>
        <v>121</v>
      </c>
      <c r="O14" s="17">
        <f>[2]ARI!$O11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[2]ARI!$C12</f>
        <v>2437</v>
      </c>
      <c r="D15" s="17">
        <f>[2]ARI!$D12</f>
        <v>179</v>
      </c>
      <c r="E15" s="17">
        <f>[2]ARI!$E12</f>
        <v>673</v>
      </c>
      <c r="F15" s="17">
        <f>[2]ARI!$F12</f>
        <v>446</v>
      </c>
      <c r="G15" s="17">
        <f>[2]ARI!$G12</f>
        <v>248</v>
      </c>
      <c r="H15" s="17">
        <f>[2]ARI!$H12</f>
        <v>82</v>
      </c>
      <c r="I15" s="17">
        <f>[2]ARI!$I12</f>
        <v>121</v>
      </c>
      <c r="J15" s="17">
        <f>[2]ARI!$J12</f>
        <v>131</v>
      </c>
      <c r="K15" s="17">
        <f>[2]ARI!$K12</f>
        <v>141</v>
      </c>
      <c r="L15" s="17">
        <f>[2]ARI!$L12</f>
        <v>108</v>
      </c>
      <c r="M15" s="17">
        <f>[2]ARI!$M12</f>
        <v>109</v>
      </c>
      <c r="N15" s="17">
        <f>[2]ARI!$N12</f>
        <v>118</v>
      </c>
      <c r="O15" s="17">
        <f>[2]ARI!$O12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[2]ARI!$C13</f>
        <v>2362</v>
      </c>
      <c r="D16" s="17">
        <f>[2]ARI!$D13</f>
        <v>152</v>
      </c>
      <c r="E16" s="17">
        <f>[2]ARI!$E13</f>
        <v>721</v>
      </c>
      <c r="F16" s="17">
        <f>[2]ARI!$F13</f>
        <v>439</v>
      </c>
      <c r="G16" s="17">
        <f>[2]ARI!$G13</f>
        <v>228</v>
      </c>
      <c r="H16" s="17">
        <f>[2]ARI!$H13</f>
        <v>85</v>
      </c>
      <c r="I16" s="17">
        <f>[2]ARI!$I13</f>
        <v>91</v>
      </c>
      <c r="J16" s="17">
        <f>[2]ARI!$J13</f>
        <v>121</v>
      </c>
      <c r="K16" s="17">
        <f>[2]ARI!$K13</f>
        <v>108</v>
      </c>
      <c r="L16" s="17">
        <f>[2]ARI!$L13</f>
        <v>92</v>
      </c>
      <c r="M16" s="17">
        <f>[2]ARI!$M13</f>
        <v>104</v>
      </c>
      <c r="N16" s="17">
        <f>[2]ARI!$N13</f>
        <v>126</v>
      </c>
      <c r="O16" s="17">
        <f>[2]ARI!$O13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[2]ARI!$C14</f>
        <v>2439</v>
      </c>
      <c r="D17" s="17">
        <f>[2]ARI!$D14</f>
        <v>166</v>
      </c>
      <c r="E17" s="17">
        <f>[2]ARI!$E14</f>
        <v>707</v>
      </c>
      <c r="F17" s="17">
        <f>[2]ARI!$F14</f>
        <v>443</v>
      </c>
      <c r="G17" s="17">
        <f>[2]ARI!$G14</f>
        <v>287</v>
      </c>
      <c r="H17" s="17">
        <f>[2]ARI!$H14</f>
        <v>73</v>
      </c>
      <c r="I17" s="17">
        <f>[2]ARI!$I14</f>
        <v>120</v>
      </c>
      <c r="J17" s="17">
        <f>[2]ARI!$J14</f>
        <v>143</v>
      </c>
      <c r="K17" s="17">
        <f>[2]ARI!$K14</f>
        <v>137</v>
      </c>
      <c r="L17" s="17">
        <f>[2]ARI!$L14</f>
        <v>81</v>
      </c>
      <c r="M17" s="17">
        <f>[2]ARI!$M14</f>
        <v>96</v>
      </c>
      <c r="N17" s="17">
        <f>[2]ARI!$N14</f>
        <v>95</v>
      </c>
      <c r="O17" s="17">
        <f>[2]ARI!$O14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[2]ARI!$C15</f>
        <v>2528</v>
      </c>
      <c r="D18" s="17">
        <f>[2]ARI!$D15</f>
        <v>184</v>
      </c>
      <c r="E18" s="17">
        <f>[2]ARI!$E15</f>
        <v>690</v>
      </c>
      <c r="F18" s="17">
        <f>[2]ARI!$F15</f>
        <v>445</v>
      </c>
      <c r="G18" s="17">
        <f>[2]ARI!$G15</f>
        <v>231</v>
      </c>
      <c r="H18" s="17">
        <f>[2]ARI!$H15</f>
        <v>83</v>
      </c>
      <c r="I18" s="17">
        <f>[2]ARI!$I15</f>
        <v>126</v>
      </c>
      <c r="J18" s="17">
        <f>[2]ARI!$J15</f>
        <v>139</v>
      </c>
      <c r="K18" s="17">
        <f>[2]ARI!$K15</f>
        <v>124</v>
      </c>
      <c r="L18" s="17">
        <f>[2]ARI!$L15</f>
        <v>114</v>
      </c>
      <c r="M18" s="17">
        <f>[2]ARI!$M15</f>
        <v>115</v>
      </c>
      <c r="N18" s="17">
        <f>[2]ARI!$N15</f>
        <v>158</v>
      </c>
      <c r="O18" s="17">
        <f>[2]ARI!$O15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 t="str">
        <f>[2]ARI!$I18</f>
        <v xml:space="preserve"> 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35221</v>
      </c>
      <c r="D60" s="2">
        <f t="array" ref="D60">SUM(IF(NOT(ISERROR(D6:D58)),D6:D58))</f>
        <v>2299</v>
      </c>
      <c r="E60" s="2">
        <f t="array" ref="E60">SUM(IF(NOT(ISERROR(E6:E58)),E6:E58))</f>
        <v>9069</v>
      </c>
      <c r="F60" s="2">
        <f t="array" ref="F60">SUM(IF(NOT(ISERROR(F6:F58)),F6:F58))</f>
        <v>6326</v>
      </c>
      <c r="G60" s="2">
        <f t="array" ref="G60">SUM(IF(NOT(ISERROR(G6:G58)),G6:G58))</f>
        <v>3644</v>
      </c>
      <c r="H60" s="2">
        <f t="array" ref="H60">SUM(IF(NOT(ISERROR(H6:H58)),H6:H58))</f>
        <v>1498</v>
      </c>
      <c r="I60" s="2">
        <f t="array" ref="I60">SUM(IF(NOT(ISERROR(I6:I58)),I6:I58))</f>
        <v>2080</v>
      </c>
      <c r="J60" s="2">
        <f t="array" ref="J60">SUM(IF(NOT(ISERROR(J6:J58)),J6:J58))</f>
        <v>2000</v>
      </c>
      <c r="K60" s="2">
        <f t="array" ref="K60">SUM(IF(NOT(ISERROR(K6:K58)),K6:K58))</f>
        <v>1891</v>
      </c>
      <c r="L60" s="2">
        <f t="array" ref="L60">SUM(IF(NOT(ISERROR(L6:L58)),L6:L58))</f>
        <v>1677</v>
      </c>
      <c r="M60" s="2">
        <f t="array" ref="M60">SUM(IF(NOT(ISERROR(M6:M58)),M6:M58))</f>
        <v>1532</v>
      </c>
      <c r="N60" s="2">
        <f t="array" ref="N60">SUM(IF(NOT(ISERROR(N6:N58)),N6:N58))</f>
        <v>1734</v>
      </c>
      <c r="O60" s="2">
        <f t="array" ref="O60">SUM(IF(NOT(ISERROR(O6:O58)),O6:O58))</f>
        <v>1471</v>
      </c>
      <c r="P60" s="2">
        <f>+SUM(D60:O60)</f>
        <v>35221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6.5273558388461428</v>
      </c>
      <c r="E61" s="4">
        <f t="shared" si="2"/>
        <v>25.74884301978933</v>
      </c>
      <c r="F61" s="4">
        <f t="shared" si="2"/>
        <v>17.960875613980296</v>
      </c>
      <c r="G61" s="4">
        <f t="shared" si="2"/>
        <v>10.346100337866613</v>
      </c>
      <c r="H61" s="4">
        <f t="shared" si="2"/>
        <v>4.2531444308793045</v>
      </c>
      <c r="I61" s="4">
        <f t="shared" si="2"/>
        <v>5.9055677010874188</v>
      </c>
      <c r="J61" s="4">
        <f t="shared" si="2"/>
        <v>5.6784304818148268</v>
      </c>
      <c r="K61" s="4">
        <f t="shared" si="2"/>
        <v>5.3689560205559186</v>
      </c>
      <c r="L61" s="4">
        <f t="shared" si="2"/>
        <v>4.7613639590017316</v>
      </c>
      <c r="M61" s="4">
        <f t="shared" si="2"/>
        <v>4.3496777490701568</v>
      </c>
      <c r="N61" s="4">
        <f t="shared" ref="N61:O61" si="3">N60/$C$60*100</f>
        <v>4.9231992277334546</v>
      </c>
      <c r="O61" s="4">
        <f t="shared" si="3"/>
        <v>4.1764856193748052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35221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[3]ｲﾝ!$C10</f>
        <v>888</v>
      </c>
      <c r="D14" s="17">
        <f>[3]ｲﾝ!$D10</f>
        <v>5</v>
      </c>
      <c r="E14" s="17">
        <f>[3]ｲﾝ!$E10</f>
        <v>5</v>
      </c>
      <c r="F14" s="17">
        <f>[3]ｲﾝ!$F10</f>
        <v>22</v>
      </c>
      <c r="G14" s="17">
        <f>[3]ｲﾝ!$G10</f>
        <v>27</v>
      </c>
      <c r="H14" s="17">
        <f>[3]ｲﾝ!$H10</f>
        <v>32</v>
      </c>
      <c r="I14" s="17">
        <f>[3]ｲﾝ!$I10</f>
        <v>47</v>
      </c>
      <c r="J14" s="17">
        <f>[3]ｲﾝ!$J10</f>
        <v>62</v>
      </c>
      <c r="K14" s="17">
        <f>[3]ｲﾝ!$K10</f>
        <v>47</v>
      </c>
      <c r="L14" s="17">
        <f>[3]ｲﾝ!$L10</f>
        <v>58</v>
      </c>
      <c r="M14" s="17">
        <f>[3]ｲﾝ!$M10</f>
        <v>48</v>
      </c>
      <c r="N14" s="17">
        <f>[3]ｲﾝ!$N10</f>
        <v>38</v>
      </c>
      <c r="O14" s="17">
        <f>[3]ｲﾝ!$O10</f>
        <v>179</v>
      </c>
      <c r="P14" s="17">
        <f>[3]ｲﾝ!$P10</f>
        <v>80</v>
      </c>
      <c r="Q14" s="17">
        <f>[3]ｲﾝ!$Q10</f>
        <v>72</v>
      </c>
      <c r="R14" s="17">
        <f>[3]ｲﾝ!$R10</f>
        <v>80</v>
      </c>
      <c r="S14" s="17">
        <f>[3]ｲﾝ!$S10</f>
        <v>47</v>
      </c>
      <c r="T14" s="17">
        <f>[3]ｲﾝ!$T10</f>
        <v>13</v>
      </c>
      <c r="U14" s="17">
        <f>[3]ｲﾝ!$U10</f>
        <v>15</v>
      </c>
      <c r="V14" s="17">
        <f>[3]ｲﾝ!$V10</f>
        <v>6</v>
      </c>
      <c r="W14" s="17">
        <f>[3]ｲﾝ!$W10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[3]ｲﾝ!$C11</f>
        <v>622</v>
      </c>
      <c r="D15" s="17">
        <f>[3]ｲﾝ!$D11</f>
        <v>6</v>
      </c>
      <c r="E15" s="17">
        <f>[3]ｲﾝ!$E11</f>
        <v>6</v>
      </c>
      <c r="F15" s="17">
        <f>[3]ｲﾝ!$F11</f>
        <v>22</v>
      </c>
      <c r="G15" s="17">
        <f>[3]ｲﾝ!$G11</f>
        <v>22</v>
      </c>
      <c r="H15" s="17">
        <f>[3]ｲﾝ!$H11</f>
        <v>28</v>
      </c>
      <c r="I15" s="17">
        <f>[3]ｲﾝ!$I11</f>
        <v>27</v>
      </c>
      <c r="J15" s="17">
        <f>[3]ｲﾝ!$J11</f>
        <v>38</v>
      </c>
      <c r="K15" s="17">
        <f>[3]ｲﾝ!$K11</f>
        <v>42</v>
      </c>
      <c r="L15" s="17">
        <f>[3]ｲﾝ!$L11</f>
        <v>26</v>
      </c>
      <c r="M15" s="17">
        <f>[3]ｲﾝ!$M11</f>
        <v>37</v>
      </c>
      <c r="N15" s="17">
        <f>[3]ｲﾝ!$N11</f>
        <v>35</v>
      </c>
      <c r="O15" s="17">
        <f>[3]ｲﾝ!$O11</f>
        <v>109</v>
      </c>
      <c r="P15" s="17">
        <f>[3]ｲﾝ!$P11</f>
        <v>57</v>
      </c>
      <c r="Q15" s="17">
        <f>[3]ｲﾝ!$Q11</f>
        <v>55</v>
      </c>
      <c r="R15" s="17">
        <f>[3]ｲﾝ!$R11</f>
        <v>38</v>
      </c>
      <c r="S15" s="17">
        <f>[3]ｲﾝ!$S11</f>
        <v>44</v>
      </c>
      <c r="T15" s="17">
        <f>[3]ｲﾝ!$T11</f>
        <v>15</v>
      </c>
      <c r="U15" s="17">
        <f>[3]ｲﾝ!$U11</f>
        <v>9</v>
      </c>
      <c r="V15" s="17">
        <f>[3]ｲﾝ!$V11</f>
        <v>5</v>
      </c>
      <c r="W15" s="17">
        <f>[3]ｲﾝ!$W11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[3]ｲﾝ!$C12</f>
        <v>494</v>
      </c>
      <c r="D16" s="17">
        <f>[3]ｲﾝ!$D12</f>
        <v>3</v>
      </c>
      <c r="E16" s="17">
        <f>[3]ｲﾝ!$E12</f>
        <v>5</v>
      </c>
      <c r="F16" s="17">
        <f>[3]ｲﾝ!$F12</f>
        <v>17</v>
      </c>
      <c r="G16" s="17">
        <f>[3]ｲﾝ!$G12</f>
        <v>14</v>
      </c>
      <c r="H16" s="17">
        <f>[3]ｲﾝ!$H12</f>
        <v>18</v>
      </c>
      <c r="I16" s="17">
        <f>[3]ｲﾝ!$I12</f>
        <v>32</v>
      </c>
      <c r="J16" s="17">
        <f>[3]ｲﾝ!$J12</f>
        <v>25</v>
      </c>
      <c r="K16" s="17">
        <f>[3]ｲﾝ!$K12</f>
        <v>35</v>
      </c>
      <c r="L16" s="17">
        <f>[3]ｲﾝ!$L12</f>
        <v>26</v>
      </c>
      <c r="M16" s="17">
        <f>[3]ｲﾝ!$M12</f>
        <v>33</v>
      </c>
      <c r="N16" s="17">
        <f>[3]ｲﾝ!$N12</f>
        <v>24</v>
      </c>
      <c r="O16" s="17">
        <f>[3]ｲﾝ!$O12</f>
        <v>99</v>
      </c>
      <c r="P16" s="17">
        <f>[3]ｲﾝ!$P12</f>
        <v>39</v>
      </c>
      <c r="Q16" s="17">
        <f>[3]ｲﾝ!$Q12</f>
        <v>37</v>
      </c>
      <c r="R16" s="17">
        <f>[3]ｲﾝ!$R12</f>
        <v>39</v>
      </c>
      <c r="S16" s="17">
        <f>[3]ｲﾝ!$S12</f>
        <v>27</v>
      </c>
      <c r="T16" s="17">
        <f>[3]ｲﾝ!$T12</f>
        <v>9</v>
      </c>
      <c r="U16" s="17">
        <f>[3]ｲﾝ!$U12</f>
        <v>8</v>
      </c>
      <c r="V16" s="17">
        <f>[3]ｲﾝ!$V12</f>
        <v>3</v>
      </c>
      <c r="W16" s="17">
        <f>[3]ｲﾝ!$W12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[3]ｲﾝ!$C13</f>
        <v>558</v>
      </c>
      <c r="D17" s="17">
        <f>[3]ｲﾝ!$D13</f>
        <v>4</v>
      </c>
      <c r="E17" s="17">
        <f>[3]ｲﾝ!$E13</f>
        <v>7</v>
      </c>
      <c r="F17" s="17">
        <f>[3]ｲﾝ!$F13</f>
        <v>9</v>
      </c>
      <c r="G17" s="17">
        <f>[3]ｲﾝ!$G13</f>
        <v>10</v>
      </c>
      <c r="H17" s="17">
        <f>[3]ｲﾝ!$H13</f>
        <v>19</v>
      </c>
      <c r="I17" s="17">
        <f>[3]ｲﾝ!$I13</f>
        <v>22</v>
      </c>
      <c r="J17" s="17">
        <f>[3]ｲﾝ!$J13</f>
        <v>23</v>
      </c>
      <c r="K17" s="17">
        <f>[3]ｲﾝ!$K13</f>
        <v>32</v>
      </c>
      <c r="L17" s="17">
        <f>[3]ｲﾝ!$L13</f>
        <v>14</v>
      </c>
      <c r="M17" s="17">
        <f>[3]ｲﾝ!$M13</f>
        <v>28</v>
      </c>
      <c r="N17" s="17">
        <f>[3]ｲﾝ!$N13</f>
        <v>27</v>
      </c>
      <c r="O17" s="17">
        <f>[3]ｲﾝ!$O13</f>
        <v>156</v>
      </c>
      <c r="P17" s="17">
        <f>[3]ｲﾝ!$P13</f>
        <v>41</v>
      </c>
      <c r="Q17" s="17">
        <f>[3]ｲﾝ!$Q13</f>
        <v>34</v>
      </c>
      <c r="R17" s="17">
        <f>[3]ｲﾝ!$R13</f>
        <v>51</v>
      </c>
      <c r="S17" s="17">
        <f>[3]ｲﾝ!$S13</f>
        <v>41</v>
      </c>
      <c r="T17" s="17">
        <f>[3]ｲﾝ!$T13</f>
        <v>20</v>
      </c>
      <c r="U17" s="17">
        <f>[3]ｲﾝ!$U13</f>
        <v>10</v>
      </c>
      <c r="V17" s="17">
        <f>[3]ｲﾝ!$V13</f>
        <v>5</v>
      </c>
      <c r="W17" s="17">
        <f>[3]ｲﾝ!$W13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[3]ｲﾝ!$C14</f>
        <v>509</v>
      </c>
      <c r="D18" s="17">
        <f>[3]ｲﾝ!$D14</f>
        <v>3</v>
      </c>
      <c r="E18" s="17">
        <f>[3]ｲﾝ!$E14</f>
        <v>7</v>
      </c>
      <c r="F18" s="17">
        <f>[3]ｲﾝ!$F14</f>
        <v>13</v>
      </c>
      <c r="G18" s="17">
        <f>[3]ｲﾝ!$G14</f>
        <v>19</v>
      </c>
      <c r="H18" s="17">
        <f>[3]ｲﾝ!$H14</f>
        <v>17</v>
      </c>
      <c r="I18" s="17">
        <f>[3]ｲﾝ!$I14</f>
        <v>18</v>
      </c>
      <c r="J18" s="17">
        <f>[3]ｲﾝ!$J14</f>
        <v>37</v>
      </c>
      <c r="K18" s="17">
        <f>[3]ｲﾝ!$K14</f>
        <v>34</v>
      </c>
      <c r="L18" s="17">
        <f>[3]ｲﾝ!$L14</f>
        <v>26</v>
      </c>
      <c r="M18" s="17">
        <f>[3]ｲﾝ!$M14</f>
        <v>27</v>
      </c>
      <c r="N18" s="17">
        <f>[3]ｲﾝ!$N14</f>
        <v>32</v>
      </c>
      <c r="O18" s="17">
        <f>[3]ｲﾝ!$O14</f>
        <v>88</v>
      </c>
      <c r="P18" s="17">
        <f>[3]ｲﾝ!$P14</f>
        <v>36</v>
      </c>
      <c r="Q18" s="17">
        <f>[3]ｲﾝ!$Q14</f>
        <v>43</v>
      </c>
      <c r="R18" s="17">
        <f>[3]ｲﾝ!$R14</f>
        <v>41</v>
      </c>
      <c r="S18" s="17">
        <f>[3]ｲﾝ!$S14</f>
        <v>37</v>
      </c>
      <c r="T18" s="17">
        <f>[3]ｲﾝ!$T14</f>
        <v>16</v>
      </c>
      <c r="U18" s="17">
        <f>[3]ｲﾝ!$U14</f>
        <v>6</v>
      </c>
      <c r="V18" s="17">
        <f>[3]ｲﾝ!$V14</f>
        <v>5</v>
      </c>
      <c r="W18" s="17">
        <f>[3]ｲﾝ!$W14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10257</v>
      </c>
      <c r="D60" s="2">
        <f t="array" ref="D60">+SUM(IF(NOT(ISERROR(D6:D57)),D6:D57))</f>
        <v>72</v>
      </c>
      <c r="E60" s="2">
        <f t="array" ref="E60">+SUM(IF(NOT(ISERROR(E6:E57)),E6:E57))</f>
        <v>88</v>
      </c>
      <c r="F60" s="2">
        <f t="array" ref="F60">+SUM(IF(NOT(ISERROR(F6:F57)),F6:F57))</f>
        <v>315</v>
      </c>
      <c r="G60" s="2">
        <f t="array" ref="G60">+SUM(IF(NOT(ISERROR(G6:G57)),G6:G57))</f>
        <v>372</v>
      </c>
      <c r="H60" s="2">
        <f t="array" ref="H60">+SUM(IF(NOT(ISERROR(H6:H57)),H6:H57))</f>
        <v>373</v>
      </c>
      <c r="I60" s="2">
        <f t="array" ref="I60">+SUM(IF(NOT(ISERROR(I6:I57)),I6:I57))</f>
        <v>460</v>
      </c>
      <c r="J60" s="2">
        <f t="array" ref="J60">+SUM(IF(NOT(ISERROR(J6:J57)),J6:J57))</f>
        <v>518</v>
      </c>
      <c r="K60" s="2">
        <f t="array" ref="K60">+SUM(IF(NOT(ISERROR(K6:K57)),K6:K57))</f>
        <v>529</v>
      </c>
      <c r="L60" s="2">
        <f t="array" ref="L60">+SUM(IF(NOT(ISERROR(L6:L57)),L6:L57))</f>
        <v>500</v>
      </c>
      <c r="M60" s="2">
        <f t="array" ref="M60">+SUM(IF(NOT(ISERROR(M6:M57)),M6:M57))</f>
        <v>511</v>
      </c>
      <c r="N60" s="2">
        <f t="array" ref="N60">+SUM(IF(NOT(ISERROR(N6:N57)),N6:N57))</f>
        <v>438</v>
      </c>
      <c r="O60" s="2">
        <f t="array" ref="O60">+SUM(IF(NOT(ISERROR(O6:O57)),O6:O57))</f>
        <v>1835</v>
      </c>
      <c r="P60" s="2">
        <f t="array" ref="P60">+SUM(IF(NOT(ISERROR(P6:P57)),P6:P57))</f>
        <v>839</v>
      </c>
      <c r="Q60" s="2">
        <f t="array" ref="Q60">+SUM(IF(NOT(ISERROR(Q6:Q57)),Q6:Q57))</f>
        <v>985</v>
      </c>
      <c r="R60" s="2">
        <f t="array" ref="R60">+SUM(IF(NOT(ISERROR(R6:R57)),R6:R57))</f>
        <v>764</v>
      </c>
      <c r="S60" s="2">
        <f t="array" ref="S60">+SUM(IF(NOT(ISERROR(S6:S57)),S6:S57))</f>
        <v>658</v>
      </c>
      <c r="T60" s="2">
        <f t="array" ref="T60">+SUM(IF(NOT(ISERROR(T6:T57)),T6:T57))</f>
        <v>386</v>
      </c>
      <c r="U60" s="2">
        <f t="array" ref="U60">+SUM(IF(NOT(ISERROR(U6:U57)),U6:U57))</f>
        <v>242</v>
      </c>
      <c r="V60" s="2">
        <f t="array" ref="V60">+SUM(IF(NOT(ISERROR(V6:V57)),V6:V57))</f>
        <v>183</v>
      </c>
      <c r="W60" s="2">
        <f t="array" ref="W60">+SUM(IF(NOT(ISERROR(W6:W57)),W6:W57))</f>
        <v>189</v>
      </c>
      <c r="X60" s="2"/>
      <c r="Y60" s="2">
        <f>+SUM(D60:W60)</f>
        <v>10257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0.70195963732085409</v>
      </c>
      <c r="E61" s="4">
        <f t="shared" si="4"/>
        <v>0.85795066783659946</v>
      </c>
      <c r="F61" s="4">
        <f t="shared" si="4"/>
        <v>3.0710734132787363</v>
      </c>
      <c r="G61" s="4">
        <f t="shared" si="4"/>
        <v>3.6267914594910793</v>
      </c>
      <c r="H61" s="4">
        <f t="shared" si="4"/>
        <v>3.6365408988983132</v>
      </c>
      <c r="I61" s="4">
        <f t="shared" si="4"/>
        <v>4.4847421273276789</v>
      </c>
      <c r="J61" s="4">
        <f t="shared" si="4"/>
        <v>5.0502096129472553</v>
      </c>
      <c r="K61" s="4">
        <f t="shared" si="4"/>
        <v>5.15745344642683</v>
      </c>
      <c r="L61" s="4">
        <f t="shared" si="4"/>
        <v>4.8747197036170418</v>
      </c>
      <c r="M61" s="4">
        <f t="shared" si="4"/>
        <v>4.9819635370966164</v>
      </c>
      <c r="N61" s="4">
        <f t="shared" si="4"/>
        <v>4.2702544603685295</v>
      </c>
      <c r="O61" s="4">
        <f t="shared" si="4"/>
        <v>17.890221312274544</v>
      </c>
      <c r="P61" s="4">
        <f t="shared" si="4"/>
        <v>8.1797796626693966</v>
      </c>
      <c r="Q61" s="4">
        <f t="shared" si="4"/>
        <v>9.6031978161255722</v>
      </c>
      <c r="R61" s="4">
        <f t="shared" si="4"/>
        <v>7.44857170712684</v>
      </c>
      <c r="S61" s="4">
        <f t="shared" si="4"/>
        <v>6.4151311299600273</v>
      </c>
      <c r="T61" s="4">
        <f t="shared" si="4"/>
        <v>3.7632836111923562</v>
      </c>
      <c r="U61" s="4">
        <f t="shared" si="4"/>
        <v>2.3593643365506485</v>
      </c>
      <c r="V61" s="4">
        <f t="shared" si="4"/>
        <v>1.7841474115238374</v>
      </c>
      <c r="W61" s="4">
        <f t="shared" si="4"/>
        <v>1.8426440479672419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10257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10257</v>
      </c>
      <c r="D123" s="2">
        <f t="array" ref="D123">SUM(IF(NOT(ISERROR(D69:D121)),D69:D121))</f>
        <v>160</v>
      </c>
      <c r="E123" s="2">
        <f t="array" ref="E123">SUM(IF(NOT(ISERROR(E69:E121)),E69:E121))</f>
        <v>1520</v>
      </c>
      <c r="F123" s="2">
        <f t="array" ref="F123">SUM(IF(NOT(ISERROR(F69:F121)),F69:F121))</f>
        <v>2496</v>
      </c>
      <c r="G123" s="2">
        <f t="array" ref="G123">SUM(IF(NOT(ISERROR(G69:G121)),G69:G121))</f>
        <v>1835</v>
      </c>
      <c r="H123" s="2">
        <f t="array" ref="H123">SUM(IF(NOT(ISERROR(H69:H121)),H69:H121))</f>
        <v>839</v>
      </c>
      <c r="I123" s="2">
        <f t="array" ref="I123">SUM(IF(NOT(ISERROR(I69:I121)),I69:I121))</f>
        <v>985</v>
      </c>
      <c r="J123" s="2">
        <f t="array" ref="J123">SUM(IF(NOT(ISERROR(J69:J121)),J69:J121))</f>
        <v>764</v>
      </c>
      <c r="K123" s="2">
        <f t="array" ref="K123">SUM(IF(NOT(ISERROR(K69:K121)),K69:K121))</f>
        <v>658</v>
      </c>
      <c r="L123" s="2">
        <f t="array" ref="L123">SUM(IF(NOT(ISERROR(L69:L121)),L69:L121))</f>
        <v>386</v>
      </c>
      <c r="M123" s="2">
        <f t="array" ref="M123">SUM(IF(NOT(ISERROR(M69:M121)),M69:M121))</f>
        <v>614</v>
      </c>
      <c r="N123" s="2"/>
      <c r="O123" s="2">
        <f>+SUM(D123:M123)</f>
        <v>10257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1.5599103051574534</v>
      </c>
      <c r="E124" s="3">
        <f t="shared" si="32"/>
        <v>14.819147898995807</v>
      </c>
      <c r="F124" s="3">
        <f t="shared" si="32"/>
        <v>24.334600760456272</v>
      </c>
      <c r="G124" s="3">
        <f t="shared" si="32"/>
        <v>17.890221312274544</v>
      </c>
      <c r="H124" s="3">
        <f t="shared" si="32"/>
        <v>8.1797796626693966</v>
      </c>
      <c r="I124" s="3">
        <f t="shared" si="32"/>
        <v>9.6031978161255722</v>
      </c>
      <c r="J124" s="3">
        <f t="shared" si="32"/>
        <v>7.44857170712684</v>
      </c>
      <c r="K124" s="3">
        <f t="shared" si="32"/>
        <v>6.4151311299600273</v>
      </c>
      <c r="L124" s="3">
        <f t="shared" si="32"/>
        <v>3.7632836111923562</v>
      </c>
      <c r="M124" s="3">
        <f t="shared" si="32"/>
        <v>5.9861557960417278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10257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[3]co19!$C10</f>
        <v>70</v>
      </c>
      <c r="D14" s="17">
        <f>[3]co19!$D10</f>
        <v>1</v>
      </c>
      <c r="E14" s="17">
        <f>[3]co19!$E10</f>
        <v>3</v>
      </c>
      <c r="F14" s="17">
        <f>[3]co19!$F10</f>
        <v>2</v>
      </c>
      <c r="G14" s="17">
        <f>[3]co19!$G10</f>
        <v>6</v>
      </c>
      <c r="H14" s="17">
        <f>[3]co19!$H10</f>
        <v>2</v>
      </c>
      <c r="I14" s="17">
        <f>[3]co19!$I10</f>
        <v>4</v>
      </c>
      <c r="J14" s="17">
        <f>[3]co19!$J10</f>
        <v>4</v>
      </c>
      <c r="K14" s="17">
        <f>[3]co19!$K10</f>
        <v>2</v>
      </c>
      <c r="L14" s="17">
        <f>[3]co19!$L10</f>
        <v>2</v>
      </c>
      <c r="M14" s="17">
        <f>[3]co19!$M10</f>
        <v>3</v>
      </c>
      <c r="N14" s="17">
        <f>[3]co19!$N10</f>
        <v>2</v>
      </c>
      <c r="O14" s="17">
        <f>[3]co19!$O10</f>
        <v>11</v>
      </c>
      <c r="P14" s="17">
        <f>[3]co19!$P10</f>
        <v>6</v>
      </c>
      <c r="Q14" s="17">
        <f>[3]co19!$Q10</f>
        <v>3</v>
      </c>
      <c r="R14" s="17">
        <f>[3]co19!$R10</f>
        <v>2</v>
      </c>
      <c r="S14" s="17">
        <f>[3]co19!$S10</f>
        <v>5</v>
      </c>
      <c r="T14" s="17">
        <f>[3]co19!$T10</f>
        <v>5</v>
      </c>
      <c r="U14" s="17">
        <f>[3]co19!$U10</f>
        <v>3</v>
      </c>
      <c r="V14" s="17">
        <f>[3]co19!$V10</f>
        <v>2</v>
      </c>
      <c r="W14" s="17">
        <f>[3]co19!$W10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[3]co19!$C11</f>
        <v>83</v>
      </c>
      <c r="D15" s="17">
        <f>[3]co19!$D11</f>
        <v>0</v>
      </c>
      <c r="E15" s="17">
        <f>[3]co19!$E11</f>
        <v>3</v>
      </c>
      <c r="F15" s="17">
        <f>[3]co19!$F11</f>
        <v>3</v>
      </c>
      <c r="G15" s="17">
        <f>[3]co19!$G11</f>
        <v>3</v>
      </c>
      <c r="H15" s="17">
        <f>[3]co19!$H11</f>
        <v>4</v>
      </c>
      <c r="I15" s="17">
        <f>[3]co19!$I11</f>
        <v>3</v>
      </c>
      <c r="J15" s="17">
        <f>[3]co19!$J11</f>
        <v>6</v>
      </c>
      <c r="K15" s="17">
        <f>[3]co19!$K11</f>
        <v>8</v>
      </c>
      <c r="L15" s="17">
        <f>[3]co19!$L11</f>
        <v>5</v>
      </c>
      <c r="M15" s="17">
        <f>[3]co19!$M11</f>
        <v>2</v>
      </c>
      <c r="N15" s="17">
        <f>[3]co19!$N11</f>
        <v>2</v>
      </c>
      <c r="O15" s="17">
        <f>[3]co19!$O11</f>
        <v>9</v>
      </c>
      <c r="P15" s="17">
        <f>[3]co19!$P11</f>
        <v>1</v>
      </c>
      <c r="Q15" s="17">
        <f>[3]co19!$Q11</f>
        <v>6</v>
      </c>
      <c r="R15" s="17">
        <f>[3]co19!$R11</f>
        <v>4</v>
      </c>
      <c r="S15" s="17">
        <f>[3]co19!$S11</f>
        <v>9</v>
      </c>
      <c r="T15" s="17">
        <f>[3]co19!$T11</f>
        <v>6</v>
      </c>
      <c r="U15" s="17">
        <f>[3]co19!$U11</f>
        <v>4</v>
      </c>
      <c r="V15" s="17">
        <f>[3]co19!$V11</f>
        <v>3</v>
      </c>
      <c r="W15" s="17">
        <f>[3]co19!$W11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[3]co19!$C12</f>
        <v>129</v>
      </c>
      <c r="D16" s="17">
        <f>[3]co19!$D12</f>
        <v>0</v>
      </c>
      <c r="E16" s="17">
        <f>[3]co19!$E12</f>
        <v>4</v>
      </c>
      <c r="F16" s="17">
        <f>[3]co19!$F12</f>
        <v>20</v>
      </c>
      <c r="G16" s="17">
        <f>[3]co19!$G12</f>
        <v>17</v>
      </c>
      <c r="H16" s="17">
        <f>[3]co19!$H12</f>
        <v>11</v>
      </c>
      <c r="I16" s="17">
        <f>[3]co19!$I12</f>
        <v>11</v>
      </c>
      <c r="J16" s="17">
        <f>[3]co19!$J12</f>
        <v>11</v>
      </c>
      <c r="K16" s="17">
        <f>[3]co19!$K12</f>
        <v>10</v>
      </c>
      <c r="L16" s="17">
        <f>[3]co19!$L12</f>
        <v>4</v>
      </c>
      <c r="M16" s="17">
        <f>[3]co19!$M12</f>
        <v>5</v>
      </c>
      <c r="N16" s="17">
        <f>[3]co19!$N12</f>
        <v>7</v>
      </c>
      <c r="O16" s="17">
        <f>[3]co19!$O12</f>
        <v>10</v>
      </c>
      <c r="P16" s="17">
        <f>[3]co19!$P12</f>
        <v>4</v>
      </c>
      <c r="Q16" s="17">
        <f>[3]co19!$Q12</f>
        <v>4</v>
      </c>
      <c r="R16" s="17">
        <f>[3]co19!$R12</f>
        <v>2</v>
      </c>
      <c r="S16" s="17">
        <f>[3]co19!$S12</f>
        <v>4</v>
      </c>
      <c r="T16" s="17">
        <f>[3]co19!$T12</f>
        <v>1</v>
      </c>
      <c r="U16" s="17">
        <f>[3]co19!$U12</f>
        <v>2</v>
      </c>
      <c r="V16" s="17">
        <f>[3]co19!$V12</f>
        <v>1</v>
      </c>
      <c r="W16" s="17">
        <f>[3]co19!$W12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[3]co19!$C13</f>
        <v>156</v>
      </c>
      <c r="D17" s="17">
        <f>[3]co19!$D13</f>
        <v>5</v>
      </c>
      <c r="E17" s="17">
        <f>[3]co19!$E13</f>
        <v>5</v>
      </c>
      <c r="F17" s="17">
        <f>[3]co19!$F13</f>
        <v>13</v>
      </c>
      <c r="G17" s="17">
        <f>[3]co19!$G13</f>
        <v>9</v>
      </c>
      <c r="H17" s="17">
        <f>[3]co19!$H13</f>
        <v>16</v>
      </c>
      <c r="I17" s="17">
        <f>[3]co19!$I13</f>
        <v>13</v>
      </c>
      <c r="J17" s="17">
        <f>[3]co19!$J13</f>
        <v>8</v>
      </c>
      <c r="K17" s="17">
        <f>[3]co19!$K13</f>
        <v>8</v>
      </c>
      <c r="L17" s="17">
        <f>[3]co19!$L13</f>
        <v>4</v>
      </c>
      <c r="M17" s="17">
        <f>[3]co19!$M13</f>
        <v>9</v>
      </c>
      <c r="N17" s="17">
        <f>[3]co19!$N13</f>
        <v>2</v>
      </c>
      <c r="O17" s="17">
        <f>[3]co19!$O13</f>
        <v>16</v>
      </c>
      <c r="P17" s="17">
        <f>[3]co19!$P13</f>
        <v>2</v>
      </c>
      <c r="Q17" s="17">
        <f>[3]co19!$Q13</f>
        <v>9</v>
      </c>
      <c r="R17" s="17">
        <f>[3]co19!$R13</f>
        <v>10</v>
      </c>
      <c r="S17" s="17">
        <f>[3]co19!$S13</f>
        <v>6</v>
      </c>
      <c r="T17" s="17">
        <f>[3]co19!$T13</f>
        <v>5</v>
      </c>
      <c r="U17" s="17">
        <f>[3]co19!$U13</f>
        <v>6</v>
      </c>
      <c r="V17" s="17">
        <f>[3]co19!$V13</f>
        <v>6</v>
      </c>
      <c r="W17" s="17">
        <f>[3]co19!$W13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[3]co19!$C14</f>
        <v>127</v>
      </c>
      <c r="D18" s="17">
        <f>[3]co19!$D14</f>
        <v>5</v>
      </c>
      <c r="E18" s="17">
        <f>[3]co19!$E14</f>
        <v>5</v>
      </c>
      <c r="F18" s="17">
        <f>[3]co19!$F14</f>
        <v>14</v>
      </c>
      <c r="G18" s="17">
        <f>[3]co19!$G14</f>
        <v>9</v>
      </c>
      <c r="H18" s="17">
        <f>[3]co19!$H14</f>
        <v>11</v>
      </c>
      <c r="I18" s="17">
        <f>[3]co19!$I14</f>
        <v>6</v>
      </c>
      <c r="J18" s="17">
        <f>[3]co19!$J14</f>
        <v>3</v>
      </c>
      <c r="K18" s="17">
        <f>[3]co19!$K14</f>
        <v>11</v>
      </c>
      <c r="L18" s="17">
        <f>[3]co19!$L14</f>
        <v>5</v>
      </c>
      <c r="M18" s="17">
        <f>[3]co19!$M14</f>
        <v>5</v>
      </c>
      <c r="N18" s="17">
        <f>[3]co19!$N14</f>
        <v>3</v>
      </c>
      <c r="O18" s="17">
        <f>[3]co19!$O14</f>
        <v>12</v>
      </c>
      <c r="P18" s="17">
        <f>[3]co19!$P14</f>
        <v>3</v>
      </c>
      <c r="Q18" s="17">
        <f>[3]co19!$Q14</f>
        <v>6</v>
      </c>
      <c r="R18" s="17">
        <f>[3]co19!$R14</f>
        <v>12</v>
      </c>
      <c r="S18" s="17">
        <f>[3]co19!$S14</f>
        <v>3</v>
      </c>
      <c r="T18" s="17">
        <f>[3]co19!$T14</f>
        <v>3</v>
      </c>
      <c r="U18" s="17">
        <f>[3]co19!$U14</f>
        <v>7</v>
      </c>
      <c r="V18" s="17">
        <f>[3]co19!$V14</f>
        <v>3</v>
      </c>
      <c r="W18" s="17">
        <f>[3]co19!$W14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845</v>
      </c>
      <c r="D60" s="2">
        <f t="array" ref="D60">+SUM(IF(NOT(ISERROR(D6:D57)),D6:D57))</f>
        <v>15</v>
      </c>
      <c r="E60" s="2">
        <f t="array" ref="E60">+SUM(IF(NOT(ISERROR(E6:E57)),E6:E57))</f>
        <v>30</v>
      </c>
      <c r="F60" s="2">
        <f t="array" ref="F60">+SUM(IF(NOT(ISERROR(F6:F57)),F6:F57))</f>
        <v>65</v>
      </c>
      <c r="G60" s="2">
        <f t="array" ref="G60">+SUM(IF(NOT(ISERROR(G6:G57)),G6:G57))</f>
        <v>51</v>
      </c>
      <c r="H60" s="2">
        <f t="array" ref="H60">+SUM(IF(NOT(ISERROR(H6:H57)),H6:H57))</f>
        <v>52</v>
      </c>
      <c r="I60" s="2">
        <f t="array" ref="I60">+SUM(IF(NOT(ISERROR(I6:I57)),I6:I57))</f>
        <v>46</v>
      </c>
      <c r="J60" s="2">
        <f t="array" ref="J60">+SUM(IF(NOT(ISERROR(J6:J57)),J6:J57))</f>
        <v>40</v>
      </c>
      <c r="K60" s="2">
        <f t="array" ref="K60">+SUM(IF(NOT(ISERROR(K6:K57)),K6:K57))</f>
        <v>47</v>
      </c>
      <c r="L60" s="2">
        <f t="array" ref="L60">+SUM(IF(NOT(ISERROR(L6:L57)),L6:L57))</f>
        <v>29</v>
      </c>
      <c r="M60" s="2">
        <f t="array" ref="M60">+SUM(IF(NOT(ISERROR(M6:M57)),M6:M57))</f>
        <v>32</v>
      </c>
      <c r="N60" s="2">
        <f t="array" ref="N60">+SUM(IF(NOT(ISERROR(N6:N57)),N6:N57))</f>
        <v>20</v>
      </c>
      <c r="O60" s="2">
        <f t="array" ref="O60">+SUM(IF(NOT(ISERROR(O6:O57)),O6:O57))</f>
        <v>88</v>
      </c>
      <c r="P60" s="2">
        <f t="array" ref="P60">+SUM(IF(NOT(ISERROR(P6:P57)),P6:P57))</f>
        <v>22</v>
      </c>
      <c r="Q60" s="2">
        <f t="array" ref="Q60">+SUM(IF(NOT(ISERROR(Q6:Q57)),Q6:Q57))</f>
        <v>49</v>
      </c>
      <c r="R60" s="2">
        <f t="array" ref="R60">+SUM(IF(NOT(ISERROR(R6:R57)),R6:R57))</f>
        <v>46</v>
      </c>
      <c r="S60" s="2">
        <f t="array" ref="S60">+SUM(IF(NOT(ISERROR(S6:S57)),S6:S57))</f>
        <v>46</v>
      </c>
      <c r="T60" s="2">
        <f t="array" ref="T60">+SUM(IF(NOT(ISERROR(T6:T57)),T6:T57))</f>
        <v>45</v>
      </c>
      <c r="U60" s="2">
        <f t="array" ref="U60">+SUM(IF(NOT(ISERROR(U6:U57)),U6:U57))</f>
        <v>36</v>
      </c>
      <c r="V60" s="2">
        <f t="array" ref="V60">+SUM(IF(NOT(ISERROR(V6:V57)),V6:V57))</f>
        <v>44</v>
      </c>
      <c r="W60" s="2">
        <f t="array" ref="W60">+SUM(IF(NOT(ISERROR(W6:W57)),W6:W57))</f>
        <v>42</v>
      </c>
      <c r="X60" s="2"/>
      <c r="Y60" s="2">
        <f>+SUM(D60:W60)</f>
        <v>845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1.7751479289940828</v>
      </c>
      <c r="E61" s="4">
        <f t="shared" si="4"/>
        <v>3.5502958579881656</v>
      </c>
      <c r="F61" s="4">
        <f t="shared" si="4"/>
        <v>7.6923076923076925</v>
      </c>
      <c r="G61" s="4">
        <f t="shared" si="4"/>
        <v>6.0355029585798814</v>
      </c>
      <c r="H61" s="4">
        <f t="shared" si="4"/>
        <v>6.1538461538461542</v>
      </c>
      <c r="I61" s="4">
        <f t="shared" si="4"/>
        <v>5.4437869822485201</v>
      </c>
      <c r="J61" s="4">
        <f t="shared" si="4"/>
        <v>4.7337278106508878</v>
      </c>
      <c r="K61" s="4">
        <f t="shared" si="4"/>
        <v>5.5621301775147929</v>
      </c>
      <c r="L61" s="4">
        <f t="shared" si="4"/>
        <v>3.4319526627218933</v>
      </c>
      <c r="M61" s="4">
        <f t="shared" si="4"/>
        <v>3.7869822485207103</v>
      </c>
      <c r="N61" s="4">
        <f t="shared" si="4"/>
        <v>2.3668639053254439</v>
      </c>
      <c r="O61" s="4">
        <f t="shared" si="4"/>
        <v>10.414201183431953</v>
      </c>
      <c r="P61" s="4">
        <f t="shared" si="4"/>
        <v>2.6035502958579881</v>
      </c>
      <c r="Q61" s="4">
        <f t="shared" si="4"/>
        <v>5.7988165680473376</v>
      </c>
      <c r="R61" s="4">
        <f t="shared" si="4"/>
        <v>5.4437869822485201</v>
      </c>
      <c r="S61" s="4">
        <f t="shared" si="4"/>
        <v>5.4437869822485201</v>
      </c>
      <c r="T61" s="4">
        <f t="shared" si="4"/>
        <v>5.3254437869822491</v>
      </c>
      <c r="U61" s="4">
        <f t="shared" si="4"/>
        <v>4.2603550295857984</v>
      </c>
      <c r="V61" s="4">
        <f t="shared" si="4"/>
        <v>5.2071005917159763</v>
      </c>
      <c r="W61" s="4">
        <f t="shared" si="4"/>
        <v>4.9704142011834316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845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845</v>
      </c>
      <c r="D123" s="2">
        <f t="array" ref="D123">SUM(IF(NOT(ISERROR(D69:D121)),D69:D121))</f>
        <v>45</v>
      </c>
      <c r="E123" s="2">
        <f t="array" ref="E123">SUM(IF(NOT(ISERROR(E69:E121)),E69:E121))</f>
        <v>214</v>
      </c>
      <c r="F123" s="2">
        <f t="array" ref="F123">SUM(IF(NOT(ISERROR(F69:F121)),F69:F121))</f>
        <v>168</v>
      </c>
      <c r="G123" s="2">
        <f t="array" ref="G123">SUM(IF(NOT(ISERROR(G69:G121)),G69:G121))</f>
        <v>88</v>
      </c>
      <c r="H123" s="2">
        <f t="array" ref="H123">SUM(IF(NOT(ISERROR(H69:H121)),H69:H121))</f>
        <v>22</v>
      </c>
      <c r="I123" s="2">
        <f t="array" ref="I123">SUM(IF(NOT(ISERROR(I69:I121)),I69:I121))</f>
        <v>49</v>
      </c>
      <c r="J123" s="2">
        <f t="array" ref="J123">SUM(IF(NOT(ISERROR(J69:J121)),J69:J121))</f>
        <v>46</v>
      </c>
      <c r="K123" s="2">
        <f t="array" ref="K123">SUM(IF(NOT(ISERROR(K69:K121)),K69:K121))</f>
        <v>46</v>
      </c>
      <c r="L123" s="2">
        <f t="array" ref="L123">SUM(IF(NOT(ISERROR(L69:L121)),L69:L121))</f>
        <v>45</v>
      </c>
      <c r="M123" s="2">
        <f t="array" ref="M123">SUM(IF(NOT(ISERROR(M69:M121)),M69:M121))</f>
        <v>122</v>
      </c>
      <c r="N123" s="2"/>
      <c r="O123" s="2">
        <f>+SUM(D123:M123)</f>
        <v>845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5.3254437869822491</v>
      </c>
      <c r="E124" s="3">
        <f t="shared" si="19"/>
        <v>25.325443786982248</v>
      </c>
      <c r="F124" s="3">
        <f t="shared" si="19"/>
        <v>19.881656804733726</v>
      </c>
      <c r="G124" s="3">
        <f t="shared" si="19"/>
        <v>10.414201183431953</v>
      </c>
      <c r="H124" s="3">
        <f t="shared" si="19"/>
        <v>2.6035502958579881</v>
      </c>
      <c r="I124" s="3">
        <f t="shared" si="19"/>
        <v>5.7988165680473376</v>
      </c>
      <c r="J124" s="3">
        <f t="shared" si="19"/>
        <v>5.4437869822485201</v>
      </c>
      <c r="K124" s="3">
        <f t="shared" si="19"/>
        <v>5.4437869822485201</v>
      </c>
      <c r="L124" s="3">
        <f t="shared" si="19"/>
        <v>5.3254437869822491</v>
      </c>
      <c r="M124" s="3">
        <f t="shared" si="19"/>
        <v>14.437869822485208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845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[3]ＲＳ!$C10</f>
        <v>4</v>
      </c>
      <c r="D14" s="17">
        <f>[3]ＲＳ!$D10</f>
        <v>1</v>
      </c>
      <c r="E14" s="17">
        <f>[3]ＲＳ!$E10</f>
        <v>0</v>
      </c>
      <c r="F14" s="17">
        <f>[3]ＲＳ!$F10</f>
        <v>2</v>
      </c>
      <c r="G14" s="17">
        <f>[3]ＲＳ!$G10</f>
        <v>1</v>
      </c>
      <c r="H14" s="17">
        <f>[3]ＲＳ!$H10</f>
        <v>0</v>
      </c>
      <c r="I14" s="17">
        <f>[3]ＲＳ!$I10</f>
        <v>0</v>
      </c>
      <c r="J14" s="17">
        <f>[3]ＲＳ!$J10</f>
        <v>0</v>
      </c>
      <c r="K14" s="17">
        <f>[3]ＲＳ!$K10</f>
        <v>0</v>
      </c>
      <c r="L14" s="17">
        <f>[3]ＲＳ!$L10</f>
        <v>0</v>
      </c>
      <c r="M14" s="17">
        <f>[3]ＲＳ!$M10</f>
        <v>0</v>
      </c>
      <c r="N14" s="17">
        <f>[3]ＲＳ!$N10</f>
        <v>0</v>
      </c>
      <c r="O14" s="17">
        <f>[3]ＲＳ!$O10</f>
        <v>0</v>
      </c>
      <c r="P14" s="17">
        <f>[3]ＲＳ!$P10</f>
        <v>0</v>
      </c>
      <c r="Q14" s="17">
        <f>[3]ＲＳ!$Q10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[3]ＲＳ!$C11</f>
        <v>2</v>
      </c>
      <c r="D15" s="17">
        <f>[3]ＲＳ!$D11</f>
        <v>2</v>
      </c>
      <c r="E15" s="17">
        <f>[3]ＲＳ!$E11</f>
        <v>0</v>
      </c>
      <c r="F15" s="17">
        <f>[3]ＲＳ!$F11</f>
        <v>0</v>
      </c>
      <c r="G15" s="17">
        <f>[3]ＲＳ!$G11</f>
        <v>0</v>
      </c>
      <c r="H15" s="17">
        <f>[3]ＲＳ!$H11</f>
        <v>0</v>
      </c>
      <c r="I15" s="17">
        <f>[3]ＲＳ!$I11</f>
        <v>0</v>
      </c>
      <c r="J15" s="17">
        <f>[3]ＲＳ!$J11</f>
        <v>0</v>
      </c>
      <c r="K15" s="17">
        <f>[3]ＲＳ!$K11</f>
        <v>0</v>
      </c>
      <c r="L15" s="17">
        <f>[3]ＲＳ!$L11</f>
        <v>0</v>
      </c>
      <c r="M15" s="17">
        <f>[3]ＲＳ!$M11</f>
        <v>0</v>
      </c>
      <c r="N15" s="17">
        <f>[3]ＲＳ!$N11</f>
        <v>0</v>
      </c>
      <c r="O15" s="17">
        <f>[3]ＲＳ!$O11</f>
        <v>0</v>
      </c>
      <c r="P15" s="17">
        <f>[3]ＲＳ!$P11</f>
        <v>0</v>
      </c>
      <c r="Q15" s="17">
        <f>[3]ＲＳ!$Q11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[3]ＲＳ!$C12</f>
        <v>2</v>
      </c>
      <c r="D16" s="17">
        <f>[3]ＲＳ!$D12</f>
        <v>0</v>
      </c>
      <c r="E16" s="17">
        <f>[3]ＲＳ!$E12</f>
        <v>0</v>
      </c>
      <c r="F16" s="17">
        <f>[3]ＲＳ!$F12</f>
        <v>1</v>
      </c>
      <c r="G16" s="17">
        <f>[3]ＲＳ!$G12</f>
        <v>0</v>
      </c>
      <c r="H16" s="17">
        <f>[3]ＲＳ!$H12</f>
        <v>0</v>
      </c>
      <c r="I16" s="17">
        <f>[3]ＲＳ!$I12</f>
        <v>0</v>
      </c>
      <c r="J16" s="17">
        <f>[3]ＲＳ!$J12</f>
        <v>1</v>
      </c>
      <c r="K16" s="17">
        <f>[3]ＲＳ!$K12</f>
        <v>0</v>
      </c>
      <c r="L16" s="17">
        <f>[3]ＲＳ!$L12</f>
        <v>0</v>
      </c>
      <c r="M16" s="17">
        <f>[3]ＲＳ!$M12</f>
        <v>0</v>
      </c>
      <c r="N16" s="17">
        <f>[3]ＲＳ!$N12</f>
        <v>0</v>
      </c>
      <c r="O16" s="17">
        <f>[3]ＲＳ!$O12</f>
        <v>0</v>
      </c>
      <c r="P16" s="17">
        <f>[3]ＲＳ!$P12</f>
        <v>0</v>
      </c>
      <c r="Q16" s="17">
        <f>[3]ＲＳ!$Q12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[3]ＲＳ!$C13</f>
        <v>2</v>
      </c>
      <c r="D17" s="17">
        <f>[3]ＲＳ!$D13</f>
        <v>0</v>
      </c>
      <c r="E17" s="17">
        <f>[3]ＲＳ!$E13</f>
        <v>1</v>
      </c>
      <c r="F17" s="17">
        <f>[3]ＲＳ!$F13</f>
        <v>1</v>
      </c>
      <c r="G17" s="17">
        <f>[3]ＲＳ!$G13</f>
        <v>0</v>
      </c>
      <c r="H17" s="17">
        <f>[3]ＲＳ!$H13</f>
        <v>0</v>
      </c>
      <c r="I17" s="17">
        <f>[3]ＲＳ!$I13</f>
        <v>0</v>
      </c>
      <c r="J17" s="17">
        <f>[3]ＲＳ!$J13</f>
        <v>0</v>
      </c>
      <c r="K17" s="17">
        <f>[3]ＲＳ!$K13</f>
        <v>0</v>
      </c>
      <c r="L17" s="17">
        <f>[3]ＲＳ!$L13</f>
        <v>0</v>
      </c>
      <c r="M17" s="17">
        <f>[3]ＲＳ!$M13</f>
        <v>0</v>
      </c>
      <c r="N17" s="17">
        <f>[3]ＲＳ!$N13</f>
        <v>0</v>
      </c>
      <c r="O17" s="17">
        <f>[3]ＲＳ!$O13</f>
        <v>0</v>
      </c>
      <c r="P17" s="17">
        <f>[3]ＲＳ!$P13</f>
        <v>0</v>
      </c>
      <c r="Q17" s="17">
        <f>[3]ＲＳ!$Q13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[3]ＲＳ!$C14</f>
        <v>1</v>
      </c>
      <c r="D18" s="17">
        <f>[3]ＲＳ!$D14</f>
        <v>0</v>
      </c>
      <c r="E18" s="17">
        <f>[3]ＲＳ!$E14</f>
        <v>0</v>
      </c>
      <c r="F18" s="17">
        <f>[3]ＲＳ!$F14</f>
        <v>1</v>
      </c>
      <c r="G18" s="17">
        <f>[3]ＲＳ!$G14</f>
        <v>0</v>
      </c>
      <c r="H18" s="17">
        <f>[3]ＲＳ!$H14</f>
        <v>0</v>
      </c>
      <c r="I18" s="17">
        <f>[3]ＲＳ!$I14</f>
        <v>0</v>
      </c>
      <c r="J18" s="17">
        <f>[3]ＲＳ!$J14</f>
        <v>0</v>
      </c>
      <c r="K18" s="17">
        <f>[3]ＲＳ!$K14</f>
        <v>0</v>
      </c>
      <c r="L18" s="17">
        <f>[3]ＲＳ!$L14</f>
        <v>0</v>
      </c>
      <c r="M18" s="17">
        <f>[3]ＲＳ!$M14</f>
        <v>0</v>
      </c>
      <c r="N18" s="17">
        <f>[3]ＲＳ!$N14</f>
        <v>0</v>
      </c>
      <c r="O18" s="17">
        <f>[3]ＲＳ!$O14</f>
        <v>0</v>
      </c>
      <c r="P18" s="17">
        <f>[3]ＲＳ!$P14</f>
        <v>0</v>
      </c>
      <c r="Q18" s="17">
        <f>[3]ＲＳ!$Q14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40</v>
      </c>
      <c r="D60" s="2">
        <f t="array" ref="D60">+SUM(IF(NOT(ISERROR(D6:D57)),D6:D57))</f>
        <v>17</v>
      </c>
      <c r="E60" s="2">
        <f t="array" ref="E60">+SUM(IF(NOT(ISERROR(E6:E57)),E6:E57))</f>
        <v>5</v>
      </c>
      <c r="F60" s="2">
        <f t="array" ref="F60">+SUM(IF(NOT(ISERROR(F6:F57)),F6:F57))</f>
        <v>10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40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42.5</v>
      </c>
      <c r="E61" s="4">
        <f t="shared" si="4"/>
        <v>12.5</v>
      </c>
      <c r="F61" s="4">
        <f t="shared" si="4"/>
        <v>25</v>
      </c>
      <c r="G61" s="4">
        <f t="shared" si="4"/>
        <v>10</v>
      </c>
      <c r="H61" s="4">
        <f t="shared" si="4"/>
        <v>7.5</v>
      </c>
      <c r="I61" s="4">
        <f t="shared" si="4"/>
        <v>0</v>
      </c>
      <c r="J61" s="4">
        <f t="shared" si="4"/>
        <v>2.5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40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42.5</v>
      </c>
      <c r="E68">
        <f>E61</f>
        <v>12.5</v>
      </c>
      <c r="F68">
        <f>F61</f>
        <v>25</v>
      </c>
      <c r="G68">
        <f>G61</f>
        <v>10</v>
      </c>
      <c r="H68">
        <f>H61</f>
        <v>7.5</v>
      </c>
      <c r="I68">
        <f>SUM(I61:Q61)</f>
        <v>2.5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2026-04-01T07:46:11Z</cp:lastPrinted>
  <dcterms:created xsi:type="dcterms:W3CDTF">2019-07-19T07:58:40Z</dcterms:created>
  <dcterms:modified xsi:type="dcterms:W3CDTF">2026-04-01T07:53:35Z</dcterms:modified>
</cp:coreProperties>
</file>