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8週\"/>
    </mc:Choice>
  </mc:AlternateContent>
  <xr:revisionPtr revIDLastSave="0" documentId="13_ncr:1_{D7397981-1717-4C2C-BBD2-873F574809B2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I32" i="29" l="1"/>
  <c r="H32" i="29"/>
  <c r="F32" i="29"/>
  <c r="E32" i="29"/>
  <c r="G32" i="29"/>
  <c r="D32" i="29"/>
  <c r="C32" i="29" s="1"/>
  <c r="D40" i="29" a="1"/>
  <c r="D16" i="29" a="1"/>
  <c r="D8" i="29" a="1"/>
  <c r="F16" i="29" l="1"/>
  <c r="I16" i="29"/>
  <c r="G16" i="29"/>
  <c r="H16" i="29"/>
  <c r="E16" i="29"/>
  <c r="D16" i="29"/>
  <c r="G40" i="29"/>
  <c r="I40" i="29"/>
  <c r="F40" i="29"/>
  <c r="D40" i="29"/>
  <c r="E40" i="29"/>
  <c r="H40" i="29"/>
  <c r="H8" i="29"/>
  <c r="E8" i="29"/>
  <c r="F8" i="29"/>
  <c r="I8" i="29"/>
  <c r="D8" i="29"/>
  <c r="C8" i="29" s="1"/>
  <c r="G8" i="29"/>
  <c r="C40" i="29" l="1"/>
  <c r="C16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D56" i="29" l="1"/>
  <c r="E56" i="29"/>
  <c r="H56" i="29"/>
  <c r="G56" i="29"/>
  <c r="I56" i="29"/>
  <c r="F56" i="29"/>
  <c r="F88" i="29"/>
  <c r="H88" i="29"/>
  <c r="G88" i="29"/>
  <c r="I88" i="29"/>
  <c r="E88" i="29"/>
  <c r="D88" i="29"/>
  <c r="C88" i="29" s="1"/>
  <c r="E120" i="29"/>
  <c r="D120" i="29"/>
  <c r="G120" i="29"/>
  <c r="I120" i="29"/>
  <c r="F120" i="29"/>
  <c r="H120" i="29"/>
  <c r="D128" i="29"/>
  <c r="I128" i="29"/>
  <c r="F128" i="29"/>
  <c r="G128" i="29"/>
  <c r="H128" i="29"/>
  <c r="E128" i="29"/>
  <c r="G64" i="29"/>
  <c r="F64" i="29"/>
  <c r="E64" i="29"/>
  <c r="D64" i="29"/>
  <c r="I64" i="29"/>
  <c r="H64" i="29"/>
  <c r="I136" i="29"/>
  <c r="F136" i="29"/>
  <c r="D136" i="29"/>
  <c r="H136" i="29"/>
  <c r="G136" i="29"/>
  <c r="E136" i="29"/>
  <c r="G104" i="29"/>
  <c r="I104" i="29"/>
  <c r="H104" i="29"/>
  <c r="F104" i="29"/>
  <c r="E104" i="29"/>
  <c r="D104" i="29"/>
  <c r="C104" i="29" s="1"/>
  <c r="E24" i="29"/>
  <c r="G24" i="29"/>
  <c r="H24" i="29"/>
  <c r="F24" i="29"/>
  <c r="D24" i="29"/>
  <c r="C24" i="29" s="1"/>
  <c r="I24" i="29"/>
  <c r="I72" i="29"/>
  <c r="E72" i="29"/>
  <c r="H72" i="29"/>
  <c r="D72" i="29"/>
  <c r="F72" i="29"/>
  <c r="G72" i="29"/>
  <c r="F152" i="29"/>
  <c r="G152" i="29"/>
  <c r="E152" i="29"/>
  <c r="D152" i="29"/>
  <c r="H152" i="29"/>
  <c r="I152" i="29"/>
  <c r="H144" i="29"/>
  <c r="I144" i="29"/>
  <c r="D144" i="29"/>
  <c r="E144" i="29"/>
  <c r="G144" i="29"/>
  <c r="F144" i="29"/>
  <c r="I96" i="29"/>
  <c r="G96" i="29"/>
  <c r="F96" i="29"/>
  <c r="D96" i="29"/>
  <c r="E96" i="29"/>
  <c r="H96" i="29"/>
  <c r="F80" i="29"/>
  <c r="E80" i="29"/>
  <c r="D80" i="29"/>
  <c r="I80" i="29"/>
  <c r="H80" i="29"/>
  <c r="G80" i="29"/>
  <c r="D112" i="29"/>
  <c r="F112" i="29"/>
  <c r="E112" i="29"/>
  <c r="H112" i="29"/>
  <c r="G112" i="29"/>
  <c r="I112" i="29"/>
  <c r="H48" i="29"/>
  <c r="D48" i="29"/>
  <c r="F48" i="29"/>
  <c r="I48" i="29"/>
  <c r="G48" i="29"/>
  <c r="E48" i="29"/>
  <c r="C136" i="29" l="1"/>
  <c r="C96" i="29"/>
  <c r="C128" i="29"/>
  <c r="C80" i="29"/>
  <c r="C112" i="29"/>
  <c r="C72" i="29"/>
  <c r="C152" i="29"/>
  <c r="C64" i="29"/>
  <c r="C144" i="29"/>
  <c r="C48" i="29"/>
  <c r="C120" i="29"/>
  <c r="C56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<sst xmlns="http://schemas.openxmlformats.org/spreadsheetml/2006/main" count="4027" uniqueCount="275">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</sst>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15.805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29.83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2.1100000000000003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48.275862068965516</c:v>
                </c:pt>
                <c:pt idx="1">
                  <c:v>13.793103448275861</c:v>
                </c:pt>
                <c:pt idx="2">
                  <c:v>17.241379310344829</c:v>
                </c:pt>
                <c:pt idx="3">
                  <c:v>10.344827586206897</c:v>
                </c:pt>
                <c:pt idx="4">
                  <c:v>10.344827586206897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1.6129032258064515</c:v>
                </c:pt>
                <c:pt idx="1">
                  <c:v>8.064516129032258</c:v>
                </c:pt>
                <c:pt idx="2">
                  <c:v>32.258064516129032</c:v>
                </c:pt>
                <c:pt idx="3">
                  <c:v>12.903225806451612</c:v>
                </c:pt>
                <c:pt idx="4">
                  <c:v>3.225806451612903</c:v>
                </c:pt>
                <c:pt idx="5">
                  <c:v>9.67741935483871</c:v>
                </c:pt>
                <c:pt idx="6">
                  <c:v>12.903225806451612</c:v>
                </c:pt>
                <c:pt idx="7">
                  <c:v>6.4516129032258061</c:v>
                </c:pt>
                <c:pt idx="8">
                  <c:v>3.225806451612903</c:v>
                </c:pt>
                <c:pt idx="9">
                  <c:v>3.225806451612903</c:v>
                </c:pt>
                <c:pt idx="10">
                  <c:v>3.225806451612903</c:v>
                </c:pt>
                <c:pt idx="11">
                  <c:v>1.6129032258064515</c:v>
                </c:pt>
                <c:pt idx="12">
                  <c:v>1.6129032258064515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0.3058103975535168</c:v>
                </c:pt>
                <c:pt idx="2">
                  <c:v>3.0581039755351682</c:v>
                </c:pt>
                <c:pt idx="3">
                  <c:v>6.7278287461773694</c:v>
                </c:pt>
                <c:pt idx="4">
                  <c:v>11.926605504587156</c:v>
                </c:pt>
                <c:pt idx="5">
                  <c:v>7.6452599388379197</c:v>
                </c:pt>
                <c:pt idx="6">
                  <c:v>9.4801223241590211</c:v>
                </c:pt>
                <c:pt idx="7">
                  <c:v>12.232415902140673</c:v>
                </c:pt>
                <c:pt idx="8">
                  <c:v>12.232415902140673</c:v>
                </c:pt>
                <c:pt idx="9">
                  <c:v>7.0336391437308867</c:v>
                </c:pt>
                <c:pt idx="10">
                  <c:v>7.3394495412844041</c:v>
                </c:pt>
                <c:pt idx="11">
                  <c:v>11.314984709480122</c:v>
                </c:pt>
                <c:pt idx="12">
                  <c:v>0.6116207951070336</c:v>
                </c:pt>
                <c:pt idx="13">
                  <c:v>10.091743119266056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2.5392986698911728</c:v>
                </c:pt>
                <c:pt idx="1">
                  <c:v>7.6178960096735189</c:v>
                </c:pt>
                <c:pt idx="2">
                  <c:v>12.817412333736398</c:v>
                </c:pt>
                <c:pt idx="3">
                  <c:v>8.464328899637243</c:v>
                </c:pt>
                <c:pt idx="4">
                  <c:v>6.5296251511487311</c:v>
                </c:pt>
                <c:pt idx="5">
                  <c:v>6.5296251511487311</c:v>
                </c:pt>
                <c:pt idx="6">
                  <c:v>6.7714631197097948</c:v>
                </c:pt>
                <c:pt idx="7">
                  <c:v>6.0459492140266029</c:v>
                </c:pt>
                <c:pt idx="8">
                  <c:v>2.9020556227327692</c:v>
                </c:pt>
                <c:pt idx="9">
                  <c:v>3.8694074969770251</c:v>
                </c:pt>
                <c:pt idx="10">
                  <c:v>3.5066505441354292</c:v>
                </c:pt>
                <c:pt idx="11">
                  <c:v>6.1668681983071343</c:v>
                </c:pt>
                <c:pt idx="12">
                  <c:v>3.1438935912938328</c:v>
                </c:pt>
                <c:pt idx="13">
                  <c:v>23.095525997581621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0.57000000000000006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0.24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0.625</c:v>
                </c:pt>
                <c:pt idx="1">
                  <c:v>4.375</c:v>
                </c:pt>
                <c:pt idx="2">
                  <c:v>6.25</c:v>
                </c:pt>
                <c:pt idx="3">
                  <c:v>4.375</c:v>
                </c:pt>
                <c:pt idx="4">
                  <c:v>5</c:v>
                </c:pt>
                <c:pt idx="5">
                  <c:v>4.375</c:v>
                </c:pt>
                <c:pt idx="6">
                  <c:v>6.8750000000000009</c:v>
                </c:pt>
                <c:pt idx="7">
                  <c:v>10</c:v>
                </c:pt>
                <c:pt idx="8">
                  <c:v>14.374999999999998</c:v>
                </c:pt>
                <c:pt idx="9">
                  <c:v>13.125</c:v>
                </c:pt>
                <c:pt idx="10">
                  <c:v>7.5</c:v>
                </c:pt>
                <c:pt idx="11">
                  <c:v>17.5</c:v>
                </c:pt>
                <c:pt idx="12">
                  <c:v>4.375</c:v>
                </c:pt>
                <c:pt idx="1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4.2499999999999996E-2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16.666666666666664</c:v>
                </c:pt>
                <c:pt idx="2">
                  <c:v>38.888888888888893</c:v>
                </c:pt>
                <c:pt idx="3">
                  <c:v>16.666666666666664</c:v>
                </c:pt>
                <c:pt idx="4">
                  <c:v>11.111111111111111</c:v>
                </c:pt>
                <c:pt idx="5">
                  <c:v>0</c:v>
                </c:pt>
                <c:pt idx="6">
                  <c:v>5.5555555555555554</c:v>
                </c:pt>
                <c:pt idx="7">
                  <c:v>0</c:v>
                </c:pt>
                <c:pt idx="8">
                  <c:v>5.5555555555555554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5.5555555555555554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0.08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0.115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3.225806451612903</c:v>
                </c:pt>
                <c:pt idx="2">
                  <c:v>12.903225806451612</c:v>
                </c:pt>
                <c:pt idx="3">
                  <c:v>0</c:v>
                </c:pt>
                <c:pt idx="4">
                  <c:v>12.903225806451612</c:v>
                </c:pt>
                <c:pt idx="5">
                  <c:v>16.129032258064516</c:v>
                </c:pt>
                <c:pt idx="6">
                  <c:v>3.225806451612903</c:v>
                </c:pt>
                <c:pt idx="7">
                  <c:v>6.4516129032258061</c:v>
                </c:pt>
                <c:pt idx="8">
                  <c:v>6.4516129032258061</c:v>
                </c:pt>
                <c:pt idx="9">
                  <c:v>12.903225806451612</c:v>
                </c:pt>
                <c:pt idx="10">
                  <c:v>9.67741935483871</c:v>
                </c:pt>
                <c:pt idx="11">
                  <c:v>6.4516129032258061</c:v>
                </c:pt>
                <c:pt idx="12">
                  <c:v>3.225806451612903</c:v>
                </c:pt>
                <c:pt idx="13">
                  <c:v>6.4516129032258061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0.14750000000000002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2.8571428571428572</c:v>
                </c:pt>
                <c:pt idx="1">
                  <c:v>20</c:v>
                </c:pt>
                <c:pt idx="2">
                  <c:v>60</c:v>
                </c:pt>
                <c:pt idx="3">
                  <c:v>8.5714285714285712</c:v>
                </c:pt>
                <c:pt idx="4">
                  <c:v>5.7142857142857144</c:v>
                </c:pt>
                <c:pt idx="5">
                  <c:v>0</c:v>
                </c:pt>
                <c:pt idx="6">
                  <c:v>2.8571428571428572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7.4999999999999997E-3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12.5</c:v>
                </c:pt>
                <c:pt idx="2">
                  <c:v>62.5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1.7500000000000002E-2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0.47499999999999998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14.285714285714285</c:v>
                </c:pt>
                <c:pt idx="4">
                  <c:v>14.285714285714285</c:v>
                </c:pt>
                <c:pt idx="5">
                  <c:v>0</c:v>
                </c:pt>
                <c:pt idx="6">
                  <c:v>42.857142857142854</c:v>
                </c:pt>
                <c:pt idx="7">
                  <c:v>14.285714285714285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14.285714285714285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7.4999999999999997E-3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0.32500000000000001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0.53191489361702127</c:v>
                </c:pt>
                <c:pt idx="1">
                  <c:v>1.0638297872340425</c:v>
                </c:pt>
                <c:pt idx="2">
                  <c:v>1.0638297872340425</c:v>
                </c:pt>
                <c:pt idx="3">
                  <c:v>2.1276595744680851</c:v>
                </c:pt>
                <c:pt idx="4">
                  <c:v>0.53191489361702127</c:v>
                </c:pt>
                <c:pt idx="5">
                  <c:v>1.0638297872340425</c:v>
                </c:pt>
                <c:pt idx="6">
                  <c:v>2.6595744680851063</c:v>
                </c:pt>
                <c:pt idx="7">
                  <c:v>1.5957446808510638</c:v>
                </c:pt>
                <c:pt idx="8">
                  <c:v>3.1914893617021276</c:v>
                </c:pt>
                <c:pt idx="9">
                  <c:v>2.6595744680851063</c:v>
                </c:pt>
                <c:pt idx="10">
                  <c:v>2.1276595744680851</c:v>
                </c:pt>
                <c:pt idx="11">
                  <c:v>6.3829787234042552</c:v>
                </c:pt>
                <c:pt idx="12">
                  <c:v>3.7234042553191489</c:v>
                </c:pt>
                <c:pt idx="13">
                  <c:v>5.8510638297872344</c:v>
                </c:pt>
                <c:pt idx="14">
                  <c:v>19.680851063829788</c:v>
                </c:pt>
                <c:pt idx="15">
                  <c:v>14.361702127659576</c:v>
                </c:pt>
                <c:pt idx="16">
                  <c:v>6.3829787234042552</c:v>
                </c:pt>
                <c:pt idx="17">
                  <c:v>14.893617021276595</c:v>
                </c:pt>
                <c:pt idx="18">
                  <c:v>10.106382978723403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1.2500000000000001E-2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1.7500000000000002E-2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16.666666666666664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0.22750000000000001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0.1075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4.2499999999999996E-2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0.24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0.21250000000000002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20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3.14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6.37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0_);[Red]\(0\)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0_);[Red]\(0\)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0_);[Red]\(0\)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0_);[Red]\(0\)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0.69750000000000001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1.6675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8170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8170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8170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8170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81705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81706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81707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81708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81709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81710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81711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81712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81713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81714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81715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81716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81717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81718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817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81776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18916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 t="e">
            <v>#N/A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119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 t="e">
            <v>#N/A</v>
          </cell>
          <cell r="EK85" t="e">
            <v>#N/A</v>
          </cell>
          <cell r="EL85" t="e">
            <v>#N/A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62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 t="e">
            <v>#N/A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327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 t="e">
            <v>#N/A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2362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 t="e">
            <v>#N/A</v>
          </cell>
          <cell r="EK262" t="e">
            <v>#N/A</v>
          </cell>
          <cell r="EL262" t="e">
            <v>#N/A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160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 t="e">
            <v>#N/A</v>
          </cell>
          <cell r="BP322" t="e">
            <v>#N/A</v>
          </cell>
          <cell r="BQ322" t="e">
            <v>#N/A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18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 t="e">
            <v>#N/A</v>
          </cell>
          <cell r="BP381" t="e">
            <v>#N/A</v>
          </cell>
          <cell r="BQ381" t="e">
            <v>#N/A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31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 t="e">
            <v>#N/A</v>
          </cell>
          <cell r="BP440" t="e">
            <v>#N/A</v>
          </cell>
          <cell r="BQ440" t="e">
            <v>#N/A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35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8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7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0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188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 t="e">
            <v>#N/A</v>
          </cell>
          <cell r="BP735" t="e">
            <v>#N/A</v>
          </cell>
          <cell r="BQ735" t="e">
            <v>#N/A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 t="e">
            <v>#N/A</v>
          </cell>
          <cell r="BP794" t="e">
            <v>#N/A</v>
          </cell>
          <cell r="BQ794" t="e">
            <v>#N/A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6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 t="e">
            <v>#N/A</v>
          </cell>
          <cell r="BP853" t="e">
            <v>#N/A</v>
          </cell>
          <cell r="BQ853" t="e">
            <v>#N/A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2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 t="e">
            <v>#N/A</v>
          </cell>
          <cell r="BP912" t="e">
            <v>#N/A</v>
          </cell>
          <cell r="BQ912" t="e">
            <v>#N/A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 t="e">
            <v>#N/A</v>
          </cell>
          <cell r="BP971" t="e">
            <v>#N/A</v>
          </cell>
          <cell r="BQ971" t="e">
            <v>#N/A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5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 t="e">
            <v>#N/A</v>
          </cell>
          <cell r="BP1030" t="e">
            <v>#N/A</v>
          </cell>
          <cell r="BQ1030" t="e">
            <v>#N/A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280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 t="e">
            <v>#N/A</v>
          </cell>
          <cell r="BP1089" t="e">
            <v>#N/A</v>
          </cell>
          <cell r="BQ1089" t="e">
            <v>#N/A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 t="e">
            <v>#N/A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e">
            <v>#N/A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e">
            <v>#N/A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topLeftCell="A45" zoomScaleNormal="100" zoomScaleSheetLayoutView="100" workbookViewId="0">
      <selection activeCell="N53" sqref="N53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2026年第8週 (2/16～2/22) </v>
      </c>
      <c r="H1" s="92" t="str">
        <f>TEXT(R2,"yyyy年mm月dd日現在")</f>
        <v>2026年02月25日現在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8</v>
      </c>
      <c r="M2" s="25" t="s">
        <v>190</v>
      </c>
      <c r="N2" t="str">
        <f>TEXT(INDEX(カレンダー!$C:$C,MATCH(疾病別報告状況!$L$2,カレンダー!$B:$B,0)),"m/d")</f>
        <v>2/16</v>
      </c>
      <c r="O2" s="25" t="s">
        <v>188</v>
      </c>
      <c r="P2" t="str">
        <f>TEXT(INDEX(カレンダー!$D:$D,MATCH(疾病別報告状況!$L$2,カレンダー!$B:$B,0)),"m/d")</f>
        <v>2/22</v>
      </c>
      <c r="Q2" s="25" t="s">
        <v>189</v>
      </c>
      <c r="R2" s="90">
        <v>46078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2026年第8週 (2/16～2/22)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2026年第8週 (2/16～2/22)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2026年第8週 (2/16～2/22)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2026年第8週 (2/16～2/22)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2026年第8週 (2/16～2/22)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2026年第8週 (2/16～2/22)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2026年第8週 (2/16～2/22)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2026年第8週 (2/16～2/22)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2026年第8週 (2/16～2/22)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2026年第8週 (2/16～2/22)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2026年第8週 (2/16～2/22)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2026年第8週 (2/16～2/22)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2026年第8週 (2/16～2/22)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2026年第8週 (2/16～2/22)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2026年第8週 (2/16～2/22)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2026年第8週 (2/16～2/22)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2026年第8週 (2/16～2/22) </v>
      </c>
    </row>
    <row r="1379" spans="1:1" ht="24">
      <c r="A1379" s="11" t="s">
        <v>174</v>
      </c>
    </row>
    <row r="1469" spans="1:1" ht="24">
      <c r="A1469" s="11" t="str">
        <f>+$A$1</f>
        <v xml:space="preserve">2026年第8週 (2/16～2/22)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[3]咽頭!$C7</f>
        <v>10</v>
      </c>
      <c r="D11" s="17">
        <f>[3]咽頭!$D7</f>
        <v>0</v>
      </c>
      <c r="E11" s="17">
        <f>[3]咽頭!$E7</f>
        <v>1</v>
      </c>
      <c r="F11" s="17">
        <f>[3]咽頭!$F7</f>
        <v>3</v>
      </c>
      <c r="G11" s="17">
        <f>[3]咽頭!$G7</f>
        <v>0</v>
      </c>
      <c r="H11" s="17">
        <f>[3]咽頭!$H7</f>
        <v>0</v>
      </c>
      <c r="I11" s="17">
        <f>[3]咽頭!$I7</f>
        <v>1</v>
      </c>
      <c r="J11" s="17">
        <f>[3]咽頭!$J7</f>
        <v>2</v>
      </c>
      <c r="K11" s="17">
        <f>[3]咽頭!$K7</f>
        <v>1</v>
      </c>
      <c r="L11" s="17">
        <f>[3]咽頭!$L7</f>
        <v>0</v>
      </c>
      <c r="M11" s="17">
        <f>[3]咽頭!$M7</f>
        <v>0</v>
      </c>
      <c r="N11" s="17">
        <f>[3]咽頭!$N7</f>
        <v>1</v>
      </c>
      <c r="O11" s="17">
        <f>[3]咽頭!$O7</f>
        <v>1</v>
      </c>
      <c r="P11" s="17">
        <f>[3]咽頭!$P7</f>
        <v>0</v>
      </c>
      <c r="Q11" s="17">
        <f>[3]咽頭!$Q7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[3]咽頭!$C8</f>
        <v>8</v>
      </c>
      <c r="D12" s="17">
        <f>[3]咽頭!$D8</f>
        <v>0</v>
      </c>
      <c r="E12" s="17">
        <f>[3]咽頭!$E8</f>
        <v>1</v>
      </c>
      <c r="F12" s="17">
        <f>[3]咽頭!$F8</f>
        <v>5</v>
      </c>
      <c r="G12" s="17">
        <f>[3]咽頭!$G8</f>
        <v>1</v>
      </c>
      <c r="H12" s="17">
        <f>[3]咽頭!$H8</f>
        <v>0</v>
      </c>
      <c r="I12" s="17">
        <f>[3]咽頭!$I8</f>
        <v>0</v>
      </c>
      <c r="J12" s="17">
        <f>[3]咽頭!$J8</f>
        <v>1</v>
      </c>
      <c r="K12" s="17">
        <f>[3]咽頭!$K8</f>
        <v>0</v>
      </c>
      <c r="L12" s="17">
        <f>[3]咽頭!$L8</f>
        <v>0</v>
      </c>
      <c r="M12" s="17">
        <f>[3]咽頭!$M8</f>
        <v>0</v>
      </c>
      <c r="N12" s="17">
        <f>[3]咽頭!$N8</f>
        <v>0</v>
      </c>
      <c r="O12" s="17">
        <f>[3]咽頭!$O8</f>
        <v>0</v>
      </c>
      <c r="P12" s="17">
        <f>[3]咽頭!$P8</f>
        <v>0</v>
      </c>
      <c r="Q12" s="17">
        <f>[3]咽頭!$Q8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[3]咽頭!$C9</f>
        <v>6</v>
      </c>
      <c r="D13" s="17">
        <f>[3]咽頭!$D9</f>
        <v>0</v>
      </c>
      <c r="E13" s="17">
        <f>[3]咽頭!$E9</f>
        <v>1</v>
      </c>
      <c r="F13" s="17">
        <f>[3]咽頭!$F9</f>
        <v>2</v>
      </c>
      <c r="G13" s="17">
        <f>[3]咽頭!$G9</f>
        <v>2</v>
      </c>
      <c r="H13" s="17">
        <f>[3]咽頭!$H9</f>
        <v>0</v>
      </c>
      <c r="I13" s="17">
        <f>[3]咽頭!$I9</f>
        <v>1</v>
      </c>
      <c r="J13" s="17">
        <f>[3]咽頭!$J9</f>
        <v>0</v>
      </c>
      <c r="K13" s="17">
        <f>[3]咽頭!$K9</f>
        <v>0</v>
      </c>
      <c r="L13" s="17">
        <f>[3]咽頭!$L9</f>
        <v>0</v>
      </c>
      <c r="M13" s="17">
        <f>[3]咽頭!$M9</f>
        <v>0</v>
      </c>
      <c r="N13" s="17">
        <f>[3]咽頭!$N9</f>
        <v>0</v>
      </c>
      <c r="O13" s="17">
        <f>[3]咽頭!$O9</f>
        <v>0</v>
      </c>
      <c r="P13" s="17">
        <f>[3]咽頭!$P9</f>
        <v>0</v>
      </c>
      <c r="Q13" s="17">
        <f>[3]咽頭!$Q9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 t="e">
        <f>[3]咽頭!$C10</f>
        <v>#N/A</v>
      </c>
      <c r="D14" s="17" t="e">
        <f>[3]咽頭!$D10</f>
        <v>#N/A</v>
      </c>
      <c r="E14" s="17" t="e">
        <f>[3]咽頭!$E10</f>
        <v>#N/A</v>
      </c>
      <c r="F14" s="17" t="e">
        <f>[3]咽頭!$F10</f>
        <v>#N/A</v>
      </c>
      <c r="G14" s="17" t="e">
        <f>[3]咽頭!$G10</f>
        <v>#N/A</v>
      </c>
      <c r="H14" s="17" t="e">
        <f>[3]咽頭!$H10</f>
        <v>#N/A</v>
      </c>
      <c r="I14" s="17" t="e">
        <f>[3]咽頭!$I10</f>
        <v>#N/A</v>
      </c>
      <c r="J14" s="17" t="e">
        <f>[3]咽頭!$J10</f>
        <v>#N/A</v>
      </c>
      <c r="K14" s="17" t="e">
        <f>[3]咽頭!$K10</f>
        <v>#N/A</v>
      </c>
      <c r="L14" s="17" t="e">
        <f>[3]咽頭!$L10</f>
        <v>#N/A</v>
      </c>
      <c r="M14" s="17" t="e">
        <f>[3]咽頭!$M10</f>
        <v>#N/A</v>
      </c>
      <c r="N14" s="17" t="e">
        <f>[3]咽頭!$N10</f>
        <v>#N/A</v>
      </c>
      <c r="O14" s="17" t="e">
        <f>[3]咽頭!$O10</f>
        <v>#N/A</v>
      </c>
      <c r="P14" s="17" t="e">
        <f>[3]咽頭!$P10</f>
        <v>#N/A</v>
      </c>
      <c r="Q14" s="17" t="e">
        <f>[3]咽頭!$Q10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[3]咽頭!$C11</f>
        <v>#N/A</v>
      </c>
      <c r="D15" s="17" t="e">
        <f>[3]咽頭!$D11</f>
        <v>#N/A</v>
      </c>
      <c r="E15" s="17" t="e">
        <f>[3]咽頭!$E11</f>
        <v>#N/A</v>
      </c>
      <c r="F15" s="17" t="e">
        <f>[3]咽頭!$F11</f>
        <v>#N/A</v>
      </c>
      <c r="G15" s="17" t="e">
        <f>[3]咽頭!$G11</f>
        <v>#N/A</v>
      </c>
      <c r="H15" s="17" t="e">
        <f>[3]咽頭!$H11</f>
        <v>#N/A</v>
      </c>
      <c r="I15" s="17" t="e">
        <f>[3]咽頭!$I11</f>
        <v>#N/A</v>
      </c>
      <c r="J15" s="17" t="e">
        <f>[3]咽頭!$J11</f>
        <v>#N/A</v>
      </c>
      <c r="K15" s="17" t="e">
        <f>[3]咽頭!$K11</f>
        <v>#N/A</v>
      </c>
      <c r="L15" s="17" t="e">
        <f>[3]咽頭!$L11</f>
        <v>#N/A</v>
      </c>
      <c r="M15" s="17" t="e">
        <f>[3]咽頭!$M11</f>
        <v>#N/A</v>
      </c>
      <c r="N15" s="17" t="e">
        <f>[3]咽頭!$N11</f>
        <v>#N/A</v>
      </c>
      <c r="O15" s="17" t="e">
        <f>[3]咽頭!$O11</f>
        <v>#N/A</v>
      </c>
      <c r="P15" s="17" t="e">
        <f>[3]咽頭!$P11</f>
        <v>#N/A</v>
      </c>
      <c r="Q15" s="17" t="e">
        <f>[3]咽頭!$Q11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[3]咽頭!$C12</f>
        <v>#N/A</v>
      </c>
      <c r="D16" s="17" t="e">
        <f>[3]咽頭!$D12</f>
        <v>#N/A</v>
      </c>
      <c r="E16" s="17" t="e">
        <f>[3]咽頭!$E12</f>
        <v>#N/A</v>
      </c>
      <c r="F16" s="17" t="e">
        <f>[3]咽頭!$F12</f>
        <v>#N/A</v>
      </c>
      <c r="G16" s="17" t="e">
        <f>[3]咽頭!$G12</f>
        <v>#N/A</v>
      </c>
      <c r="H16" s="17" t="e">
        <f>[3]咽頭!$H12</f>
        <v>#N/A</v>
      </c>
      <c r="I16" s="17" t="e">
        <f>[3]咽頭!$I12</f>
        <v>#N/A</v>
      </c>
      <c r="J16" s="17" t="e">
        <f>[3]咽頭!$J12</f>
        <v>#N/A</v>
      </c>
      <c r="K16" s="17" t="e">
        <f>[3]咽頭!$K12</f>
        <v>#N/A</v>
      </c>
      <c r="L16" s="17" t="e">
        <f>[3]咽頭!$L12</f>
        <v>#N/A</v>
      </c>
      <c r="M16" s="17" t="e">
        <f>[3]咽頭!$M12</f>
        <v>#N/A</v>
      </c>
      <c r="N16" s="17" t="e">
        <f>[3]咽頭!$N12</f>
        <v>#N/A</v>
      </c>
      <c r="O16" s="17" t="e">
        <f>[3]咽頭!$O12</f>
        <v>#N/A</v>
      </c>
      <c r="P16" s="17" t="e">
        <f>[3]咽頭!$P12</f>
        <v>#N/A</v>
      </c>
      <c r="Q16" s="17" t="e">
        <f>[3]咽頭!$Q12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62</v>
      </c>
      <c r="D60" s="2">
        <f t="array" ref="D60">+SUM(IF(NOT(ISERROR(D6:D58)),D6:D58))</f>
        <v>1</v>
      </c>
      <c r="E60" s="2">
        <f t="array" ref="E60">+SUM(IF(NOT(ISERROR(E6:E58)),E6:E58))</f>
        <v>5</v>
      </c>
      <c r="F60" s="2">
        <f t="array" ref="F60">+SUM(IF(NOT(ISERROR(F6:F58)),F6:F58))</f>
        <v>20</v>
      </c>
      <c r="G60" s="2">
        <f t="array" ref="G60">+SUM(IF(NOT(ISERROR(G6:G58)),G6:G58))</f>
        <v>8</v>
      </c>
      <c r="H60" s="2">
        <f t="array" ref="H60">+SUM(IF(NOT(ISERROR(H6:H58)),H6:H58))</f>
        <v>2</v>
      </c>
      <c r="I60" s="2">
        <f t="array" ref="I60">+SUM(IF(NOT(ISERROR(I6:I58)),I6:I58))</f>
        <v>6</v>
      </c>
      <c r="J60" s="2">
        <f t="array" ref="J60">+SUM(IF(NOT(ISERROR(J6:J58)),J6:J58))</f>
        <v>8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62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1.6129032258064515</v>
      </c>
      <c r="E61" s="4">
        <f t="shared" si="4"/>
        <v>8.064516129032258</v>
      </c>
      <c r="F61" s="4">
        <f t="shared" si="4"/>
        <v>32.258064516129032</v>
      </c>
      <c r="G61" s="4">
        <f t="shared" si="4"/>
        <v>12.903225806451612</v>
      </c>
      <c r="H61" s="4">
        <f t="shared" si="4"/>
        <v>3.225806451612903</v>
      </c>
      <c r="I61" s="4">
        <f t="shared" si="4"/>
        <v>9.67741935483871</v>
      </c>
      <c r="J61" s="4">
        <f t="shared" si="4"/>
        <v>12.903225806451612</v>
      </c>
      <c r="K61" s="4">
        <f t="shared" si="4"/>
        <v>6.4516129032258061</v>
      </c>
      <c r="L61" s="4">
        <f t="shared" si="4"/>
        <v>3.225806451612903</v>
      </c>
      <c r="M61" s="4">
        <f t="shared" si="4"/>
        <v>3.225806451612903</v>
      </c>
      <c r="N61" s="4">
        <f t="shared" si="4"/>
        <v>3.225806451612903</v>
      </c>
      <c r="O61" s="4">
        <f t="shared" si="4"/>
        <v>1.6129032258064515</v>
      </c>
      <c r="P61" s="4">
        <f t="shared" si="4"/>
        <v>1.6129032258064515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62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[3]A群!$C7</f>
        <v>39</v>
      </c>
      <c r="D11" s="17">
        <f>[3]A群!$D7</f>
        <v>0</v>
      </c>
      <c r="E11" s="17">
        <f>[3]A群!$E7</f>
        <v>0</v>
      </c>
      <c r="F11" s="17">
        <f>[3]A群!$F7</f>
        <v>2</v>
      </c>
      <c r="G11" s="17">
        <f>[3]A群!$G7</f>
        <v>4</v>
      </c>
      <c r="H11" s="17">
        <f>[3]A群!$H7</f>
        <v>1</v>
      </c>
      <c r="I11" s="17">
        <f>[3]A群!$I7</f>
        <v>5</v>
      </c>
      <c r="J11" s="17">
        <f>[3]A群!$J7</f>
        <v>2</v>
      </c>
      <c r="K11" s="17">
        <f>[3]A群!$K7</f>
        <v>2</v>
      </c>
      <c r="L11" s="17">
        <f>[3]A群!$L7</f>
        <v>6</v>
      </c>
      <c r="M11" s="17">
        <f>[3]A群!$M7</f>
        <v>4</v>
      </c>
      <c r="N11" s="17">
        <f>[3]A群!$N7</f>
        <v>2</v>
      </c>
      <c r="O11" s="17">
        <f>[3]A群!$O7</f>
        <v>6</v>
      </c>
      <c r="P11" s="17">
        <f>[3]A群!$P7</f>
        <v>2</v>
      </c>
      <c r="Q11" s="17">
        <f>[3]A群!$Q7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[3]A群!$C8</f>
        <v>48</v>
      </c>
      <c r="D12" s="17">
        <f>[3]A群!$D8</f>
        <v>0</v>
      </c>
      <c r="E12" s="17">
        <f>[3]A群!$E8</f>
        <v>1</v>
      </c>
      <c r="F12" s="17">
        <f>[3]A群!$F8</f>
        <v>1</v>
      </c>
      <c r="G12" s="17">
        <f>[3]A群!$G8</f>
        <v>1</v>
      </c>
      <c r="H12" s="17">
        <f>[3]A群!$H8</f>
        <v>3</v>
      </c>
      <c r="I12" s="17">
        <f>[3]A群!$I8</f>
        <v>5</v>
      </c>
      <c r="J12" s="17">
        <f>[3]A群!$J8</f>
        <v>5</v>
      </c>
      <c r="K12" s="17">
        <f>[3]A群!$K8</f>
        <v>8</v>
      </c>
      <c r="L12" s="17">
        <f>[3]A群!$L8</f>
        <v>2</v>
      </c>
      <c r="M12" s="17">
        <f>[3]A群!$M8</f>
        <v>5</v>
      </c>
      <c r="N12" s="17">
        <f>[3]A群!$N8</f>
        <v>5</v>
      </c>
      <c r="O12" s="17">
        <f>[3]A群!$O8</f>
        <v>7</v>
      </c>
      <c r="P12" s="17">
        <f>[3]A群!$P8</f>
        <v>0</v>
      </c>
      <c r="Q12" s="17">
        <f>[3]A群!$Q8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[3]A群!$C9</f>
        <v>53</v>
      </c>
      <c r="D13" s="17">
        <f>[3]A群!$D9</f>
        <v>0</v>
      </c>
      <c r="E13" s="17">
        <f>[3]A群!$E9</f>
        <v>0</v>
      </c>
      <c r="F13" s="17">
        <f>[3]A群!$F9</f>
        <v>2</v>
      </c>
      <c r="G13" s="17">
        <f>[3]A群!$G9</f>
        <v>4</v>
      </c>
      <c r="H13" s="17">
        <f>[3]A群!$H9</f>
        <v>10</v>
      </c>
      <c r="I13" s="17">
        <f>[3]A群!$I9</f>
        <v>2</v>
      </c>
      <c r="J13" s="17">
        <f>[3]A群!$J9</f>
        <v>8</v>
      </c>
      <c r="K13" s="17">
        <f>[3]A群!$K9</f>
        <v>8</v>
      </c>
      <c r="L13" s="17">
        <f>[3]A群!$L9</f>
        <v>6</v>
      </c>
      <c r="M13" s="17">
        <f>[3]A群!$M9</f>
        <v>3</v>
      </c>
      <c r="N13" s="17">
        <f>[3]A群!$N9</f>
        <v>5</v>
      </c>
      <c r="O13" s="17">
        <f>[3]A群!$O9</f>
        <v>5</v>
      </c>
      <c r="P13" s="17">
        <f>[3]A群!$P9</f>
        <v>0</v>
      </c>
      <c r="Q13" s="17">
        <f>[3]A群!$Q9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 t="e">
        <f>[3]A群!$C10</f>
        <v>#N/A</v>
      </c>
      <c r="D14" s="17" t="e">
        <f>[3]A群!$D10</f>
        <v>#N/A</v>
      </c>
      <c r="E14" s="17" t="e">
        <f>[3]A群!$E10</f>
        <v>#N/A</v>
      </c>
      <c r="F14" s="17" t="e">
        <f>[3]A群!$F10</f>
        <v>#N/A</v>
      </c>
      <c r="G14" s="17" t="e">
        <f>[3]A群!$G10</f>
        <v>#N/A</v>
      </c>
      <c r="H14" s="17" t="e">
        <f>[3]A群!$H10</f>
        <v>#N/A</v>
      </c>
      <c r="I14" s="17" t="e">
        <f>[3]A群!$I10</f>
        <v>#N/A</v>
      </c>
      <c r="J14" s="17" t="e">
        <f>[3]A群!$J10</f>
        <v>#N/A</v>
      </c>
      <c r="K14" s="17" t="e">
        <f>[3]A群!$K10</f>
        <v>#N/A</v>
      </c>
      <c r="L14" s="17" t="e">
        <f>[3]A群!$L10</f>
        <v>#N/A</v>
      </c>
      <c r="M14" s="17" t="e">
        <f>[3]A群!$M10</f>
        <v>#N/A</v>
      </c>
      <c r="N14" s="17" t="e">
        <f>[3]A群!$N10</f>
        <v>#N/A</v>
      </c>
      <c r="O14" s="17" t="e">
        <f>[3]A群!$O10</f>
        <v>#N/A</v>
      </c>
      <c r="P14" s="17" t="e">
        <f>[3]A群!$P10</f>
        <v>#N/A</v>
      </c>
      <c r="Q14" s="17" t="e">
        <f>[3]A群!$Q10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[3]A群!$C11</f>
        <v>#N/A</v>
      </c>
      <c r="D15" s="17" t="e">
        <f>[3]A群!$D11</f>
        <v>#N/A</v>
      </c>
      <c r="E15" s="17" t="e">
        <f>[3]A群!$E11</f>
        <v>#N/A</v>
      </c>
      <c r="F15" s="17" t="e">
        <f>[3]A群!$F11</f>
        <v>#N/A</v>
      </c>
      <c r="G15" s="17" t="e">
        <f>[3]A群!$G11</f>
        <v>#N/A</v>
      </c>
      <c r="H15" s="17" t="e">
        <f>[3]A群!$H11</f>
        <v>#N/A</v>
      </c>
      <c r="I15" s="17" t="e">
        <f>[3]A群!$I11</f>
        <v>#N/A</v>
      </c>
      <c r="J15" s="17" t="e">
        <f>[3]A群!$J11</f>
        <v>#N/A</v>
      </c>
      <c r="K15" s="17" t="e">
        <f>[3]A群!$K11</f>
        <v>#N/A</v>
      </c>
      <c r="L15" s="17" t="e">
        <f>[3]A群!$L11</f>
        <v>#N/A</v>
      </c>
      <c r="M15" s="17" t="e">
        <f>[3]A群!$M11</f>
        <v>#N/A</v>
      </c>
      <c r="N15" s="17" t="e">
        <f>[3]A群!$N11</f>
        <v>#N/A</v>
      </c>
      <c r="O15" s="17" t="e">
        <f>[3]A群!$O11</f>
        <v>#N/A</v>
      </c>
      <c r="P15" s="17" t="e">
        <f>[3]A群!$P11</f>
        <v>#N/A</v>
      </c>
      <c r="Q15" s="17" t="e">
        <f>[3]A群!$Q11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[3]A群!$C12</f>
        <v>#N/A</v>
      </c>
      <c r="D16" s="17" t="e">
        <f>[3]A群!$D12</f>
        <v>#N/A</v>
      </c>
      <c r="E16" s="17" t="e">
        <f>[3]A群!$E12</f>
        <v>#N/A</v>
      </c>
      <c r="F16" s="17" t="e">
        <f>[3]A群!$F12</f>
        <v>#N/A</v>
      </c>
      <c r="G16" s="17" t="e">
        <f>[3]A群!$G12</f>
        <v>#N/A</v>
      </c>
      <c r="H16" s="17" t="e">
        <f>[3]A群!$H12</f>
        <v>#N/A</v>
      </c>
      <c r="I16" s="17" t="e">
        <f>[3]A群!$I12</f>
        <v>#N/A</v>
      </c>
      <c r="J16" s="17" t="e">
        <f>[3]A群!$J12</f>
        <v>#N/A</v>
      </c>
      <c r="K16" s="17" t="e">
        <f>[3]A群!$K12</f>
        <v>#N/A</v>
      </c>
      <c r="L16" s="17" t="e">
        <f>[3]A群!$L12</f>
        <v>#N/A</v>
      </c>
      <c r="M16" s="17" t="e">
        <f>[3]A群!$M12</f>
        <v>#N/A</v>
      </c>
      <c r="N16" s="17" t="e">
        <f>[3]A群!$N12</f>
        <v>#N/A</v>
      </c>
      <c r="O16" s="17" t="e">
        <f>[3]A群!$O12</f>
        <v>#N/A</v>
      </c>
      <c r="P16" s="17" t="e">
        <f>[3]A群!$P12</f>
        <v>#N/A</v>
      </c>
      <c r="Q16" s="17" t="e">
        <f>[3]A群!$Q12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327</v>
      </c>
      <c r="D60" s="2">
        <f t="array" ref="D60">+SUM(IF(NOT(ISERROR(D6:D57)),D6:D57))</f>
        <v>0</v>
      </c>
      <c r="E60" s="2">
        <f t="array" ref="E60">+SUM(IF(NOT(ISERROR(E6:E57)),E6:E57))</f>
        <v>1</v>
      </c>
      <c r="F60" s="2">
        <f t="array" ref="F60">+SUM(IF(NOT(ISERROR(F6:F57)),F6:F57))</f>
        <v>10</v>
      </c>
      <c r="G60" s="2">
        <f t="array" ref="G60">+SUM(IF(NOT(ISERROR(G6:G57)),G6:G57))</f>
        <v>22</v>
      </c>
      <c r="H60" s="2">
        <f t="array" ref="H60">+SUM(IF(NOT(ISERROR(H6:H57)),H6:H57))</f>
        <v>39</v>
      </c>
      <c r="I60" s="2">
        <f t="array" ref="I60">+SUM(IF(NOT(ISERROR(I6:I57)),I6:I57))</f>
        <v>25</v>
      </c>
      <c r="J60" s="2">
        <f t="array" ref="J60">+SUM(IF(NOT(ISERROR(J6:J57)),J6:J57))</f>
        <v>31</v>
      </c>
      <c r="K60" s="2">
        <f t="array" ref="K60">+SUM(IF(NOT(ISERROR(K6:K57)),K6:K57))</f>
        <v>40</v>
      </c>
      <c r="L60" s="2">
        <f t="array" ref="L60">+SUM(IF(NOT(ISERROR(L6:L57)),L6:L57))</f>
        <v>40</v>
      </c>
      <c r="M60" s="2">
        <f t="array" ref="M60">+SUM(IF(NOT(ISERROR(M6:M57)),M6:M57))</f>
        <v>23</v>
      </c>
      <c r="N60" s="2">
        <f t="array" ref="N60">+SUM(IF(NOT(ISERROR(N6:N57)),N6:N57))</f>
        <v>24</v>
      </c>
      <c r="O60" s="2">
        <f t="array" ref="O60">+SUM(IF(NOT(ISERROR(O6:O57)),O6:O57))</f>
        <v>37</v>
      </c>
      <c r="P60" s="2">
        <f t="array" ref="P60">+SUM(IF(NOT(ISERROR(P6:P57)),P6:P57))</f>
        <v>2</v>
      </c>
      <c r="Q60" s="2">
        <f t="array" ref="Q60">+SUM(IF(NOT(ISERROR(Q6:Q57)),Q6:Q57))</f>
        <v>33</v>
      </c>
      <c r="R60" s="2"/>
      <c r="S60" s="2">
        <f>SUM(D60:Q60)</f>
        <v>327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0.3058103975535168</v>
      </c>
      <c r="F61" s="4">
        <f t="shared" si="4"/>
        <v>3.0581039755351682</v>
      </c>
      <c r="G61" s="4">
        <f t="shared" si="4"/>
        <v>6.7278287461773694</v>
      </c>
      <c r="H61" s="4">
        <f t="shared" si="4"/>
        <v>11.926605504587156</v>
      </c>
      <c r="I61" s="4">
        <f t="shared" si="4"/>
        <v>7.6452599388379197</v>
      </c>
      <c r="J61" s="4">
        <f t="shared" si="4"/>
        <v>9.4801223241590211</v>
      </c>
      <c r="K61" s="4">
        <f t="shared" si="4"/>
        <v>12.232415902140673</v>
      </c>
      <c r="L61" s="4">
        <f t="shared" si="4"/>
        <v>12.232415902140673</v>
      </c>
      <c r="M61" s="4">
        <f t="shared" si="4"/>
        <v>7.0336391437308867</v>
      </c>
      <c r="N61" s="4">
        <f t="shared" si="4"/>
        <v>7.3394495412844041</v>
      </c>
      <c r="O61" s="4">
        <f t="shared" si="4"/>
        <v>11.314984709480122</v>
      </c>
      <c r="P61" s="4">
        <f t="shared" si="4"/>
        <v>0.6116207951070336</v>
      </c>
      <c r="Q61" s="4">
        <f t="shared" si="4"/>
        <v>10.091743119266056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327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[3]胃腸!$C7</f>
        <v>104</v>
      </c>
      <c r="D11" s="17">
        <f>[3]胃腸!$D7</f>
        <v>2</v>
      </c>
      <c r="E11" s="17">
        <f>[3]胃腸!$E7</f>
        <v>3</v>
      </c>
      <c r="F11" s="17">
        <f>[3]胃腸!$F7</f>
        <v>16</v>
      </c>
      <c r="G11" s="17">
        <f>[3]胃腸!$G7</f>
        <v>14</v>
      </c>
      <c r="H11" s="17">
        <f>[3]胃腸!$H7</f>
        <v>8</v>
      </c>
      <c r="I11" s="17">
        <f>[3]胃腸!$I7</f>
        <v>4</v>
      </c>
      <c r="J11" s="17">
        <f>[3]胃腸!$J7</f>
        <v>11</v>
      </c>
      <c r="K11" s="17">
        <f>[3]胃腸!$K7</f>
        <v>4</v>
      </c>
      <c r="L11" s="17">
        <f>[3]胃腸!$L7</f>
        <v>7</v>
      </c>
      <c r="M11" s="17">
        <f>[3]胃腸!$M7</f>
        <v>8</v>
      </c>
      <c r="N11" s="17">
        <f>[3]胃腸!$N7</f>
        <v>3</v>
      </c>
      <c r="O11" s="17">
        <f>[3]胃腸!$O7</f>
        <v>7</v>
      </c>
      <c r="P11" s="17">
        <f>[3]胃腸!$P7</f>
        <v>2</v>
      </c>
      <c r="Q11" s="17">
        <f>[3]胃腸!$Q7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[3]胃腸!$C8</f>
        <v>120</v>
      </c>
      <c r="D12" s="17">
        <f>[3]胃腸!$D8</f>
        <v>1</v>
      </c>
      <c r="E12" s="17">
        <f>[3]胃腸!$E8</f>
        <v>9</v>
      </c>
      <c r="F12" s="17">
        <f>[3]胃腸!$F8</f>
        <v>11</v>
      </c>
      <c r="G12" s="17">
        <f>[3]胃腸!$G8</f>
        <v>11</v>
      </c>
      <c r="H12" s="17">
        <f>[3]胃腸!$H8</f>
        <v>8</v>
      </c>
      <c r="I12" s="17">
        <f>[3]胃腸!$I8</f>
        <v>4</v>
      </c>
      <c r="J12" s="17">
        <f>[3]胃腸!$J8</f>
        <v>10</v>
      </c>
      <c r="K12" s="17">
        <f>[3]胃腸!$K8</f>
        <v>10</v>
      </c>
      <c r="L12" s="17">
        <f>[3]胃腸!$L8</f>
        <v>3</v>
      </c>
      <c r="M12" s="17">
        <f>[3]胃腸!$M8</f>
        <v>2</v>
      </c>
      <c r="N12" s="17">
        <f>[3]胃腸!$N8</f>
        <v>6</v>
      </c>
      <c r="O12" s="17">
        <f>[3]胃腸!$O8</f>
        <v>4</v>
      </c>
      <c r="P12" s="17">
        <f>[3]胃腸!$P8</f>
        <v>4</v>
      </c>
      <c r="Q12" s="17">
        <f>[3]胃腸!$Q8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[3]胃腸!$C9</f>
        <v>90</v>
      </c>
      <c r="D13" s="17">
        <f>[3]胃腸!$D9</f>
        <v>4</v>
      </c>
      <c r="E13" s="17">
        <f>[3]胃腸!$E9</f>
        <v>9</v>
      </c>
      <c r="F13" s="17">
        <f>[3]胃腸!$F9</f>
        <v>14</v>
      </c>
      <c r="G13" s="17">
        <f>[3]胃腸!$G9</f>
        <v>6</v>
      </c>
      <c r="H13" s="17">
        <f>[3]胃腸!$H9</f>
        <v>4</v>
      </c>
      <c r="I13" s="17">
        <f>[3]胃腸!$I9</f>
        <v>6</v>
      </c>
      <c r="J13" s="17">
        <f>[3]胃腸!$J9</f>
        <v>4</v>
      </c>
      <c r="K13" s="17">
        <f>[3]胃腸!$K9</f>
        <v>10</v>
      </c>
      <c r="L13" s="17">
        <f>[3]胃腸!$L9</f>
        <v>0</v>
      </c>
      <c r="M13" s="17">
        <f>[3]胃腸!$M9</f>
        <v>4</v>
      </c>
      <c r="N13" s="17">
        <f>[3]胃腸!$N9</f>
        <v>4</v>
      </c>
      <c r="O13" s="17">
        <f>[3]胃腸!$O9</f>
        <v>6</v>
      </c>
      <c r="P13" s="17">
        <f>[3]胃腸!$P9</f>
        <v>2</v>
      </c>
      <c r="Q13" s="17">
        <f>[3]胃腸!$Q9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 t="e">
        <f>[3]胃腸!$C10</f>
        <v>#N/A</v>
      </c>
      <c r="D14" s="17" t="e">
        <f>[3]胃腸!$D10</f>
        <v>#N/A</v>
      </c>
      <c r="E14" s="17" t="e">
        <f>[3]胃腸!$E10</f>
        <v>#N/A</v>
      </c>
      <c r="F14" s="17" t="e">
        <f>[3]胃腸!$F10</f>
        <v>#N/A</v>
      </c>
      <c r="G14" s="17" t="e">
        <f>[3]胃腸!$G10</f>
        <v>#N/A</v>
      </c>
      <c r="H14" s="17" t="e">
        <f>[3]胃腸!$H10</f>
        <v>#N/A</v>
      </c>
      <c r="I14" s="17" t="e">
        <f>[3]胃腸!$I10</f>
        <v>#N/A</v>
      </c>
      <c r="J14" s="17" t="e">
        <f>[3]胃腸!$J10</f>
        <v>#N/A</v>
      </c>
      <c r="K14" s="17" t="e">
        <f>[3]胃腸!$K10</f>
        <v>#N/A</v>
      </c>
      <c r="L14" s="17" t="e">
        <f>[3]胃腸!$L10</f>
        <v>#N/A</v>
      </c>
      <c r="M14" s="17" t="e">
        <f>[3]胃腸!$M10</f>
        <v>#N/A</v>
      </c>
      <c r="N14" s="17" t="e">
        <f>[3]胃腸!$N10</f>
        <v>#N/A</v>
      </c>
      <c r="O14" s="17" t="e">
        <f>[3]胃腸!$O10</f>
        <v>#N/A</v>
      </c>
      <c r="P14" s="17" t="e">
        <f>[3]胃腸!$P10</f>
        <v>#N/A</v>
      </c>
      <c r="Q14" s="17" t="e">
        <f>[3]胃腸!$Q10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[3]胃腸!$C11</f>
        <v>#N/A</v>
      </c>
      <c r="D15" s="17" t="e">
        <f>[3]胃腸!$D11</f>
        <v>#N/A</v>
      </c>
      <c r="E15" s="17" t="e">
        <f>[3]胃腸!$E11</f>
        <v>#N/A</v>
      </c>
      <c r="F15" s="17" t="e">
        <f>[3]胃腸!$F11</f>
        <v>#N/A</v>
      </c>
      <c r="G15" s="17" t="e">
        <f>[3]胃腸!$G11</f>
        <v>#N/A</v>
      </c>
      <c r="H15" s="17" t="e">
        <f>[3]胃腸!$H11</f>
        <v>#N/A</v>
      </c>
      <c r="I15" s="17" t="e">
        <f>[3]胃腸!$I11</f>
        <v>#N/A</v>
      </c>
      <c r="J15" s="17" t="e">
        <f>[3]胃腸!$J11</f>
        <v>#N/A</v>
      </c>
      <c r="K15" s="17" t="e">
        <f>[3]胃腸!$K11</f>
        <v>#N/A</v>
      </c>
      <c r="L15" s="17" t="e">
        <f>[3]胃腸!$L11</f>
        <v>#N/A</v>
      </c>
      <c r="M15" s="17" t="e">
        <f>[3]胃腸!$M11</f>
        <v>#N/A</v>
      </c>
      <c r="N15" s="17" t="e">
        <f>[3]胃腸!$N11</f>
        <v>#N/A</v>
      </c>
      <c r="O15" s="17" t="e">
        <f>[3]胃腸!$O11</f>
        <v>#N/A</v>
      </c>
      <c r="P15" s="17" t="e">
        <f>[3]胃腸!$P11</f>
        <v>#N/A</v>
      </c>
      <c r="Q15" s="17" t="e">
        <f>[3]胃腸!$Q11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[3]胃腸!$C12</f>
        <v>#N/A</v>
      </c>
      <c r="D16" s="17" t="e">
        <f>[3]胃腸!$D12</f>
        <v>#N/A</v>
      </c>
      <c r="E16" s="17" t="e">
        <f>[3]胃腸!$E12</f>
        <v>#N/A</v>
      </c>
      <c r="F16" s="17" t="e">
        <f>[3]胃腸!$F12</f>
        <v>#N/A</v>
      </c>
      <c r="G16" s="17" t="e">
        <f>[3]胃腸!$G12</f>
        <v>#N/A</v>
      </c>
      <c r="H16" s="17" t="e">
        <f>[3]胃腸!$H12</f>
        <v>#N/A</v>
      </c>
      <c r="I16" s="17" t="e">
        <f>[3]胃腸!$I12</f>
        <v>#N/A</v>
      </c>
      <c r="J16" s="17" t="e">
        <f>[3]胃腸!$J12</f>
        <v>#N/A</v>
      </c>
      <c r="K16" s="17" t="e">
        <f>[3]胃腸!$K12</f>
        <v>#N/A</v>
      </c>
      <c r="L16" s="17" t="e">
        <f>[3]胃腸!$L12</f>
        <v>#N/A</v>
      </c>
      <c r="M16" s="17" t="e">
        <f>[3]胃腸!$M12</f>
        <v>#N/A</v>
      </c>
      <c r="N16" s="17" t="e">
        <f>[3]胃腸!$N12</f>
        <v>#N/A</v>
      </c>
      <c r="O16" s="17" t="e">
        <f>[3]胃腸!$O12</f>
        <v>#N/A</v>
      </c>
      <c r="P16" s="17" t="e">
        <f>[3]胃腸!$P12</f>
        <v>#N/A</v>
      </c>
      <c r="Q16" s="17" t="e">
        <f>[3]胃腸!$Q12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827</v>
      </c>
      <c r="D60" s="2">
        <f t="array" ref="D60">+SUM(IF(NOT(ISERROR(D6:D57)),D6:D57))</f>
        <v>21</v>
      </c>
      <c r="E60" s="2">
        <f t="array" ref="E60">+SUM(IF(NOT(ISERROR(E6:E57)),E6:E57))</f>
        <v>63</v>
      </c>
      <c r="F60" s="2">
        <f t="array" ref="F60">+SUM(IF(NOT(ISERROR(F6:F57)),F6:F57))</f>
        <v>106</v>
      </c>
      <c r="G60" s="2">
        <f t="array" ref="G60">+SUM(IF(NOT(ISERROR(G6:G57)),G6:G57))</f>
        <v>70</v>
      </c>
      <c r="H60" s="2">
        <f t="array" ref="H60">+SUM(IF(NOT(ISERROR(H6:H57)),H6:H57))</f>
        <v>54</v>
      </c>
      <c r="I60" s="2">
        <f t="array" ref="I60">+SUM(IF(NOT(ISERROR(I6:I57)),I6:I57))</f>
        <v>54</v>
      </c>
      <c r="J60" s="2">
        <f t="array" ref="J60">+SUM(IF(NOT(ISERROR(J6:J57)),J6:J57))</f>
        <v>56</v>
      </c>
      <c r="K60" s="2">
        <f t="array" ref="K60">+SUM(IF(NOT(ISERROR(K6:K57)),K6:K57))</f>
        <v>50</v>
      </c>
      <c r="L60" s="2">
        <f t="array" ref="L60">+SUM(IF(NOT(ISERROR(L6:L57)),L6:L57))</f>
        <v>24</v>
      </c>
      <c r="M60" s="2">
        <f t="array" ref="M60">+SUM(IF(NOT(ISERROR(M6:M57)),M6:M57))</f>
        <v>32</v>
      </c>
      <c r="N60" s="2">
        <f t="array" ref="N60">+SUM(IF(NOT(ISERROR(N6:N57)),N6:N57))</f>
        <v>29</v>
      </c>
      <c r="O60" s="2">
        <f t="array" ref="O60">+SUM(IF(NOT(ISERROR(O6:O57)),O6:O57))</f>
        <v>51</v>
      </c>
      <c r="P60" s="2">
        <f t="array" ref="P60">+SUM(IF(NOT(ISERROR(P6:P57)),P6:P57))</f>
        <v>26</v>
      </c>
      <c r="Q60" s="2">
        <f t="array" ref="Q60">+SUM(IF(NOT(ISERROR(Q6:Q57)),Q6:Q57))</f>
        <v>191</v>
      </c>
      <c r="R60" s="2"/>
      <c r="S60" s="2">
        <f>SUM(D60:Q60)</f>
        <v>827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2.5392986698911728</v>
      </c>
      <c r="E61" s="4">
        <f t="shared" si="4"/>
        <v>7.6178960096735189</v>
      </c>
      <c r="F61" s="4">
        <f t="shared" si="4"/>
        <v>12.817412333736398</v>
      </c>
      <c r="G61" s="4">
        <f t="shared" si="4"/>
        <v>8.464328899637243</v>
      </c>
      <c r="H61" s="4">
        <f t="shared" si="4"/>
        <v>6.5296251511487311</v>
      </c>
      <c r="I61" s="4">
        <f t="shared" si="4"/>
        <v>6.5296251511487311</v>
      </c>
      <c r="J61" s="4">
        <f t="shared" si="4"/>
        <v>6.7714631197097948</v>
      </c>
      <c r="K61" s="4">
        <f t="shared" si="4"/>
        <v>6.0459492140266029</v>
      </c>
      <c r="L61" s="4">
        <f t="shared" si="4"/>
        <v>2.9020556227327692</v>
      </c>
      <c r="M61" s="4">
        <f t="shared" si="4"/>
        <v>3.8694074969770251</v>
      </c>
      <c r="N61" s="4">
        <f t="shared" si="4"/>
        <v>3.5066505441354292</v>
      </c>
      <c r="O61" s="4">
        <f t="shared" si="4"/>
        <v>6.1668681983071343</v>
      </c>
      <c r="P61" s="4">
        <f t="shared" si="4"/>
        <v>3.1438935912938328</v>
      </c>
      <c r="Q61" s="4">
        <f t="shared" si="4"/>
        <v>23.095525997581621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827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[3]水痘!$C7</f>
        <v>22</v>
      </c>
      <c r="D11" s="17">
        <f>[3]水痘!$D7</f>
        <v>0</v>
      </c>
      <c r="E11" s="17">
        <f>[3]水痘!$E7</f>
        <v>0</v>
      </c>
      <c r="F11" s="17">
        <f>[3]水痘!$F7</f>
        <v>2</v>
      </c>
      <c r="G11" s="17">
        <f>[3]水痘!$G7</f>
        <v>0</v>
      </c>
      <c r="H11" s="17">
        <f>[3]水痘!$H7</f>
        <v>1</v>
      </c>
      <c r="I11" s="17">
        <f>[3]水痘!$I7</f>
        <v>0</v>
      </c>
      <c r="J11" s="17">
        <f>[3]水痘!$J7</f>
        <v>3</v>
      </c>
      <c r="K11" s="17">
        <f>[3]水痘!$K7</f>
        <v>2</v>
      </c>
      <c r="L11" s="17">
        <f>[3]水痘!$L7</f>
        <v>2</v>
      </c>
      <c r="M11" s="17">
        <f>[3]水痘!$M7</f>
        <v>3</v>
      </c>
      <c r="N11" s="17">
        <f>[3]水痘!$N7</f>
        <v>4</v>
      </c>
      <c r="O11" s="17">
        <f>[3]水痘!$O7</f>
        <v>2</v>
      </c>
      <c r="P11" s="17">
        <f>[3]水痘!$P7</f>
        <v>2</v>
      </c>
      <c r="Q11" s="17">
        <f>[3]水痘!$Q7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[3]水痘!$C8</f>
        <v>16</v>
      </c>
      <c r="D12" s="17">
        <f>[3]水痘!$D8</f>
        <v>0</v>
      </c>
      <c r="E12" s="17">
        <f>[3]水痘!$E8</f>
        <v>2</v>
      </c>
      <c r="F12" s="17">
        <f>[3]水痘!$F8</f>
        <v>2</v>
      </c>
      <c r="G12" s="17">
        <f>[3]水痘!$G8</f>
        <v>1</v>
      </c>
      <c r="H12" s="17">
        <f>[3]水痘!$H8</f>
        <v>0</v>
      </c>
      <c r="I12" s="17">
        <f>[3]水痘!$I8</f>
        <v>0</v>
      </c>
      <c r="J12" s="17">
        <f>[3]水痘!$J8</f>
        <v>1</v>
      </c>
      <c r="K12" s="17">
        <f>[3]水痘!$K8</f>
        <v>1</v>
      </c>
      <c r="L12" s="17">
        <f>[3]水痘!$L8</f>
        <v>0</v>
      </c>
      <c r="M12" s="17">
        <f>[3]水痘!$M8</f>
        <v>2</v>
      </c>
      <c r="N12" s="17">
        <f>[3]水痘!$N8</f>
        <v>2</v>
      </c>
      <c r="O12" s="17">
        <f>[3]水痘!$O8</f>
        <v>4</v>
      </c>
      <c r="P12" s="17">
        <f>[3]水痘!$P8</f>
        <v>1</v>
      </c>
      <c r="Q12" s="17">
        <f>[3]水痘!$Q8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[3]水痘!$C9</f>
        <v>19</v>
      </c>
      <c r="D13" s="17">
        <f>[3]水痘!$D9</f>
        <v>0</v>
      </c>
      <c r="E13" s="17">
        <f>[3]水痘!$E9</f>
        <v>1</v>
      </c>
      <c r="F13" s="17">
        <f>[3]水痘!$F9</f>
        <v>1</v>
      </c>
      <c r="G13" s="17">
        <f>[3]水痘!$G9</f>
        <v>2</v>
      </c>
      <c r="H13" s="17">
        <f>[3]水痘!$H9</f>
        <v>4</v>
      </c>
      <c r="I13" s="17">
        <f>[3]水痘!$I9</f>
        <v>1</v>
      </c>
      <c r="J13" s="17">
        <f>[3]水痘!$J9</f>
        <v>1</v>
      </c>
      <c r="K13" s="17">
        <f>[3]水痘!$K9</f>
        <v>1</v>
      </c>
      <c r="L13" s="17">
        <f>[3]水痘!$L9</f>
        <v>1</v>
      </c>
      <c r="M13" s="17">
        <f>[3]水痘!$M9</f>
        <v>3</v>
      </c>
      <c r="N13" s="17">
        <f>[3]水痘!$N9</f>
        <v>1</v>
      </c>
      <c r="O13" s="17">
        <f>[3]水痘!$O9</f>
        <v>2</v>
      </c>
      <c r="P13" s="17">
        <f>[3]水痘!$P9</f>
        <v>1</v>
      </c>
      <c r="Q13" s="17">
        <f>[3]水痘!$Q9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 t="e">
        <f>[3]水痘!$C10</f>
        <v>#N/A</v>
      </c>
      <c r="D14" s="17" t="e">
        <f>[3]水痘!$D10</f>
        <v>#N/A</v>
      </c>
      <c r="E14" s="17" t="e">
        <f>[3]水痘!$E10</f>
        <v>#N/A</v>
      </c>
      <c r="F14" s="17" t="e">
        <f>[3]水痘!$F10</f>
        <v>#N/A</v>
      </c>
      <c r="G14" s="17" t="e">
        <f>[3]水痘!$G10</f>
        <v>#N/A</v>
      </c>
      <c r="H14" s="17" t="e">
        <f>[3]水痘!$H10</f>
        <v>#N/A</v>
      </c>
      <c r="I14" s="17" t="e">
        <f>[3]水痘!$I10</f>
        <v>#N/A</v>
      </c>
      <c r="J14" s="17" t="e">
        <f>[3]水痘!$J10</f>
        <v>#N/A</v>
      </c>
      <c r="K14" s="17" t="e">
        <f>[3]水痘!$K10</f>
        <v>#N/A</v>
      </c>
      <c r="L14" s="17" t="e">
        <f>[3]水痘!$L10</f>
        <v>#N/A</v>
      </c>
      <c r="M14" s="17" t="e">
        <f>[3]水痘!$M10</f>
        <v>#N/A</v>
      </c>
      <c r="N14" s="17" t="e">
        <f>[3]水痘!$N10</f>
        <v>#N/A</v>
      </c>
      <c r="O14" s="17" t="e">
        <f>[3]水痘!$O10</f>
        <v>#N/A</v>
      </c>
      <c r="P14" s="17" t="e">
        <f>[3]水痘!$P10</f>
        <v>#N/A</v>
      </c>
      <c r="Q14" s="17" t="e">
        <f>[3]水痘!$Q10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[3]水痘!$C11</f>
        <v>#N/A</v>
      </c>
      <c r="D15" s="17" t="e">
        <f>[3]水痘!$D11</f>
        <v>#N/A</v>
      </c>
      <c r="E15" s="17" t="e">
        <f>[3]水痘!$E11</f>
        <v>#N/A</v>
      </c>
      <c r="F15" s="17" t="e">
        <f>[3]水痘!$F11</f>
        <v>#N/A</v>
      </c>
      <c r="G15" s="17" t="e">
        <f>[3]水痘!$G11</f>
        <v>#N/A</v>
      </c>
      <c r="H15" s="17" t="e">
        <f>[3]水痘!$H11</f>
        <v>#N/A</v>
      </c>
      <c r="I15" s="17" t="e">
        <f>[3]水痘!$I11</f>
        <v>#N/A</v>
      </c>
      <c r="J15" s="17" t="e">
        <f>[3]水痘!$J11</f>
        <v>#N/A</v>
      </c>
      <c r="K15" s="17" t="e">
        <f>[3]水痘!$K11</f>
        <v>#N/A</v>
      </c>
      <c r="L15" s="17" t="e">
        <f>[3]水痘!$L11</f>
        <v>#N/A</v>
      </c>
      <c r="M15" s="17" t="e">
        <f>[3]水痘!$M11</f>
        <v>#N/A</v>
      </c>
      <c r="N15" s="17" t="e">
        <f>[3]水痘!$N11</f>
        <v>#N/A</v>
      </c>
      <c r="O15" s="17" t="e">
        <f>[3]水痘!$O11</f>
        <v>#N/A</v>
      </c>
      <c r="P15" s="17" t="e">
        <f>[3]水痘!$P11</f>
        <v>#N/A</v>
      </c>
      <c r="Q15" s="17" t="e">
        <f>[3]水痘!$Q11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[3]水痘!$C12</f>
        <v>#N/A</v>
      </c>
      <c r="D16" s="17" t="e">
        <f>[3]水痘!$D12</f>
        <v>#N/A</v>
      </c>
      <c r="E16" s="17" t="e">
        <f>[3]水痘!$E12</f>
        <v>#N/A</v>
      </c>
      <c r="F16" s="17" t="e">
        <f>[3]水痘!$F12</f>
        <v>#N/A</v>
      </c>
      <c r="G16" s="17" t="e">
        <f>[3]水痘!$G12</f>
        <v>#N/A</v>
      </c>
      <c r="H16" s="17" t="e">
        <f>[3]水痘!$H12</f>
        <v>#N/A</v>
      </c>
      <c r="I16" s="17" t="e">
        <f>[3]水痘!$I12</f>
        <v>#N/A</v>
      </c>
      <c r="J16" s="17" t="e">
        <f>[3]水痘!$J12</f>
        <v>#N/A</v>
      </c>
      <c r="K16" s="17" t="e">
        <f>[3]水痘!$K12</f>
        <v>#N/A</v>
      </c>
      <c r="L16" s="17" t="e">
        <f>[3]水痘!$L12</f>
        <v>#N/A</v>
      </c>
      <c r="M16" s="17" t="e">
        <f>[3]水痘!$M12</f>
        <v>#N/A</v>
      </c>
      <c r="N16" s="17" t="e">
        <f>[3]水痘!$N12</f>
        <v>#N/A</v>
      </c>
      <c r="O16" s="17" t="e">
        <f>[3]水痘!$O12</f>
        <v>#N/A</v>
      </c>
      <c r="P16" s="17" t="e">
        <f>[3]水痘!$P12</f>
        <v>#N/A</v>
      </c>
      <c r="Q16" s="17" t="e">
        <f>[3]水痘!$Q12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160</v>
      </c>
      <c r="D60" s="2">
        <f t="array" ref="D60">+SUM(IF(NOT(ISERROR(D6:D58)),D6:D58))</f>
        <v>1</v>
      </c>
      <c r="E60" s="2">
        <f t="array" ref="E60">+SUM(IF(NOT(ISERROR(E6:E58)),E6:E58))</f>
        <v>7</v>
      </c>
      <c r="F60" s="2">
        <f t="array" ref="F60">+SUM(IF(NOT(ISERROR(F6:F58)),F6:F58))</f>
        <v>10</v>
      </c>
      <c r="G60" s="2">
        <f t="array" ref="G60">+SUM(IF(NOT(ISERROR(G6:G58)),G6:G58))</f>
        <v>7</v>
      </c>
      <c r="H60" s="2">
        <f t="array" ref="H60">+SUM(IF(NOT(ISERROR(H6:H58)),H6:H58))</f>
        <v>8</v>
      </c>
      <c r="I60" s="2">
        <f t="array" ref="I60">+SUM(IF(NOT(ISERROR(I6:I58)),I6:I58))</f>
        <v>7</v>
      </c>
      <c r="J60" s="2">
        <f t="array" ref="J60">+SUM(IF(NOT(ISERROR(J6:J58)),J6:J58))</f>
        <v>11</v>
      </c>
      <c r="K60" s="2">
        <f t="array" ref="K60">+SUM(IF(NOT(ISERROR(K6:K58)),K6:K58))</f>
        <v>16</v>
      </c>
      <c r="L60" s="2">
        <f t="array" ref="L60">+SUM(IF(NOT(ISERROR(L6:L58)),L6:L58))</f>
        <v>23</v>
      </c>
      <c r="M60" s="2">
        <f t="array" ref="M60">+SUM(IF(NOT(ISERROR(M6:M58)),M6:M58))</f>
        <v>21</v>
      </c>
      <c r="N60" s="2">
        <f t="array" ref="N60">+SUM(IF(NOT(ISERROR(N6:N58)),N6:N58))</f>
        <v>12</v>
      </c>
      <c r="O60" s="2">
        <f t="array" ref="O60">+SUM(IF(NOT(ISERROR(O6:O58)),O6:O58))</f>
        <v>28</v>
      </c>
      <c r="P60" s="2">
        <f t="array" ref="P60">+SUM(IF(NOT(ISERROR(P6:P58)),P6:P58))</f>
        <v>7</v>
      </c>
      <c r="Q60" s="2">
        <f t="array" ref="Q60">+SUM(IF(NOT(ISERROR(Q6:Q58)),Q6:Q58))</f>
        <v>2</v>
      </c>
      <c r="R60" s="2"/>
      <c r="S60" s="2">
        <f>SUM(D60:Q60)</f>
        <v>160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0.625</v>
      </c>
      <c r="E61" s="4">
        <f t="shared" si="4"/>
        <v>4.375</v>
      </c>
      <c r="F61" s="4">
        <f t="shared" si="4"/>
        <v>6.25</v>
      </c>
      <c r="G61" s="4">
        <f t="shared" si="4"/>
        <v>4.375</v>
      </c>
      <c r="H61" s="4">
        <f t="shared" si="4"/>
        <v>5</v>
      </c>
      <c r="I61" s="4">
        <f t="shared" si="4"/>
        <v>4.375</v>
      </c>
      <c r="J61" s="4">
        <f t="shared" si="4"/>
        <v>6.8750000000000009</v>
      </c>
      <c r="K61" s="4">
        <f t="shared" si="4"/>
        <v>10</v>
      </c>
      <c r="L61" s="4">
        <f t="shared" si="4"/>
        <v>14.374999999999998</v>
      </c>
      <c r="M61" s="4">
        <f t="shared" si="4"/>
        <v>13.125</v>
      </c>
      <c r="N61" s="4">
        <f t="shared" si="4"/>
        <v>7.5</v>
      </c>
      <c r="O61" s="4">
        <f t="shared" si="4"/>
        <v>17.5</v>
      </c>
      <c r="P61" s="4">
        <f t="shared" si="4"/>
        <v>4.375</v>
      </c>
      <c r="Q61" s="4">
        <f t="shared" si="4"/>
        <v>1.25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160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[3]手足!$C7</f>
        <v>0</v>
      </c>
      <c r="D11" s="17">
        <f>[3]手足!$D7</f>
        <v>0</v>
      </c>
      <c r="E11" s="17">
        <f>[3]手足!$E7</f>
        <v>0</v>
      </c>
      <c r="F11" s="17">
        <f>[3]手足!$F7</f>
        <v>0</v>
      </c>
      <c r="G11" s="17">
        <f>[3]手足!$G7</f>
        <v>0</v>
      </c>
      <c r="H11" s="17">
        <f>[3]手足!$H7</f>
        <v>0</v>
      </c>
      <c r="I11" s="17">
        <f>[3]手足!$I7</f>
        <v>0</v>
      </c>
      <c r="J11" s="17">
        <f>[3]手足!$J7</f>
        <v>0</v>
      </c>
      <c r="K11" s="17">
        <f>[3]手足!$K7</f>
        <v>0</v>
      </c>
      <c r="L11" s="17">
        <f>[3]手足!$L7</f>
        <v>0</v>
      </c>
      <c r="M11" s="17">
        <f>[3]手足!$M7</f>
        <v>0</v>
      </c>
      <c r="N11" s="17">
        <f>[3]手足!$N7</f>
        <v>0</v>
      </c>
      <c r="O11" s="17">
        <f>[3]手足!$O7</f>
        <v>0</v>
      </c>
      <c r="P11" s="17">
        <f>[3]手足!$P7</f>
        <v>0</v>
      </c>
      <c r="Q11" s="17">
        <f>[3]手足!$Q7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[3]手足!$C8</f>
        <v>4</v>
      </c>
      <c r="D12" s="17">
        <f>[3]手足!$D8</f>
        <v>0</v>
      </c>
      <c r="E12" s="17">
        <f>[3]手足!$E8</f>
        <v>1</v>
      </c>
      <c r="F12" s="17">
        <f>[3]手足!$F8</f>
        <v>3</v>
      </c>
      <c r="G12" s="17">
        <f>[3]手足!$G8</f>
        <v>0</v>
      </c>
      <c r="H12" s="17">
        <f>[3]手足!$H8</f>
        <v>0</v>
      </c>
      <c r="I12" s="17">
        <f>[3]手足!$I8</f>
        <v>0</v>
      </c>
      <c r="J12" s="17">
        <f>[3]手足!$J8</f>
        <v>0</v>
      </c>
      <c r="K12" s="17">
        <f>[3]手足!$K8</f>
        <v>0</v>
      </c>
      <c r="L12" s="17">
        <f>[3]手足!$L8</f>
        <v>0</v>
      </c>
      <c r="M12" s="17">
        <f>[3]手足!$M8</f>
        <v>0</v>
      </c>
      <c r="N12" s="17">
        <f>[3]手足!$N8</f>
        <v>0</v>
      </c>
      <c r="O12" s="17">
        <f>[3]手足!$O8</f>
        <v>0</v>
      </c>
      <c r="P12" s="17">
        <f>[3]手足!$P8</f>
        <v>0</v>
      </c>
      <c r="Q12" s="17">
        <f>[3]手足!$Q8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[3]手足!$C9</f>
        <v>0</v>
      </c>
      <c r="D13" s="17">
        <f>[3]手足!$D9</f>
        <v>0</v>
      </c>
      <c r="E13" s="17">
        <f>[3]手足!$E9</f>
        <v>0</v>
      </c>
      <c r="F13" s="17">
        <f>[3]手足!$F9</f>
        <v>0</v>
      </c>
      <c r="G13" s="17">
        <f>[3]手足!$G9</f>
        <v>0</v>
      </c>
      <c r="H13" s="17">
        <f>[3]手足!$H9</f>
        <v>0</v>
      </c>
      <c r="I13" s="17">
        <f>[3]手足!$I9</f>
        <v>0</v>
      </c>
      <c r="J13" s="17">
        <f>[3]手足!$J9</f>
        <v>0</v>
      </c>
      <c r="K13" s="17">
        <f>[3]手足!$K9</f>
        <v>0</v>
      </c>
      <c r="L13" s="17">
        <f>[3]手足!$L9</f>
        <v>0</v>
      </c>
      <c r="M13" s="17">
        <f>[3]手足!$M9</f>
        <v>0</v>
      </c>
      <c r="N13" s="17">
        <f>[3]手足!$N9</f>
        <v>0</v>
      </c>
      <c r="O13" s="17">
        <f>[3]手足!$O9</f>
        <v>0</v>
      </c>
      <c r="P13" s="17">
        <f>[3]手足!$P9</f>
        <v>0</v>
      </c>
      <c r="Q13" s="17">
        <f>[3]手足!$Q9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 t="e">
        <f>[3]手足!$C10</f>
        <v>#N/A</v>
      </c>
      <c r="D14" s="17" t="e">
        <f>[3]手足!$D10</f>
        <v>#N/A</v>
      </c>
      <c r="E14" s="17" t="e">
        <f>[3]手足!$E10</f>
        <v>#N/A</v>
      </c>
      <c r="F14" s="17" t="e">
        <f>[3]手足!$F10</f>
        <v>#N/A</v>
      </c>
      <c r="G14" s="17" t="e">
        <f>[3]手足!$G10</f>
        <v>#N/A</v>
      </c>
      <c r="H14" s="17" t="e">
        <f>[3]手足!$H10</f>
        <v>#N/A</v>
      </c>
      <c r="I14" s="17" t="e">
        <f>[3]手足!$I10</f>
        <v>#N/A</v>
      </c>
      <c r="J14" s="17" t="e">
        <f>[3]手足!$J10</f>
        <v>#N/A</v>
      </c>
      <c r="K14" s="17" t="e">
        <f>[3]手足!$K10</f>
        <v>#N/A</v>
      </c>
      <c r="L14" s="17" t="e">
        <f>[3]手足!$L10</f>
        <v>#N/A</v>
      </c>
      <c r="M14" s="17" t="e">
        <f>[3]手足!$M10</f>
        <v>#N/A</v>
      </c>
      <c r="N14" s="17" t="e">
        <f>[3]手足!$N10</f>
        <v>#N/A</v>
      </c>
      <c r="O14" s="17" t="e">
        <f>[3]手足!$O10</f>
        <v>#N/A</v>
      </c>
      <c r="P14" s="17" t="e">
        <f>[3]手足!$P10</f>
        <v>#N/A</v>
      </c>
      <c r="Q14" s="17" t="e">
        <f>[3]手足!$Q10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[3]手足!$C11</f>
        <v>#N/A</v>
      </c>
      <c r="D15" s="17" t="e">
        <f>[3]手足!$D11</f>
        <v>#N/A</v>
      </c>
      <c r="E15" s="17" t="e">
        <f>[3]手足!$E11</f>
        <v>#N/A</v>
      </c>
      <c r="F15" s="17" t="e">
        <f>[3]手足!$F11</f>
        <v>#N/A</v>
      </c>
      <c r="G15" s="17" t="e">
        <f>[3]手足!$G11</f>
        <v>#N/A</v>
      </c>
      <c r="H15" s="17" t="e">
        <f>[3]手足!$H11</f>
        <v>#N/A</v>
      </c>
      <c r="I15" s="17" t="e">
        <f>[3]手足!$I11</f>
        <v>#N/A</v>
      </c>
      <c r="J15" s="17" t="e">
        <f>[3]手足!$J11</f>
        <v>#N/A</v>
      </c>
      <c r="K15" s="17" t="e">
        <f>[3]手足!$K11</f>
        <v>#N/A</v>
      </c>
      <c r="L15" s="17" t="e">
        <f>[3]手足!$L11</f>
        <v>#N/A</v>
      </c>
      <c r="M15" s="17" t="e">
        <f>[3]手足!$M11</f>
        <v>#N/A</v>
      </c>
      <c r="N15" s="17" t="e">
        <f>[3]手足!$N11</f>
        <v>#N/A</v>
      </c>
      <c r="O15" s="17" t="e">
        <f>[3]手足!$O11</f>
        <v>#N/A</v>
      </c>
      <c r="P15" s="17" t="e">
        <f>[3]手足!$P11</f>
        <v>#N/A</v>
      </c>
      <c r="Q15" s="17" t="e">
        <f>[3]手足!$Q11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[3]手足!$C12</f>
        <v>#N/A</v>
      </c>
      <c r="D16" s="17" t="e">
        <f>[3]手足!$D12</f>
        <v>#N/A</v>
      </c>
      <c r="E16" s="17" t="e">
        <f>[3]手足!$E12</f>
        <v>#N/A</v>
      </c>
      <c r="F16" s="17" t="e">
        <f>[3]手足!$F12</f>
        <v>#N/A</v>
      </c>
      <c r="G16" s="17" t="e">
        <f>[3]手足!$G12</f>
        <v>#N/A</v>
      </c>
      <c r="H16" s="17" t="e">
        <f>[3]手足!$H12</f>
        <v>#N/A</v>
      </c>
      <c r="I16" s="17" t="e">
        <f>[3]手足!$I12</f>
        <v>#N/A</v>
      </c>
      <c r="J16" s="17" t="e">
        <f>[3]手足!$J12</f>
        <v>#N/A</v>
      </c>
      <c r="K16" s="17" t="e">
        <f>[3]手足!$K12</f>
        <v>#N/A</v>
      </c>
      <c r="L16" s="17" t="e">
        <f>[3]手足!$L12</f>
        <v>#N/A</v>
      </c>
      <c r="M16" s="17" t="e">
        <f>[3]手足!$M12</f>
        <v>#N/A</v>
      </c>
      <c r="N16" s="17" t="e">
        <f>[3]手足!$N12</f>
        <v>#N/A</v>
      </c>
      <c r="O16" s="17" t="e">
        <f>[3]手足!$O12</f>
        <v>#N/A</v>
      </c>
      <c r="P16" s="17" t="e">
        <f>[3]手足!$P12</f>
        <v>#N/A</v>
      </c>
      <c r="Q16" s="17" t="e">
        <f>[3]手足!$Q12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18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7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16.666666666666664</v>
      </c>
      <c r="F61" s="4">
        <f t="shared" si="4"/>
        <v>38.888888888888893</v>
      </c>
      <c r="G61" s="4">
        <f t="shared" si="4"/>
        <v>16.666666666666664</v>
      </c>
      <c r="H61" s="4">
        <f t="shared" si="4"/>
        <v>11.111111111111111</v>
      </c>
      <c r="I61" s="4">
        <f t="shared" si="4"/>
        <v>0</v>
      </c>
      <c r="J61" s="4">
        <f t="shared" si="4"/>
        <v>5.5555555555555554</v>
      </c>
      <c r="K61" s="4">
        <f t="shared" si="4"/>
        <v>0</v>
      </c>
      <c r="L61" s="4">
        <f t="shared" si="4"/>
        <v>5.5555555555555554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5.5555555555555554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[3]伝紅!$C7</f>
        <v>3</v>
      </c>
      <c r="D11" s="17">
        <f>[3]伝紅!$D7</f>
        <v>0</v>
      </c>
      <c r="E11" s="17">
        <f>[3]伝紅!$E7</f>
        <v>0</v>
      </c>
      <c r="F11" s="17">
        <f>[3]伝紅!$F7</f>
        <v>1</v>
      </c>
      <c r="G11" s="17">
        <f>[3]伝紅!$G7</f>
        <v>0</v>
      </c>
      <c r="H11" s="17">
        <f>[3]伝紅!$H7</f>
        <v>0</v>
      </c>
      <c r="I11" s="17">
        <f>[3]伝紅!$I7</f>
        <v>0</v>
      </c>
      <c r="J11" s="17">
        <f>[3]伝紅!$J7</f>
        <v>0</v>
      </c>
      <c r="K11" s="17">
        <f>[3]伝紅!$K7</f>
        <v>0</v>
      </c>
      <c r="L11" s="17">
        <f>[3]伝紅!$L7</f>
        <v>0</v>
      </c>
      <c r="M11" s="17">
        <f>[3]伝紅!$M7</f>
        <v>0</v>
      </c>
      <c r="N11" s="17">
        <f>[3]伝紅!$N7</f>
        <v>0</v>
      </c>
      <c r="O11" s="17">
        <f>[3]伝紅!$O7</f>
        <v>0</v>
      </c>
      <c r="P11" s="17">
        <f>[3]伝紅!$P7</f>
        <v>1</v>
      </c>
      <c r="Q11" s="17">
        <f>[3]伝紅!$Q7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[3]伝紅!$C8</f>
        <v>2</v>
      </c>
      <c r="D12" s="17">
        <f>[3]伝紅!$D8</f>
        <v>0</v>
      </c>
      <c r="E12" s="17">
        <f>[3]伝紅!$E8</f>
        <v>0</v>
      </c>
      <c r="F12" s="17">
        <f>[3]伝紅!$F8</f>
        <v>0</v>
      </c>
      <c r="G12" s="17">
        <f>[3]伝紅!$G8</f>
        <v>0</v>
      </c>
      <c r="H12" s="17">
        <f>[3]伝紅!$H8</f>
        <v>0</v>
      </c>
      <c r="I12" s="17">
        <f>[3]伝紅!$I8</f>
        <v>0</v>
      </c>
      <c r="J12" s="17">
        <f>[3]伝紅!$J8</f>
        <v>0</v>
      </c>
      <c r="K12" s="17">
        <f>[3]伝紅!$K8</f>
        <v>0</v>
      </c>
      <c r="L12" s="17">
        <f>[3]伝紅!$L8</f>
        <v>1</v>
      </c>
      <c r="M12" s="17">
        <f>[3]伝紅!$M8</f>
        <v>1</v>
      </c>
      <c r="N12" s="17">
        <f>[3]伝紅!$N8</f>
        <v>0</v>
      </c>
      <c r="O12" s="17">
        <f>[3]伝紅!$O8</f>
        <v>0</v>
      </c>
      <c r="P12" s="17">
        <f>[3]伝紅!$P8</f>
        <v>0</v>
      </c>
      <c r="Q12" s="17">
        <f>[3]伝紅!$Q8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[3]伝紅!$C9</f>
        <v>3</v>
      </c>
      <c r="D13" s="17">
        <f>[3]伝紅!$D9</f>
        <v>0</v>
      </c>
      <c r="E13" s="17">
        <f>[3]伝紅!$E9</f>
        <v>0</v>
      </c>
      <c r="F13" s="17">
        <f>[3]伝紅!$F9</f>
        <v>0</v>
      </c>
      <c r="G13" s="17">
        <f>[3]伝紅!$G9</f>
        <v>0</v>
      </c>
      <c r="H13" s="17">
        <f>[3]伝紅!$H9</f>
        <v>2</v>
      </c>
      <c r="I13" s="17">
        <f>[3]伝紅!$I9</f>
        <v>0</v>
      </c>
      <c r="J13" s="17">
        <f>[3]伝紅!$J9</f>
        <v>0</v>
      </c>
      <c r="K13" s="17">
        <f>[3]伝紅!$K9</f>
        <v>0</v>
      </c>
      <c r="L13" s="17">
        <f>[3]伝紅!$L9</f>
        <v>0</v>
      </c>
      <c r="M13" s="17">
        <f>[3]伝紅!$M9</f>
        <v>1</v>
      </c>
      <c r="N13" s="17">
        <f>[3]伝紅!$N9</f>
        <v>0</v>
      </c>
      <c r="O13" s="17">
        <f>[3]伝紅!$O9</f>
        <v>0</v>
      </c>
      <c r="P13" s="17">
        <f>[3]伝紅!$P9</f>
        <v>0</v>
      </c>
      <c r="Q13" s="17">
        <f>[3]伝紅!$Q9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 t="e">
        <f>[3]伝紅!$C10</f>
        <v>#N/A</v>
      </c>
      <c r="D14" s="17" t="e">
        <f>[3]伝紅!$D10</f>
        <v>#N/A</v>
      </c>
      <c r="E14" s="17" t="e">
        <f>[3]伝紅!$E10</f>
        <v>#N/A</v>
      </c>
      <c r="F14" s="17" t="e">
        <f>[3]伝紅!$F10</f>
        <v>#N/A</v>
      </c>
      <c r="G14" s="17" t="e">
        <f>[3]伝紅!$G10</f>
        <v>#N/A</v>
      </c>
      <c r="H14" s="17" t="e">
        <f>[3]伝紅!$H10</f>
        <v>#N/A</v>
      </c>
      <c r="I14" s="17" t="e">
        <f>[3]伝紅!$I10</f>
        <v>#N/A</v>
      </c>
      <c r="J14" s="17" t="e">
        <f>[3]伝紅!$J10</f>
        <v>#N/A</v>
      </c>
      <c r="K14" s="17" t="e">
        <f>[3]伝紅!$K10</f>
        <v>#N/A</v>
      </c>
      <c r="L14" s="17" t="e">
        <f>[3]伝紅!$L10</f>
        <v>#N/A</v>
      </c>
      <c r="M14" s="17" t="e">
        <f>[3]伝紅!$M10</f>
        <v>#N/A</v>
      </c>
      <c r="N14" s="17" t="e">
        <f>[3]伝紅!$N10</f>
        <v>#N/A</v>
      </c>
      <c r="O14" s="17" t="e">
        <f>[3]伝紅!$O10</f>
        <v>#N/A</v>
      </c>
      <c r="P14" s="17" t="e">
        <f>[3]伝紅!$P10</f>
        <v>#N/A</v>
      </c>
      <c r="Q14" s="17" t="e">
        <f>[3]伝紅!$Q10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[3]伝紅!$C11</f>
        <v>#N/A</v>
      </c>
      <c r="D15" s="17" t="e">
        <f>[3]伝紅!$D11</f>
        <v>#N/A</v>
      </c>
      <c r="E15" s="17" t="e">
        <f>[3]伝紅!$E11</f>
        <v>#N/A</v>
      </c>
      <c r="F15" s="17" t="e">
        <f>[3]伝紅!$F11</f>
        <v>#N/A</v>
      </c>
      <c r="G15" s="17" t="e">
        <f>[3]伝紅!$G11</f>
        <v>#N/A</v>
      </c>
      <c r="H15" s="17" t="e">
        <f>[3]伝紅!$H11</f>
        <v>#N/A</v>
      </c>
      <c r="I15" s="17" t="e">
        <f>[3]伝紅!$I11</f>
        <v>#N/A</v>
      </c>
      <c r="J15" s="17" t="e">
        <f>[3]伝紅!$J11</f>
        <v>#N/A</v>
      </c>
      <c r="K15" s="17" t="e">
        <f>[3]伝紅!$K11</f>
        <v>#N/A</v>
      </c>
      <c r="L15" s="17" t="e">
        <f>[3]伝紅!$L11</f>
        <v>#N/A</v>
      </c>
      <c r="M15" s="17" t="e">
        <f>[3]伝紅!$M11</f>
        <v>#N/A</v>
      </c>
      <c r="N15" s="17" t="e">
        <f>[3]伝紅!$N11</f>
        <v>#N/A</v>
      </c>
      <c r="O15" s="17" t="e">
        <f>[3]伝紅!$O11</f>
        <v>#N/A</v>
      </c>
      <c r="P15" s="17" t="e">
        <f>[3]伝紅!$P11</f>
        <v>#N/A</v>
      </c>
      <c r="Q15" s="17" t="e">
        <f>[3]伝紅!$Q11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[3]伝紅!$C12</f>
        <v>#N/A</v>
      </c>
      <c r="D16" s="17" t="e">
        <f>[3]伝紅!$D12</f>
        <v>#N/A</v>
      </c>
      <c r="E16" s="17" t="e">
        <f>[3]伝紅!$E12</f>
        <v>#N/A</v>
      </c>
      <c r="F16" s="17" t="e">
        <f>[3]伝紅!$F12</f>
        <v>#N/A</v>
      </c>
      <c r="G16" s="17" t="e">
        <f>[3]伝紅!$G12</f>
        <v>#N/A</v>
      </c>
      <c r="H16" s="17" t="e">
        <f>[3]伝紅!$H12</f>
        <v>#N/A</v>
      </c>
      <c r="I16" s="17" t="e">
        <f>[3]伝紅!$I12</f>
        <v>#N/A</v>
      </c>
      <c r="J16" s="17" t="e">
        <f>[3]伝紅!$J12</f>
        <v>#N/A</v>
      </c>
      <c r="K16" s="17" t="e">
        <f>[3]伝紅!$K12</f>
        <v>#N/A</v>
      </c>
      <c r="L16" s="17" t="e">
        <f>[3]伝紅!$L12</f>
        <v>#N/A</v>
      </c>
      <c r="M16" s="17" t="e">
        <f>[3]伝紅!$M12</f>
        <v>#N/A</v>
      </c>
      <c r="N16" s="17" t="e">
        <f>[3]伝紅!$N12</f>
        <v>#N/A</v>
      </c>
      <c r="O16" s="17" t="e">
        <f>[3]伝紅!$O12</f>
        <v>#N/A</v>
      </c>
      <c r="P16" s="17" t="e">
        <f>[3]伝紅!$P12</f>
        <v>#N/A</v>
      </c>
      <c r="Q16" s="17" t="e">
        <f>[3]伝紅!$Q12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0</v>
      </c>
      <c r="H60" s="2">
        <f t="array" ref="H60">+SUM(IF(NOT(ISERROR(H6:H58)),H6:H58))</f>
        <v>4</v>
      </c>
      <c r="I60" s="2">
        <f t="array" ref="I60">+SUM(IF(NOT(ISERROR(I6:I58)),I6:I58))</f>
        <v>5</v>
      </c>
      <c r="J60" s="2">
        <f t="array" ref="J60">+SUM(IF(NOT(ISERROR(J6:J58)),J6:J58))</f>
        <v>1</v>
      </c>
      <c r="K60" s="2">
        <f t="array" ref="K60">+SUM(IF(NOT(ISERROR(K6:K58)),K6:K58))</f>
        <v>2</v>
      </c>
      <c r="L60" s="2">
        <f t="array" ref="L60">+SUM(IF(NOT(ISERROR(L6:L58)),L6:L58))</f>
        <v>2</v>
      </c>
      <c r="M60" s="2">
        <f t="array" ref="M60">+SUM(IF(NOT(ISERROR(M6:M58)),M6:M58))</f>
        <v>4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/>
      <c r="S60" s="2">
        <f>SUM(D60:Q60)</f>
        <v>31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3.225806451612903</v>
      </c>
      <c r="F61" s="4">
        <f t="shared" si="4"/>
        <v>12.903225806451612</v>
      </c>
      <c r="G61" s="4">
        <f t="shared" si="4"/>
        <v>0</v>
      </c>
      <c r="H61" s="4">
        <f t="shared" si="4"/>
        <v>12.903225806451612</v>
      </c>
      <c r="I61" s="4">
        <f t="shared" si="4"/>
        <v>16.129032258064516</v>
      </c>
      <c r="J61" s="4">
        <f t="shared" si="4"/>
        <v>3.225806451612903</v>
      </c>
      <c r="K61" s="4">
        <f t="shared" si="4"/>
        <v>6.4516129032258061</v>
      </c>
      <c r="L61" s="4">
        <f t="shared" si="4"/>
        <v>6.4516129032258061</v>
      </c>
      <c r="M61" s="4">
        <f t="shared" si="4"/>
        <v>12.903225806451612</v>
      </c>
      <c r="N61" s="4">
        <f t="shared" si="4"/>
        <v>9.67741935483871</v>
      </c>
      <c r="O61" s="4">
        <f t="shared" si="4"/>
        <v>6.4516129032258061</v>
      </c>
      <c r="P61" s="4">
        <f t="shared" si="4"/>
        <v>3.225806451612903</v>
      </c>
      <c r="Q61" s="4">
        <f t="shared" si="4"/>
        <v>6.4516129032258061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31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[3]突発!$C7</f>
        <v>5</v>
      </c>
      <c r="D11" s="17">
        <f>[3]突発!$D7</f>
        <v>0</v>
      </c>
      <c r="E11" s="17">
        <f>[3]突発!$E7</f>
        <v>1</v>
      </c>
      <c r="F11" s="17">
        <f>[3]突発!$F7</f>
        <v>4</v>
      </c>
      <c r="G11" s="17">
        <f>[3]突発!$G7</f>
        <v>0</v>
      </c>
      <c r="H11" s="17">
        <f>[3]突発!$H7</f>
        <v>0</v>
      </c>
      <c r="I11" s="17">
        <f>[3]突発!$I7</f>
        <v>0</v>
      </c>
      <c r="J11" s="17">
        <f>[3]突発!$J7</f>
        <v>0</v>
      </c>
      <c r="K11" s="17">
        <f>[3]突発!$K7</f>
        <v>0</v>
      </c>
      <c r="L11" s="17">
        <f>[3]突発!$L7</f>
        <v>0</v>
      </c>
      <c r="M11" s="17">
        <f>[3]突発!$M7</f>
        <v>0</v>
      </c>
      <c r="N11" s="17">
        <f>[3]突発!$N7</f>
        <v>0</v>
      </c>
      <c r="O11" s="17">
        <f>[3]突発!$O7</f>
        <v>0</v>
      </c>
      <c r="P11" s="17">
        <f>[3]突発!$P7</f>
        <v>0</v>
      </c>
      <c r="Q11" s="17">
        <f>[3]突発!$Q7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[3]突発!$C8</f>
        <v>4</v>
      </c>
      <c r="D12" s="17">
        <f>[3]突発!$D8</f>
        <v>1</v>
      </c>
      <c r="E12" s="17">
        <f>[3]突発!$E8</f>
        <v>1</v>
      </c>
      <c r="F12" s="17">
        <f>[3]突発!$F8</f>
        <v>2</v>
      </c>
      <c r="G12" s="17">
        <f>[3]突発!$G8</f>
        <v>0</v>
      </c>
      <c r="H12" s="17">
        <f>[3]突発!$H8</f>
        <v>0</v>
      </c>
      <c r="I12" s="17">
        <f>[3]突発!$I8</f>
        <v>0</v>
      </c>
      <c r="J12" s="17">
        <f>[3]突発!$J8</f>
        <v>0</v>
      </c>
      <c r="K12" s="17">
        <f>[3]突発!$K8</f>
        <v>0</v>
      </c>
      <c r="L12" s="17">
        <f>[3]突発!$L8</f>
        <v>0</v>
      </c>
      <c r="M12" s="17">
        <f>[3]突発!$M8</f>
        <v>0</v>
      </c>
      <c r="N12" s="17">
        <f>[3]突発!$N8</f>
        <v>0</v>
      </c>
      <c r="O12" s="17">
        <f>[3]突発!$O8</f>
        <v>0</v>
      </c>
      <c r="P12" s="17">
        <f>[3]突発!$P8</f>
        <v>0</v>
      </c>
      <c r="Q12" s="17">
        <f>[3]突発!$Q8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[3]突発!$C9</f>
        <v>3</v>
      </c>
      <c r="D13" s="17">
        <f>[3]突発!$D9</f>
        <v>0</v>
      </c>
      <c r="E13" s="17">
        <f>[3]突発!$E9</f>
        <v>1</v>
      </c>
      <c r="F13" s="17">
        <f>[3]突発!$F9</f>
        <v>0</v>
      </c>
      <c r="G13" s="17">
        <f>[3]突発!$G9</f>
        <v>1</v>
      </c>
      <c r="H13" s="17">
        <f>[3]突発!$H9</f>
        <v>1</v>
      </c>
      <c r="I13" s="17">
        <f>[3]突発!$I9</f>
        <v>0</v>
      </c>
      <c r="J13" s="17">
        <f>[3]突発!$J9</f>
        <v>0</v>
      </c>
      <c r="K13" s="17">
        <f>[3]突発!$K9</f>
        <v>0</v>
      </c>
      <c r="L13" s="17">
        <f>[3]突発!$L9</f>
        <v>0</v>
      </c>
      <c r="M13" s="17">
        <f>[3]突発!$M9</f>
        <v>0</v>
      </c>
      <c r="N13" s="17">
        <f>[3]突発!$N9</f>
        <v>0</v>
      </c>
      <c r="O13" s="17">
        <f>[3]突発!$O9</f>
        <v>0</v>
      </c>
      <c r="P13" s="17">
        <f>[3]突発!$P9</f>
        <v>0</v>
      </c>
      <c r="Q13" s="17">
        <f>[3]突発!$Q9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 t="e">
        <f>[3]突発!$C10</f>
        <v>#N/A</v>
      </c>
      <c r="D14" s="17" t="e">
        <f>[3]突発!$D10</f>
        <v>#N/A</v>
      </c>
      <c r="E14" s="17" t="e">
        <f>[3]突発!$E10</f>
        <v>#N/A</v>
      </c>
      <c r="F14" s="17" t="e">
        <f>[3]突発!$F10</f>
        <v>#N/A</v>
      </c>
      <c r="G14" s="17" t="e">
        <f>[3]突発!$G10</f>
        <v>#N/A</v>
      </c>
      <c r="H14" s="17" t="e">
        <f>[3]突発!$H10</f>
        <v>#N/A</v>
      </c>
      <c r="I14" s="17" t="e">
        <f>[3]突発!$I10</f>
        <v>#N/A</v>
      </c>
      <c r="J14" s="17" t="e">
        <f>[3]突発!$J10</f>
        <v>#N/A</v>
      </c>
      <c r="K14" s="17" t="e">
        <f>[3]突発!$K10</f>
        <v>#N/A</v>
      </c>
      <c r="L14" s="17" t="e">
        <f>[3]突発!$L10</f>
        <v>#N/A</v>
      </c>
      <c r="M14" s="17" t="e">
        <f>[3]突発!$M10</f>
        <v>#N/A</v>
      </c>
      <c r="N14" s="17" t="e">
        <f>[3]突発!$N10</f>
        <v>#N/A</v>
      </c>
      <c r="O14" s="17" t="e">
        <f>[3]突発!$O10</f>
        <v>#N/A</v>
      </c>
      <c r="P14" s="17" t="e">
        <f>[3]突発!$P10</f>
        <v>#N/A</v>
      </c>
      <c r="Q14" s="17" t="e">
        <f>[3]突発!$Q10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[3]突発!$C11</f>
        <v>#N/A</v>
      </c>
      <c r="D15" s="17" t="e">
        <f>[3]突発!$D11</f>
        <v>#N/A</v>
      </c>
      <c r="E15" s="17" t="e">
        <f>[3]突発!$E11</f>
        <v>#N/A</v>
      </c>
      <c r="F15" s="17" t="e">
        <f>[3]突発!$F11</f>
        <v>#N/A</v>
      </c>
      <c r="G15" s="17" t="e">
        <f>[3]突発!$G11</f>
        <v>#N/A</v>
      </c>
      <c r="H15" s="17" t="e">
        <f>[3]突発!$H11</f>
        <v>#N/A</v>
      </c>
      <c r="I15" s="17" t="e">
        <f>[3]突発!$I11</f>
        <v>#N/A</v>
      </c>
      <c r="J15" s="17" t="e">
        <f>[3]突発!$J11</f>
        <v>#N/A</v>
      </c>
      <c r="K15" s="17" t="e">
        <f>[3]突発!$K11</f>
        <v>#N/A</v>
      </c>
      <c r="L15" s="17" t="e">
        <f>[3]突発!$L11</f>
        <v>#N/A</v>
      </c>
      <c r="M15" s="17" t="e">
        <f>[3]突発!$M11</f>
        <v>#N/A</v>
      </c>
      <c r="N15" s="17" t="e">
        <f>[3]突発!$N11</f>
        <v>#N/A</v>
      </c>
      <c r="O15" s="17" t="e">
        <f>[3]突発!$O11</f>
        <v>#N/A</v>
      </c>
      <c r="P15" s="17" t="e">
        <f>[3]突発!$P11</f>
        <v>#N/A</v>
      </c>
      <c r="Q15" s="17" t="e">
        <f>[3]突発!$Q11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[3]突発!$C12</f>
        <v>#N/A</v>
      </c>
      <c r="D16" s="17" t="e">
        <f>[3]突発!$D12</f>
        <v>#N/A</v>
      </c>
      <c r="E16" s="17" t="e">
        <f>[3]突発!$E12</f>
        <v>#N/A</v>
      </c>
      <c r="F16" s="17" t="e">
        <f>[3]突発!$F12</f>
        <v>#N/A</v>
      </c>
      <c r="G16" s="17" t="e">
        <f>[3]突発!$G12</f>
        <v>#N/A</v>
      </c>
      <c r="H16" s="17" t="e">
        <f>[3]突発!$H12</f>
        <v>#N/A</v>
      </c>
      <c r="I16" s="17" t="e">
        <f>[3]突発!$I12</f>
        <v>#N/A</v>
      </c>
      <c r="J16" s="17" t="e">
        <f>[3]突発!$J12</f>
        <v>#N/A</v>
      </c>
      <c r="K16" s="17" t="e">
        <f>[3]突発!$K12</f>
        <v>#N/A</v>
      </c>
      <c r="L16" s="17" t="e">
        <f>[3]突発!$L12</f>
        <v>#N/A</v>
      </c>
      <c r="M16" s="17" t="e">
        <f>[3]突発!$M12</f>
        <v>#N/A</v>
      </c>
      <c r="N16" s="17" t="e">
        <f>[3]突発!$N12</f>
        <v>#N/A</v>
      </c>
      <c r="O16" s="17" t="e">
        <f>[3]突発!$O12</f>
        <v>#N/A</v>
      </c>
      <c r="P16" s="17" t="e">
        <f>[3]突発!$P12</f>
        <v>#N/A</v>
      </c>
      <c r="Q16" s="17" t="e">
        <f>[3]突発!$Q12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35</v>
      </c>
      <c r="D60" s="2">
        <f t="array" ref="D60">+SUM(IF(NOT(ISERROR(D6:D58)),D6:D58))</f>
        <v>1</v>
      </c>
      <c r="E60" s="2">
        <f t="array" ref="E60">+SUM(IF(NOT(ISERROR(E6:E58)),E6:E58))</f>
        <v>7</v>
      </c>
      <c r="F60" s="2">
        <f t="array" ref="F60">+SUM(IF(NOT(ISERROR(F6:F58)),F6:F58))</f>
        <v>21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2.8571428571428572</v>
      </c>
      <c r="E61" s="4">
        <f t="shared" si="4"/>
        <v>20</v>
      </c>
      <c r="F61" s="4">
        <f t="shared" si="4"/>
        <v>60</v>
      </c>
      <c r="G61" s="4">
        <f t="shared" si="4"/>
        <v>8.5714285714285712</v>
      </c>
      <c r="H61" s="4">
        <f t="shared" si="4"/>
        <v>5.7142857142857144</v>
      </c>
      <c r="I61" s="4">
        <f t="shared" si="4"/>
        <v>0</v>
      </c>
      <c r="J61" s="4">
        <f t="shared" si="4"/>
        <v>2.8571428571428572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35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[3]ﾍﾙ!$C7</f>
        <v>1</v>
      </c>
      <c r="D11" s="17">
        <f>[3]ﾍﾙ!$D7</f>
        <v>0</v>
      </c>
      <c r="E11" s="17">
        <f>[3]ﾍﾙ!$E7</f>
        <v>0</v>
      </c>
      <c r="F11" s="17">
        <f>[3]ﾍﾙ!$F7</f>
        <v>0</v>
      </c>
      <c r="G11" s="17">
        <f>[3]ﾍﾙ!$G7</f>
        <v>1</v>
      </c>
      <c r="H11" s="17">
        <f>[3]ﾍﾙ!$H7</f>
        <v>0</v>
      </c>
      <c r="I11" s="17">
        <f>[3]ﾍﾙ!$I7</f>
        <v>0</v>
      </c>
      <c r="J11" s="17">
        <f>[3]ﾍﾙ!$J7</f>
        <v>0</v>
      </c>
      <c r="K11" s="17">
        <f>[3]ﾍﾙ!$K7</f>
        <v>0</v>
      </c>
      <c r="L11" s="17">
        <f>[3]ﾍﾙ!$L7</f>
        <v>0</v>
      </c>
      <c r="M11" s="17">
        <f>[3]ﾍﾙ!$M7</f>
        <v>0</v>
      </c>
      <c r="N11" s="17">
        <f>[3]ﾍﾙ!$N7</f>
        <v>0</v>
      </c>
      <c r="O11" s="17">
        <f>[3]ﾍﾙ!$O7</f>
        <v>0</v>
      </c>
      <c r="P11" s="17">
        <f>[3]ﾍﾙ!$P7</f>
        <v>0</v>
      </c>
      <c r="Q11" s="17">
        <f>[3]ﾍﾙ!$Q7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[3]ﾍﾙ!$C8</f>
        <v>1</v>
      </c>
      <c r="D12" s="17">
        <f>[3]ﾍﾙ!$D8</f>
        <v>0</v>
      </c>
      <c r="E12" s="17">
        <f>[3]ﾍﾙ!$E8</f>
        <v>0</v>
      </c>
      <c r="F12" s="17">
        <f>[3]ﾍﾙ!$F8</f>
        <v>1</v>
      </c>
      <c r="G12" s="17">
        <f>[3]ﾍﾙ!$G8</f>
        <v>0</v>
      </c>
      <c r="H12" s="17">
        <f>[3]ﾍﾙ!$H8</f>
        <v>0</v>
      </c>
      <c r="I12" s="17">
        <f>[3]ﾍﾙ!$I8</f>
        <v>0</v>
      </c>
      <c r="J12" s="17">
        <f>[3]ﾍﾙ!$J8</f>
        <v>0</v>
      </c>
      <c r="K12" s="17">
        <f>[3]ﾍﾙ!$K8</f>
        <v>0</v>
      </c>
      <c r="L12" s="17">
        <f>[3]ﾍﾙ!$L8</f>
        <v>0</v>
      </c>
      <c r="M12" s="17">
        <f>[3]ﾍﾙ!$M8</f>
        <v>0</v>
      </c>
      <c r="N12" s="17">
        <f>[3]ﾍﾙ!$N8</f>
        <v>0</v>
      </c>
      <c r="O12" s="17">
        <f>[3]ﾍﾙ!$O8</f>
        <v>0</v>
      </c>
      <c r="P12" s="17">
        <f>[3]ﾍﾙ!$P8</f>
        <v>0</v>
      </c>
      <c r="Q12" s="17">
        <f>[3]ﾍﾙ!$Q8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[3]ﾍﾙ!$C9</f>
        <v>0</v>
      </c>
      <c r="D13" s="17">
        <f>[3]ﾍﾙ!$D9</f>
        <v>0</v>
      </c>
      <c r="E13" s="17">
        <f>[3]ﾍﾙ!$E9</f>
        <v>0</v>
      </c>
      <c r="F13" s="17">
        <f>[3]ﾍﾙ!$F9</f>
        <v>0</v>
      </c>
      <c r="G13" s="17">
        <f>[3]ﾍﾙ!$G9</f>
        <v>0</v>
      </c>
      <c r="H13" s="17">
        <f>[3]ﾍﾙ!$H9</f>
        <v>0</v>
      </c>
      <c r="I13" s="17">
        <f>[3]ﾍﾙ!$I9</f>
        <v>0</v>
      </c>
      <c r="J13" s="17">
        <f>[3]ﾍﾙ!$J9</f>
        <v>0</v>
      </c>
      <c r="K13" s="17">
        <f>[3]ﾍﾙ!$K9</f>
        <v>0</v>
      </c>
      <c r="L13" s="17">
        <f>[3]ﾍﾙ!$L9</f>
        <v>0</v>
      </c>
      <c r="M13" s="17">
        <f>[3]ﾍﾙ!$M9</f>
        <v>0</v>
      </c>
      <c r="N13" s="17">
        <f>[3]ﾍﾙ!$N9</f>
        <v>0</v>
      </c>
      <c r="O13" s="17">
        <f>[3]ﾍﾙ!$O9</f>
        <v>0</v>
      </c>
      <c r="P13" s="17">
        <f>[3]ﾍﾙ!$P9</f>
        <v>0</v>
      </c>
      <c r="Q13" s="17">
        <f>[3]ﾍﾙ!$Q9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 t="e">
        <f>[3]ﾍﾙ!$C10</f>
        <v>#N/A</v>
      </c>
      <c r="D14" s="17" t="e">
        <f>[3]ﾍﾙ!$D10</f>
        <v>#N/A</v>
      </c>
      <c r="E14" s="17" t="e">
        <f>[3]ﾍﾙ!$E10</f>
        <v>#N/A</v>
      </c>
      <c r="F14" s="17" t="e">
        <f>[3]ﾍﾙ!$F10</f>
        <v>#N/A</v>
      </c>
      <c r="G14" s="17" t="e">
        <f>[3]ﾍﾙ!$G10</f>
        <v>#N/A</v>
      </c>
      <c r="H14" s="17" t="e">
        <f>[3]ﾍﾙ!$H10</f>
        <v>#N/A</v>
      </c>
      <c r="I14" s="17" t="e">
        <f>[3]ﾍﾙ!$I10</f>
        <v>#N/A</v>
      </c>
      <c r="J14" s="17" t="e">
        <f>[3]ﾍﾙ!$J10</f>
        <v>#N/A</v>
      </c>
      <c r="K14" s="17" t="e">
        <f>[3]ﾍﾙ!$K10</f>
        <v>#N/A</v>
      </c>
      <c r="L14" s="17" t="e">
        <f>[3]ﾍﾙ!$L10</f>
        <v>#N/A</v>
      </c>
      <c r="M14" s="17" t="e">
        <f>[3]ﾍﾙ!$M10</f>
        <v>#N/A</v>
      </c>
      <c r="N14" s="17" t="e">
        <f>[3]ﾍﾙ!$N10</f>
        <v>#N/A</v>
      </c>
      <c r="O14" s="17" t="e">
        <f>[3]ﾍﾙ!$O10</f>
        <v>#N/A</v>
      </c>
      <c r="P14" s="17" t="e">
        <f>[3]ﾍﾙ!$P10</f>
        <v>#N/A</v>
      </c>
      <c r="Q14" s="17" t="e">
        <f>[3]ﾍﾙ!$Q10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[3]ﾍﾙ!$C11</f>
        <v>#N/A</v>
      </c>
      <c r="D15" s="17" t="e">
        <f>[3]ﾍﾙ!$D11</f>
        <v>#N/A</v>
      </c>
      <c r="E15" s="17" t="e">
        <f>[3]ﾍﾙ!$E11</f>
        <v>#N/A</v>
      </c>
      <c r="F15" s="17" t="e">
        <f>[3]ﾍﾙ!$F11</f>
        <v>#N/A</v>
      </c>
      <c r="G15" s="17" t="e">
        <f>[3]ﾍﾙ!$G11</f>
        <v>#N/A</v>
      </c>
      <c r="H15" s="17" t="e">
        <f>[3]ﾍﾙ!$H11</f>
        <v>#N/A</v>
      </c>
      <c r="I15" s="17" t="e">
        <f>[3]ﾍﾙ!$I11</f>
        <v>#N/A</v>
      </c>
      <c r="J15" s="17" t="e">
        <f>[3]ﾍﾙ!$J11</f>
        <v>#N/A</v>
      </c>
      <c r="K15" s="17" t="e">
        <f>[3]ﾍﾙ!$K11</f>
        <v>#N/A</v>
      </c>
      <c r="L15" s="17" t="e">
        <f>[3]ﾍﾙ!$L11</f>
        <v>#N/A</v>
      </c>
      <c r="M15" s="17" t="e">
        <f>[3]ﾍﾙ!$M11</f>
        <v>#N/A</v>
      </c>
      <c r="N15" s="17" t="e">
        <f>[3]ﾍﾙ!$N11</f>
        <v>#N/A</v>
      </c>
      <c r="O15" s="17" t="e">
        <f>[3]ﾍﾙ!$O11</f>
        <v>#N/A</v>
      </c>
      <c r="P15" s="17" t="e">
        <f>[3]ﾍﾙ!$P11</f>
        <v>#N/A</v>
      </c>
      <c r="Q15" s="17" t="e">
        <f>[3]ﾍﾙ!$Q11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[3]ﾍﾙ!$C12</f>
        <v>#N/A</v>
      </c>
      <c r="D16" s="17" t="e">
        <f>[3]ﾍﾙ!$D12</f>
        <v>#N/A</v>
      </c>
      <c r="E16" s="17" t="e">
        <f>[3]ﾍﾙ!$E12</f>
        <v>#N/A</v>
      </c>
      <c r="F16" s="17" t="e">
        <f>[3]ﾍﾙ!$F12</f>
        <v>#N/A</v>
      </c>
      <c r="G16" s="17" t="e">
        <f>[3]ﾍﾙ!$G12</f>
        <v>#N/A</v>
      </c>
      <c r="H16" s="17" t="e">
        <f>[3]ﾍﾙ!$H12</f>
        <v>#N/A</v>
      </c>
      <c r="I16" s="17" t="e">
        <f>[3]ﾍﾙ!$I12</f>
        <v>#N/A</v>
      </c>
      <c r="J16" s="17" t="e">
        <f>[3]ﾍﾙ!$J12</f>
        <v>#N/A</v>
      </c>
      <c r="K16" s="17" t="e">
        <f>[3]ﾍﾙ!$K12</f>
        <v>#N/A</v>
      </c>
      <c r="L16" s="17" t="e">
        <f>[3]ﾍﾙ!$L12</f>
        <v>#N/A</v>
      </c>
      <c r="M16" s="17" t="e">
        <f>[3]ﾍﾙ!$M12</f>
        <v>#N/A</v>
      </c>
      <c r="N16" s="17" t="e">
        <f>[3]ﾍﾙ!$N12</f>
        <v>#N/A</v>
      </c>
      <c r="O16" s="17" t="e">
        <f>[3]ﾍﾙ!$O12</f>
        <v>#N/A</v>
      </c>
      <c r="P16" s="17" t="e">
        <f>[3]ﾍﾙ!$P12</f>
        <v>#N/A</v>
      </c>
      <c r="Q16" s="17" t="e">
        <f>[3]ﾍﾙ!$Q12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12.5</v>
      </c>
      <c r="F61" s="4">
        <f t="shared" si="4"/>
        <v>62.5</v>
      </c>
      <c r="G61" s="4">
        <f t="shared" si="4"/>
        <v>25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[3]耳下!$C7</f>
        <v>1</v>
      </c>
      <c r="D11" s="17">
        <f>[3]耳下!$D7</f>
        <v>0</v>
      </c>
      <c r="E11" s="17">
        <f>[3]耳下!$E7</f>
        <v>0</v>
      </c>
      <c r="F11" s="17">
        <f>[3]耳下!$F7</f>
        <v>0</v>
      </c>
      <c r="G11" s="17">
        <f>[3]耳下!$G7</f>
        <v>0</v>
      </c>
      <c r="H11" s="17">
        <f>[3]耳下!$H7</f>
        <v>0</v>
      </c>
      <c r="I11" s="17">
        <f>[3]耳下!$I7</f>
        <v>0</v>
      </c>
      <c r="J11" s="17">
        <f>[3]耳下!$J7</f>
        <v>0</v>
      </c>
      <c r="K11" s="17">
        <f>[3]耳下!$K7</f>
        <v>0</v>
      </c>
      <c r="L11" s="17">
        <f>[3]耳下!$L7</f>
        <v>0</v>
      </c>
      <c r="M11" s="17">
        <f>[3]耳下!$M7</f>
        <v>0</v>
      </c>
      <c r="N11" s="17">
        <f>[3]耳下!$N7</f>
        <v>0</v>
      </c>
      <c r="O11" s="17">
        <f>[3]耳下!$O7</f>
        <v>1</v>
      </c>
      <c r="P11" s="17">
        <f>[3]耳下!$P7</f>
        <v>0</v>
      </c>
      <c r="Q11" s="17">
        <f>[3]耳下!$Q7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[3]耳下!$C8</f>
        <v>2</v>
      </c>
      <c r="D12" s="17">
        <f>[3]耳下!$D8</f>
        <v>0</v>
      </c>
      <c r="E12" s="17">
        <f>[3]耳下!$E8</f>
        <v>0</v>
      </c>
      <c r="F12" s="17">
        <f>[3]耳下!$F8</f>
        <v>0</v>
      </c>
      <c r="G12" s="17">
        <f>[3]耳下!$G8</f>
        <v>1</v>
      </c>
      <c r="H12" s="17">
        <f>[3]耳下!$H8</f>
        <v>1</v>
      </c>
      <c r="I12" s="17">
        <f>[3]耳下!$I8</f>
        <v>0</v>
      </c>
      <c r="J12" s="17">
        <f>[3]耳下!$J8</f>
        <v>0</v>
      </c>
      <c r="K12" s="17">
        <f>[3]耳下!$K8</f>
        <v>0</v>
      </c>
      <c r="L12" s="17">
        <f>[3]耳下!$L8</f>
        <v>0</v>
      </c>
      <c r="M12" s="17">
        <f>[3]耳下!$M8</f>
        <v>0</v>
      </c>
      <c r="N12" s="17">
        <f>[3]耳下!$N8</f>
        <v>0</v>
      </c>
      <c r="O12" s="17">
        <f>[3]耳下!$O8</f>
        <v>0</v>
      </c>
      <c r="P12" s="17">
        <f>[3]耳下!$P8</f>
        <v>0</v>
      </c>
      <c r="Q12" s="17">
        <f>[3]耳下!$Q8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[3]耳下!$C9</f>
        <v>0</v>
      </c>
      <c r="D13" s="17">
        <f>[3]耳下!$D9</f>
        <v>0</v>
      </c>
      <c r="E13" s="17">
        <f>[3]耳下!$E9</f>
        <v>0</v>
      </c>
      <c r="F13" s="17">
        <f>[3]耳下!$F9</f>
        <v>0</v>
      </c>
      <c r="G13" s="17">
        <f>[3]耳下!$G9</f>
        <v>0</v>
      </c>
      <c r="H13" s="17">
        <f>[3]耳下!$H9</f>
        <v>0</v>
      </c>
      <c r="I13" s="17">
        <f>[3]耳下!$I9</f>
        <v>0</v>
      </c>
      <c r="J13" s="17">
        <f>[3]耳下!$J9</f>
        <v>0</v>
      </c>
      <c r="K13" s="17">
        <f>[3]耳下!$K9</f>
        <v>0</v>
      </c>
      <c r="L13" s="17">
        <f>[3]耳下!$L9</f>
        <v>0</v>
      </c>
      <c r="M13" s="17">
        <f>[3]耳下!$M9</f>
        <v>0</v>
      </c>
      <c r="N13" s="17">
        <f>[3]耳下!$N9</f>
        <v>0</v>
      </c>
      <c r="O13" s="17">
        <f>[3]耳下!$O9</f>
        <v>0</v>
      </c>
      <c r="P13" s="17">
        <f>[3]耳下!$P9</f>
        <v>0</v>
      </c>
      <c r="Q13" s="17">
        <f>[3]耳下!$Q9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 t="e">
        <f>[3]耳下!$C10</f>
        <v>#N/A</v>
      </c>
      <c r="D14" s="17" t="e">
        <f>[3]耳下!$D10</f>
        <v>#N/A</v>
      </c>
      <c r="E14" s="17" t="e">
        <f>[3]耳下!$E10</f>
        <v>#N/A</v>
      </c>
      <c r="F14" s="17" t="e">
        <f>[3]耳下!$F10</f>
        <v>#N/A</v>
      </c>
      <c r="G14" s="17" t="e">
        <f>[3]耳下!$G10</f>
        <v>#N/A</v>
      </c>
      <c r="H14" s="17" t="e">
        <f>[3]耳下!$H10</f>
        <v>#N/A</v>
      </c>
      <c r="I14" s="17" t="e">
        <f>[3]耳下!$I10</f>
        <v>#N/A</v>
      </c>
      <c r="J14" s="17" t="e">
        <f>[3]耳下!$J10</f>
        <v>#N/A</v>
      </c>
      <c r="K14" s="17" t="e">
        <f>[3]耳下!$K10</f>
        <v>#N/A</v>
      </c>
      <c r="L14" s="17" t="e">
        <f>[3]耳下!$L10</f>
        <v>#N/A</v>
      </c>
      <c r="M14" s="17" t="e">
        <f>[3]耳下!$M10</f>
        <v>#N/A</v>
      </c>
      <c r="N14" s="17" t="e">
        <f>[3]耳下!$N10</f>
        <v>#N/A</v>
      </c>
      <c r="O14" s="17" t="e">
        <f>[3]耳下!$O10</f>
        <v>#N/A</v>
      </c>
      <c r="P14" s="17" t="e">
        <f>[3]耳下!$P10</f>
        <v>#N/A</v>
      </c>
      <c r="Q14" s="17" t="e">
        <f>[3]耳下!$Q10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[3]耳下!$C11</f>
        <v>#N/A</v>
      </c>
      <c r="D15" s="17" t="e">
        <f>[3]耳下!$D11</f>
        <v>#N/A</v>
      </c>
      <c r="E15" s="17" t="e">
        <f>[3]耳下!$E11</f>
        <v>#N/A</v>
      </c>
      <c r="F15" s="17" t="e">
        <f>[3]耳下!$F11</f>
        <v>#N/A</v>
      </c>
      <c r="G15" s="17" t="e">
        <f>[3]耳下!$G11</f>
        <v>#N/A</v>
      </c>
      <c r="H15" s="17" t="e">
        <f>[3]耳下!$H11</f>
        <v>#N/A</v>
      </c>
      <c r="I15" s="17" t="e">
        <f>[3]耳下!$I11</f>
        <v>#N/A</v>
      </c>
      <c r="J15" s="17" t="e">
        <f>[3]耳下!$J11</f>
        <v>#N/A</v>
      </c>
      <c r="K15" s="17" t="e">
        <f>[3]耳下!$K11</f>
        <v>#N/A</v>
      </c>
      <c r="L15" s="17" t="e">
        <f>[3]耳下!$L11</f>
        <v>#N/A</v>
      </c>
      <c r="M15" s="17" t="e">
        <f>[3]耳下!$M11</f>
        <v>#N/A</v>
      </c>
      <c r="N15" s="17" t="e">
        <f>[3]耳下!$N11</f>
        <v>#N/A</v>
      </c>
      <c r="O15" s="17" t="e">
        <f>[3]耳下!$O11</f>
        <v>#N/A</v>
      </c>
      <c r="P15" s="17" t="e">
        <f>[3]耳下!$P11</f>
        <v>#N/A</v>
      </c>
      <c r="Q15" s="17" t="e">
        <f>[3]耳下!$Q11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[3]耳下!$C12</f>
        <v>#N/A</v>
      </c>
      <c r="D16" s="17" t="e">
        <f>[3]耳下!$D12</f>
        <v>#N/A</v>
      </c>
      <c r="E16" s="17" t="e">
        <f>[3]耳下!$E12</f>
        <v>#N/A</v>
      </c>
      <c r="F16" s="17" t="e">
        <f>[3]耳下!$F12</f>
        <v>#N/A</v>
      </c>
      <c r="G16" s="17" t="e">
        <f>[3]耳下!$G12</f>
        <v>#N/A</v>
      </c>
      <c r="H16" s="17" t="e">
        <f>[3]耳下!$H12</f>
        <v>#N/A</v>
      </c>
      <c r="I16" s="17" t="e">
        <f>[3]耳下!$I12</f>
        <v>#N/A</v>
      </c>
      <c r="J16" s="17" t="e">
        <f>[3]耳下!$J12</f>
        <v>#N/A</v>
      </c>
      <c r="K16" s="17" t="e">
        <f>[3]耳下!$K12</f>
        <v>#N/A</v>
      </c>
      <c r="L16" s="17" t="e">
        <f>[3]耳下!$L12</f>
        <v>#N/A</v>
      </c>
      <c r="M16" s="17" t="e">
        <f>[3]耳下!$M12</f>
        <v>#N/A</v>
      </c>
      <c r="N16" s="17" t="e">
        <f>[3]耳下!$N12</f>
        <v>#N/A</v>
      </c>
      <c r="O16" s="17" t="e">
        <f>[3]耳下!$O12</f>
        <v>#N/A</v>
      </c>
      <c r="P16" s="17" t="e">
        <f>[3]耳下!$P12</f>
        <v>#N/A</v>
      </c>
      <c r="Q16" s="17" t="e">
        <f>[3]耳下!$Q12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3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14.285714285714285</v>
      </c>
      <c r="H61" s="4">
        <f t="shared" si="4"/>
        <v>14.285714285714285</v>
      </c>
      <c r="I61" s="4">
        <f t="shared" si="4"/>
        <v>0</v>
      </c>
      <c r="J61" s="4">
        <f t="shared" si="4"/>
        <v>42.857142857142854</v>
      </c>
      <c r="K61" s="4">
        <f t="shared" si="4"/>
        <v>14.285714285714285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14.285714285714285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7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[4]出血!$C7</f>
        <v>0</v>
      </c>
      <c r="D11" s="17">
        <f>[4]出血!$D7</f>
        <v>0</v>
      </c>
      <c r="E11" s="17">
        <f>[4]出血!$E7</f>
        <v>0</v>
      </c>
      <c r="F11" s="17">
        <f>[4]出血!$F7</f>
        <v>0</v>
      </c>
      <c r="G11" s="17">
        <f>[4]出血!$G7</f>
        <v>0</v>
      </c>
      <c r="H11" s="17">
        <f>[4]出血!$H7</f>
        <v>0</v>
      </c>
      <c r="I11" s="17">
        <f>[4]出血!$I7</f>
        <v>0</v>
      </c>
      <c r="J11" s="17">
        <f>[4]出血!$J7</f>
        <v>0</v>
      </c>
      <c r="K11" s="17">
        <f>[4]出血!$K7</f>
        <v>0</v>
      </c>
      <c r="L11" s="17">
        <f>[4]出血!$L7</f>
        <v>0</v>
      </c>
      <c r="M11" s="17">
        <f>[4]出血!$M7</f>
        <v>0</v>
      </c>
      <c r="N11" s="17">
        <f>[4]出血!$N7</f>
        <v>0</v>
      </c>
      <c r="O11" s="17">
        <f>[4]出血!$O7</f>
        <v>0</v>
      </c>
      <c r="P11" s="17">
        <f>[4]出血!$P7</f>
        <v>0</v>
      </c>
      <c r="Q11" s="17">
        <f>[4]出血!$Q7</f>
        <v>0</v>
      </c>
      <c r="R11" s="17">
        <f>[4]出血!$R7</f>
        <v>0</v>
      </c>
      <c r="S11" s="17">
        <f>[4]出血!$S7</f>
        <v>0</v>
      </c>
      <c r="T11" s="17">
        <f>[4]出血!$T7</f>
        <v>0</v>
      </c>
      <c r="U11" s="17">
        <f>[4]出血!$U7</f>
        <v>0</v>
      </c>
      <c r="V11" s="17">
        <f>[4]出血!$V7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[4]出血!$C8</f>
        <v>0</v>
      </c>
      <c r="D12" s="17">
        <f>[4]出血!$D8</f>
        <v>0</v>
      </c>
      <c r="E12" s="17">
        <f>[4]出血!$E8</f>
        <v>0</v>
      </c>
      <c r="F12" s="17">
        <f>[4]出血!$F8</f>
        <v>0</v>
      </c>
      <c r="G12" s="17">
        <f>[4]出血!$G8</f>
        <v>0</v>
      </c>
      <c r="H12" s="17">
        <f>[4]出血!$H8</f>
        <v>0</v>
      </c>
      <c r="I12" s="17">
        <f>[4]出血!$I8</f>
        <v>0</v>
      </c>
      <c r="J12" s="17">
        <f>[4]出血!$J8</f>
        <v>0</v>
      </c>
      <c r="K12" s="17">
        <f>[4]出血!$K8</f>
        <v>0</v>
      </c>
      <c r="L12" s="17">
        <f>[4]出血!$L8</f>
        <v>0</v>
      </c>
      <c r="M12" s="17">
        <f>[4]出血!$M8</f>
        <v>0</v>
      </c>
      <c r="N12" s="17">
        <f>[4]出血!$N8</f>
        <v>0</v>
      </c>
      <c r="O12" s="17">
        <f>[4]出血!$O8</f>
        <v>0</v>
      </c>
      <c r="P12" s="17">
        <f>[4]出血!$P8</f>
        <v>0</v>
      </c>
      <c r="Q12" s="17">
        <f>[4]出血!$Q8</f>
        <v>0</v>
      </c>
      <c r="R12" s="17">
        <f>[4]出血!$R8</f>
        <v>0</v>
      </c>
      <c r="S12" s="17">
        <f>[4]出血!$S8</f>
        <v>0</v>
      </c>
      <c r="T12" s="17">
        <f>[4]出血!$T8</f>
        <v>0</v>
      </c>
      <c r="U12" s="17">
        <f>[4]出血!$U8</f>
        <v>0</v>
      </c>
      <c r="V12" s="17">
        <f>[4]出血!$V8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[4]出血!$C9</f>
        <v>0</v>
      </c>
      <c r="D13" s="17">
        <f>[4]出血!$D9</f>
        <v>0</v>
      </c>
      <c r="E13" s="17">
        <f>[4]出血!$E9</f>
        <v>0</v>
      </c>
      <c r="F13" s="17">
        <f>[4]出血!$F9</f>
        <v>0</v>
      </c>
      <c r="G13" s="17">
        <f>[4]出血!$G9</f>
        <v>0</v>
      </c>
      <c r="H13" s="17">
        <f>[4]出血!$H9</f>
        <v>0</v>
      </c>
      <c r="I13" s="17">
        <f>[4]出血!$I9</f>
        <v>0</v>
      </c>
      <c r="J13" s="17">
        <f>[4]出血!$J9</f>
        <v>0</v>
      </c>
      <c r="K13" s="17">
        <f>[4]出血!$K9</f>
        <v>0</v>
      </c>
      <c r="L13" s="17">
        <f>[4]出血!$L9</f>
        <v>0</v>
      </c>
      <c r="M13" s="17">
        <f>[4]出血!$M9</f>
        <v>0</v>
      </c>
      <c r="N13" s="17">
        <f>[4]出血!$N9</f>
        <v>0</v>
      </c>
      <c r="O13" s="17">
        <f>[4]出血!$O9</f>
        <v>0</v>
      </c>
      <c r="P13" s="17">
        <f>[4]出血!$P9</f>
        <v>0</v>
      </c>
      <c r="Q13" s="17">
        <f>[4]出血!$Q9</f>
        <v>0</v>
      </c>
      <c r="R13" s="17">
        <f>[4]出血!$R9</f>
        <v>0</v>
      </c>
      <c r="S13" s="17">
        <f>[4]出血!$S9</f>
        <v>0</v>
      </c>
      <c r="T13" s="17">
        <f>[4]出血!$T9</f>
        <v>0</v>
      </c>
      <c r="U13" s="17">
        <f>[4]出血!$U9</f>
        <v>0</v>
      </c>
      <c r="V13" s="17">
        <f>[4]出血!$V9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 t="e">
        <f>[4]出血!$C10</f>
        <v>#N/A</v>
      </c>
      <c r="D14" s="17" t="e">
        <f>[4]出血!$D10</f>
        <v>#N/A</v>
      </c>
      <c r="E14" s="17" t="e">
        <f>[4]出血!$E10</f>
        <v>#N/A</v>
      </c>
      <c r="F14" s="17" t="e">
        <f>[4]出血!$F10</f>
        <v>#N/A</v>
      </c>
      <c r="G14" s="17" t="e">
        <f>[4]出血!$G10</f>
        <v>#N/A</v>
      </c>
      <c r="H14" s="17" t="e">
        <f>[4]出血!$H10</f>
        <v>#N/A</v>
      </c>
      <c r="I14" s="17" t="e">
        <f>[4]出血!$I10</f>
        <v>#N/A</v>
      </c>
      <c r="J14" s="17" t="e">
        <f>[4]出血!$J10</f>
        <v>#N/A</v>
      </c>
      <c r="K14" s="17" t="e">
        <f>[4]出血!$K10</f>
        <v>#N/A</v>
      </c>
      <c r="L14" s="17" t="e">
        <f>[4]出血!$L10</f>
        <v>#N/A</v>
      </c>
      <c r="M14" s="17" t="e">
        <f>[4]出血!$M10</f>
        <v>#N/A</v>
      </c>
      <c r="N14" s="17" t="e">
        <f>[4]出血!$N10</f>
        <v>#N/A</v>
      </c>
      <c r="O14" s="17" t="e">
        <f>[4]出血!$O10</f>
        <v>#N/A</v>
      </c>
      <c r="P14" s="17" t="e">
        <f>[4]出血!$P10</f>
        <v>#N/A</v>
      </c>
      <c r="Q14" s="17" t="e">
        <f>[4]出血!$Q10</f>
        <v>#N/A</v>
      </c>
      <c r="R14" s="17" t="e">
        <f>[4]出血!$R10</f>
        <v>#N/A</v>
      </c>
      <c r="S14" s="17" t="e">
        <f>[4]出血!$S10</f>
        <v>#N/A</v>
      </c>
      <c r="T14" s="17" t="e">
        <f>[4]出血!$T10</f>
        <v>#N/A</v>
      </c>
      <c r="U14" s="17" t="e">
        <f>[4]出血!$U10</f>
        <v>#N/A</v>
      </c>
      <c r="V14" s="17" t="e">
        <f>[4]出血!$V10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[4]出血!$C11</f>
        <v>#N/A</v>
      </c>
      <c r="D15" s="17" t="e">
        <f>[4]出血!$D11</f>
        <v>#N/A</v>
      </c>
      <c r="E15" s="17" t="e">
        <f>[4]出血!$E11</f>
        <v>#N/A</v>
      </c>
      <c r="F15" s="17" t="e">
        <f>[4]出血!$F11</f>
        <v>#N/A</v>
      </c>
      <c r="G15" s="17" t="e">
        <f>[4]出血!$G11</f>
        <v>#N/A</v>
      </c>
      <c r="H15" s="17" t="e">
        <f>[4]出血!$H11</f>
        <v>#N/A</v>
      </c>
      <c r="I15" s="17" t="e">
        <f>[4]出血!$I11</f>
        <v>#N/A</v>
      </c>
      <c r="J15" s="17" t="e">
        <f>[4]出血!$J11</f>
        <v>#N/A</v>
      </c>
      <c r="K15" s="17" t="e">
        <f>[4]出血!$K11</f>
        <v>#N/A</v>
      </c>
      <c r="L15" s="17" t="e">
        <f>[4]出血!$L11</f>
        <v>#N/A</v>
      </c>
      <c r="M15" s="17" t="e">
        <f>[4]出血!$M11</f>
        <v>#N/A</v>
      </c>
      <c r="N15" s="17" t="e">
        <f>[4]出血!$N11</f>
        <v>#N/A</v>
      </c>
      <c r="O15" s="17" t="e">
        <f>[4]出血!$O11</f>
        <v>#N/A</v>
      </c>
      <c r="P15" s="17" t="e">
        <f>[4]出血!$P11</f>
        <v>#N/A</v>
      </c>
      <c r="Q15" s="17" t="e">
        <f>[4]出血!$Q11</f>
        <v>#N/A</v>
      </c>
      <c r="R15" s="17" t="e">
        <f>[4]出血!$R11</f>
        <v>#N/A</v>
      </c>
      <c r="S15" s="17" t="e">
        <f>[4]出血!$S11</f>
        <v>#N/A</v>
      </c>
      <c r="T15" s="17" t="e">
        <f>[4]出血!$T11</f>
        <v>#N/A</v>
      </c>
      <c r="U15" s="17" t="e">
        <f>[4]出血!$U11</f>
        <v>#N/A</v>
      </c>
      <c r="V15" s="17" t="e">
        <f>[4]出血!$V11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[4]出血!$C12</f>
        <v>#N/A</v>
      </c>
      <c r="D16" s="17" t="e">
        <f>[4]出血!$D12</f>
        <v>#N/A</v>
      </c>
      <c r="E16" s="17" t="e">
        <f>[4]出血!$E12</f>
        <v>#N/A</v>
      </c>
      <c r="F16" s="17" t="e">
        <f>[4]出血!$F12</f>
        <v>#N/A</v>
      </c>
      <c r="G16" s="17" t="e">
        <f>[4]出血!$G12</f>
        <v>#N/A</v>
      </c>
      <c r="H16" s="17" t="e">
        <f>[4]出血!$H12</f>
        <v>#N/A</v>
      </c>
      <c r="I16" s="17" t="e">
        <f>[4]出血!$I12</f>
        <v>#N/A</v>
      </c>
      <c r="J16" s="17" t="e">
        <f>[4]出血!$J12</f>
        <v>#N/A</v>
      </c>
      <c r="K16" s="17" t="e">
        <f>[4]出血!$K12</f>
        <v>#N/A</v>
      </c>
      <c r="L16" s="17" t="e">
        <f>[4]出血!$L12</f>
        <v>#N/A</v>
      </c>
      <c r="M16" s="17" t="e">
        <f>[4]出血!$M12</f>
        <v>#N/A</v>
      </c>
      <c r="N16" s="17" t="e">
        <f>[4]出血!$N12</f>
        <v>#N/A</v>
      </c>
      <c r="O16" s="17" t="e">
        <f>[4]出血!$O12</f>
        <v>#N/A</v>
      </c>
      <c r="P16" s="17" t="e">
        <f>[4]出血!$P12</f>
        <v>#N/A</v>
      </c>
      <c r="Q16" s="17" t="e">
        <f>[4]出血!$Q12</f>
        <v>#N/A</v>
      </c>
      <c r="R16" s="17" t="e">
        <f>[4]出血!$R12</f>
        <v>#N/A</v>
      </c>
      <c r="S16" s="17" t="e">
        <f>[4]出血!$S12</f>
        <v>#N/A</v>
      </c>
      <c r="T16" s="17" t="e">
        <f>[4]出血!$T12</f>
        <v>#N/A</v>
      </c>
      <c r="U16" s="17" t="e">
        <f>[4]出血!$U12</f>
        <v>#N/A</v>
      </c>
      <c r="V16" s="17" t="e">
        <f>[4]出血!$V12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0</v>
      </c>
      <c r="W60" s="2"/>
      <c r="X60" s="2">
        <f>SUM(D60:V60)</f>
        <v>0</v>
      </c>
      <c r="Y60" s="2" t="b">
        <f>C60=X60</f>
        <v>1</v>
      </c>
    </row>
    <row r="61" spans="2:25">
      <c r="B61" s="4" t="s">
        <v>73</v>
      </c>
      <c r="C61" s="4" t="e">
        <f t="shared" ref="C61:O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ref="P61:V61" si="5">+P60/$C$60*100</f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 t="e">
        <f t="shared" si="5"/>
        <v>#DIV/0!</v>
      </c>
      <c r="U61" s="4" t="e">
        <f t="shared" si="5"/>
        <v>#DIV/0!</v>
      </c>
      <c r="V61" s="4" t="e">
        <f t="shared" si="5"/>
        <v>#DIV/0!</v>
      </c>
      <c r="W61" s="4"/>
      <c r="X61" s="4" t="e">
        <f>SUM(D61:V61)</f>
        <v>#DIV/0!</v>
      </c>
      <c r="Y61" s="4" t="e">
        <f>C61=X61</f>
        <v>#DIV/0!</v>
      </c>
    </row>
    <row r="63" spans="2:25">
      <c r="X63" s="5">
        <f t="array" ref="X63">+SUM(IF(NOT(ISERROR(X6:X58)),X6:X58))</f>
        <v>0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N5" activePane="bottomRight" state="frozen"/>
      <selection pane="topRight" activeCell="D1" sqref="D1"/>
      <selection pane="bottomLeft" activeCell="A5" sqref="A5"/>
      <selection pane="bottomRight" activeCell="BZ9" sqref="BZ9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>
        <v>45992</v>
      </c>
      <c r="BM3" s="111"/>
      <c r="BN3" s="106">
        <v>46023</v>
      </c>
      <c r="BO3" s="107"/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/>
      <c r="BW5" s="45"/>
      <c r="BX5" s="45"/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655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/>
      <c r="BW6" s="45"/>
      <c r="BX6" s="45"/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2384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/>
      <c r="BW7" s="45"/>
      <c r="BX7" s="45"/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1579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/>
      <c r="BW8" s="45"/>
      <c r="BX8" s="45"/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2215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/>
      <c r="BW9" s="45"/>
      <c r="BX9" s="45"/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125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/>
      <c r="BW10" s="45"/>
      <c r="BX10" s="45"/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228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/>
      <c r="BW11" s="71"/>
      <c r="BX11" s="71"/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7186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/>
      <c r="BW12" s="51"/>
      <c r="BX12" s="51"/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747514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57"/>
      <c r="BW13" s="56"/>
      <c r="BX13" s="56"/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131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57"/>
      <c r="BW14" s="56"/>
      <c r="BX14" s="56"/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183.38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57"/>
      <c r="BW15" s="56"/>
      <c r="BX15" s="56"/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157.9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57"/>
      <c r="BW16" s="56"/>
      <c r="BX16" s="56"/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184.58999999999997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/>
      <c r="BW17" s="56"/>
      <c r="BX17" s="56"/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62.5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57"/>
      <c r="BW18" s="56"/>
      <c r="BX18" s="56"/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76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76"/>
      <c r="BW19" s="75"/>
      <c r="BX19" s="75"/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159.69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63"/>
      <c r="BW20" s="62"/>
      <c r="BX20" s="62"/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198.21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/>
      <c r="BW21" s="45"/>
      <c r="BX21" s="45"/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5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/>
      <c r="BW22" s="45"/>
      <c r="BX22" s="45"/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/>
      <c r="BW23" s="45"/>
      <c r="BX23" s="45"/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6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/>
      <c r="BW24" s="45"/>
      <c r="BX24" s="45"/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15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/>
      <c r="BW25" s="45"/>
      <c r="BX25" s="45"/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/>
      <c r="BW26" s="45"/>
      <c r="BX26" s="45"/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/>
      <c r="BW27" s="71"/>
      <c r="BX27" s="71"/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29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/>
      <c r="BW28" s="51"/>
      <c r="BX28" s="51"/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11269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/>
      <c r="BW29" s="56"/>
      <c r="BX29" s="56"/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1.6600000000000001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/>
      <c r="BW30" s="56"/>
      <c r="BX30" s="56"/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0.14000000000000001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/>
      <c r="BW31" s="56"/>
      <c r="BX31" s="56"/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/>
      <c r="BW32" s="56"/>
      <c r="BX32" s="56"/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2.5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/>
      <c r="BW33" s="56"/>
      <c r="BX33" s="56"/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/>
      <c r="BW34" s="56"/>
      <c r="BX34" s="56"/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/>
      <c r="BW35" s="75"/>
      <c r="BX35" s="75"/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1.1600000000000001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/>
      <c r="BW36" s="62"/>
      <c r="BX36" s="62"/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4.9500000000000011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/>
      <c r="BW37" s="45"/>
      <c r="BX37" s="45"/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11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/>
      <c r="BW38" s="45"/>
      <c r="BX38" s="45"/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18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/>
      <c r="BW39" s="45"/>
      <c r="BX39" s="45"/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15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/>
      <c r="BW40" s="45"/>
      <c r="BX40" s="45"/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17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/>
      <c r="BW41" s="45"/>
      <c r="BX41" s="45"/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/>
      <c r="BW42" s="45"/>
      <c r="BX42" s="45"/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/>
      <c r="BW43" s="71"/>
      <c r="BX43" s="71"/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62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/>
      <c r="BW44" s="51"/>
      <c r="BX44" s="51"/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4766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/>
      <c r="BW45" s="56"/>
      <c r="BX45" s="56"/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3.67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/>
      <c r="BW46" s="56"/>
      <c r="BX46" s="56"/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2.57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/>
      <c r="BW47" s="56"/>
      <c r="BX47" s="56"/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2.5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/>
      <c r="BW48" s="56"/>
      <c r="BX48" s="56"/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2.83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/>
      <c r="BW49" s="56"/>
      <c r="BX49" s="56"/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/>
      <c r="BW50" s="56"/>
      <c r="BX50" s="56"/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/>
      <c r="BW51" s="75"/>
      <c r="BX51" s="75"/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2.4799999999999995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/>
      <c r="BW52" s="62"/>
      <c r="BX52" s="62"/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2.09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/>
      <c r="BW53" s="45"/>
      <c r="BX53" s="45"/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33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/>
      <c r="BW54" s="45"/>
      <c r="BX54" s="45"/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89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/>
      <c r="BW55" s="45"/>
      <c r="BX55" s="45"/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107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/>
      <c r="BW56" s="45"/>
      <c r="BX56" s="45"/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74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/>
      <c r="BW57" s="45"/>
      <c r="BX57" s="45"/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/>
      <c r="BW58" s="45"/>
      <c r="BX58" s="45"/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19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/>
      <c r="BW59" s="71"/>
      <c r="BX59" s="71"/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327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/>
      <c r="BW60" s="51"/>
      <c r="BX60" s="51"/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43975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/>
      <c r="BW61" s="56"/>
      <c r="BX61" s="56"/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11.01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/>
      <c r="BW62" s="56"/>
      <c r="BX62" s="56"/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12.719999999999999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/>
      <c r="BW63" s="56"/>
      <c r="BX63" s="56"/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17.829999999999998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/>
      <c r="BW64" s="56"/>
      <c r="BX64" s="56"/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12.32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/>
      <c r="BW65" s="56"/>
      <c r="BX65" s="56"/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/>
      <c r="BW66" s="56"/>
      <c r="BX66" s="56"/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9.5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/>
      <c r="BW67" s="75"/>
      <c r="BX67" s="75"/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13.080000000000002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/>
      <c r="BW68" s="62"/>
      <c r="BX68" s="62"/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19.2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/>
      <c r="BW69" s="45"/>
      <c r="BX69" s="45"/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9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/>
      <c r="BW70" s="45"/>
      <c r="BX70" s="45"/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59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/>
      <c r="BW71" s="45"/>
      <c r="BX71" s="45"/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320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/>
      <c r="BW72" s="45"/>
      <c r="BX72" s="45"/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371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/>
      <c r="BW73" s="45"/>
      <c r="BX73" s="45"/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12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/>
      <c r="BW74" s="45"/>
      <c r="BX74" s="45"/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56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/>
      <c r="BW75" s="71"/>
      <c r="BX75" s="71"/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827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/>
      <c r="BW76" s="51"/>
      <c r="BX76" s="51"/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132635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/>
      <c r="BW77" s="56"/>
      <c r="BX77" s="56"/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2.99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/>
      <c r="BW78" s="56"/>
      <c r="BX78" s="56"/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8.43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/>
      <c r="BW79" s="56"/>
      <c r="BX79" s="56"/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53.34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/>
      <c r="BW80" s="56"/>
      <c r="BX80" s="56"/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61.83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/>
      <c r="BW81" s="56"/>
      <c r="BX81" s="56"/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12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/>
      <c r="BW82" s="56"/>
      <c r="BX82" s="56"/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28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/>
      <c r="BW83" s="75"/>
      <c r="BX83" s="75"/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33.080000000000005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/>
      <c r="BW84" s="62"/>
      <c r="BX84" s="62"/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57.81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/>
      <c r="BW85" s="45"/>
      <c r="BX85" s="45"/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12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/>
      <c r="BW86" s="45"/>
      <c r="BX86" s="45"/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52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/>
      <c r="BW87" s="45"/>
      <c r="BX87" s="45"/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35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/>
      <c r="BW88" s="45"/>
      <c r="BX88" s="45"/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57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/>
      <c r="BW89" s="45"/>
      <c r="BX89" s="45"/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/>
      <c r="BW90" s="45"/>
      <c r="BX90" s="45"/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/>
      <c r="BW91" s="71"/>
      <c r="BX91" s="71"/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160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/>
      <c r="BW92" s="51"/>
      <c r="BX92" s="51"/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6390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/>
      <c r="BW93" s="56"/>
      <c r="BX93" s="56"/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3.99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/>
      <c r="BW94" s="56"/>
      <c r="BX94" s="56"/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7.4300000000000006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/>
      <c r="BW95" s="56"/>
      <c r="BX95" s="56"/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5.83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57"/>
      <c r="BW96" s="56"/>
      <c r="BX96" s="56"/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9.51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/>
      <c r="BW97" s="56"/>
      <c r="BX97" s="56"/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/>
      <c r="BW98" s="56"/>
      <c r="BX98" s="56"/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76"/>
      <c r="BW99" s="75"/>
      <c r="BX99" s="75"/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6.3999999999999995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/>
      <c r="BW100" s="62"/>
      <c r="BX100" s="62"/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2.82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/>
      <c r="BW101" s="45"/>
      <c r="BX101" s="45"/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/>
      <c r="BW102" s="45"/>
      <c r="BX102" s="45"/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3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/>
      <c r="BW103" s="45"/>
      <c r="BX103" s="45"/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/>
      <c r="BW104" s="45"/>
      <c r="BX104" s="45"/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/>
      <c r="BW105" s="45"/>
      <c r="BX105" s="45"/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/>
      <c r="BW106" s="45"/>
      <c r="BX106" s="45"/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/>
      <c r="BW107" s="71"/>
      <c r="BX107" s="71"/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18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/>
      <c r="BW108" s="51"/>
      <c r="BX108" s="51"/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922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/>
      <c r="BW109" s="56"/>
      <c r="BX109" s="56"/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/>
      <c r="BW110" s="56"/>
      <c r="BX110" s="56"/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0.43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/>
      <c r="BW111" s="56"/>
      <c r="BX111" s="56"/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/>
      <c r="BW112" s="56"/>
      <c r="BX112" s="56"/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/>
      <c r="BW113" s="56"/>
      <c r="BX113" s="56"/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/>
      <c r="BW114" s="56"/>
      <c r="BX114" s="56"/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/>
      <c r="BW115" s="75"/>
      <c r="BX115" s="75"/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0.72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/>
      <c r="BW116" s="62"/>
      <c r="BX116" s="62"/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0.4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/>
      <c r="BW117" s="45"/>
      <c r="BX117" s="45"/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/>
      <c r="BW118" s="45"/>
      <c r="BX118" s="45"/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12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/>
      <c r="BW119" s="45"/>
      <c r="BX119" s="45"/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3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/>
      <c r="BW120" s="45"/>
      <c r="BX120" s="45"/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5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/>
      <c r="BW121" s="45"/>
      <c r="BX121" s="45"/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/>
      <c r="BW122" s="45"/>
      <c r="BX122" s="45"/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10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/>
      <c r="BW123" s="71"/>
      <c r="BX123" s="71"/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31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/>
      <c r="BW124" s="51"/>
      <c r="BX124" s="51"/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3865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/>
      <c r="BW125" s="56"/>
      <c r="BX125" s="56"/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/>
      <c r="BW126" s="56"/>
      <c r="BX126" s="56"/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1.71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/>
      <c r="BW127" s="56"/>
      <c r="BX127" s="56"/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0.5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/>
      <c r="BW128" s="56"/>
      <c r="BX128" s="56"/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0.84000000000000008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/>
      <c r="BW129" s="56"/>
      <c r="BX129" s="56"/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/>
      <c r="BW130" s="56"/>
      <c r="BX130" s="56"/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5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/>
      <c r="BW131" s="75"/>
      <c r="BX131" s="75"/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1.2400000000000002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/>
      <c r="BW132" s="62"/>
      <c r="BX132" s="62"/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1.6999999999999997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/>
      <c r="BW133" s="45"/>
      <c r="BX133" s="45"/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/>
      <c r="BW134" s="45"/>
      <c r="BX134" s="45"/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9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/>
      <c r="BW135" s="45"/>
      <c r="BX135" s="45"/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11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/>
      <c r="BW136" s="45"/>
      <c r="BX136" s="45"/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13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/>
      <c r="BW137" s="45"/>
      <c r="BX137" s="45"/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/>
      <c r="BW138" s="45"/>
      <c r="BX138" s="45"/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2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/>
      <c r="BW139" s="71"/>
      <c r="BX139" s="71"/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35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/>
      <c r="BW140" s="51"/>
      <c r="BX140" s="51"/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3743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/>
      <c r="BW141" s="56"/>
      <c r="BX141" s="56"/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/>
      <c r="BW142" s="56"/>
      <c r="BX142" s="56"/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1.2800000000000002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/>
      <c r="BW143" s="56"/>
      <c r="BX143" s="56"/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1.8399999999999999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/>
      <c r="BW144" s="56"/>
      <c r="BX144" s="56"/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2.17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/>
      <c r="BW145" s="56"/>
      <c r="BX145" s="56"/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/>
      <c r="BW146" s="56"/>
      <c r="BX146" s="56"/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1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/>
      <c r="BW147" s="75"/>
      <c r="BX147" s="75"/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1.4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/>
      <c r="BW148" s="62"/>
      <c r="BX148" s="62"/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1.63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/>
      <c r="BW149" s="45"/>
      <c r="BX149" s="45"/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/>
      <c r="BW150" s="45"/>
      <c r="BX150" s="45"/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0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/>
      <c r="BW151" s="45"/>
      <c r="BX151" s="45"/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3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/>
      <c r="BW152" s="45"/>
      <c r="BX152" s="45"/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/>
      <c r="BW153" s="45"/>
      <c r="BX153" s="45"/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/>
      <c r="BW154" s="45"/>
      <c r="BX154" s="45"/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/>
      <c r="BW155" s="71"/>
      <c r="BX155" s="71"/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8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/>
      <c r="BW156" s="51"/>
      <c r="BX156" s="51"/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265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/>
      <c r="BW157" s="56"/>
      <c r="BX157" s="56"/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/>
      <c r="BW158" s="56"/>
      <c r="BX158" s="56"/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/>
      <c r="BW159" s="56"/>
      <c r="BX159" s="56"/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0.51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/>
      <c r="BW160" s="56"/>
      <c r="BX160" s="56"/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/>
      <c r="BW161" s="56"/>
      <c r="BX161" s="56"/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/>
      <c r="BW162" s="56"/>
      <c r="BX162" s="56"/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/>
      <c r="BW163" s="75"/>
      <c r="BX163" s="75"/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0.32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/>
      <c r="BW164" s="62"/>
      <c r="BX164" s="62"/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0.10999999999999999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/>
      <c r="BW165" s="45"/>
      <c r="BX165" s="45"/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/>
      <c r="BW166" s="45"/>
      <c r="BX166" s="45"/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/>
      <c r="BW167" s="45"/>
      <c r="BX167" s="45"/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4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/>
      <c r="BW168" s="45"/>
      <c r="BX168" s="45"/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2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/>
      <c r="BW169" s="45"/>
      <c r="BX169" s="45"/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/>
      <c r="BW170" s="45"/>
      <c r="BX170" s="45"/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/>
      <c r="BW171" s="71"/>
      <c r="BX171" s="71"/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7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/>
      <c r="BW172" s="51"/>
      <c r="BX172" s="51"/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440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/>
      <c r="BW173" s="56"/>
      <c r="BX173" s="56"/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/>
      <c r="BW174" s="56"/>
      <c r="BX174" s="56"/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/>
      <c r="BW175" s="56"/>
      <c r="BX175" s="56"/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0.68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/>
      <c r="BW176" s="56"/>
      <c r="BX176" s="56"/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0.34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/>
      <c r="BW177" s="56"/>
      <c r="BX177" s="56"/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/>
      <c r="BW178" s="56"/>
      <c r="BX178" s="56"/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/>
      <c r="BW179" s="75"/>
      <c r="BX179" s="75"/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0.28000000000000003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/>
      <c r="BW180" s="62"/>
      <c r="BX180" s="62"/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0.18999999999999997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/>
      <c r="BW181" s="45"/>
      <c r="BX181" s="45"/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/>
      <c r="BW182" s="45"/>
      <c r="BX182" s="45"/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/>
      <c r="BW183" s="45"/>
      <c r="BX183" s="45"/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0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/>
      <c r="BW184" s="45"/>
      <c r="BX184" s="45"/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/>
      <c r="BW185" s="45"/>
      <c r="BX185" s="45"/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/>
      <c r="BW186" s="45"/>
      <c r="BX186" s="45"/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/>
      <c r="BW187" s="71"/>
      <c r="BX187" s="71"/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0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/>
      <c r="BW188" s="51"/>
      <c r="BX188" s="51"/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52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/>
      <c r="BW189" s="56"/>
      <c r="BX189" s="56"/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/>
      <c r="BW190" s="56"/>
      <c r="BX190" s="56"/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/>
      <c r="BW191" s="56"/>
      <c r="BX191" s="56"/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0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/>
      <c r="BW192" s="56"/>
      <c r="BX192" s="56"/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/>
      <c r="BW193" s="56"/>
      <c r="BX193" s="56"/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/>
      <c r="BW194" s="56"/>
      <c r="BX194" s="56"/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/>
      <c r="BW195" s="75"/>
      <c r="BX195" s="75"/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/>
      <c r="BW196" s="62"/>
      <c r="BX196" s="62"/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0.08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/>
      <c r="BW197" s="45"/>
      <c r="BX197" s="45"/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22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/>
      <c r="BW198" s="45"/>
      <c r="BX198" s="45"/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10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/>
      <c r="BW199" s="45"/>
      <c r="BX199" s="45"/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14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/>
      <c r="BW200" s="45"/>
      <c r="BX200" s="45"/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96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/>
      <c r="BW201" s="45"/>
      <c r="BX201" s="45"/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11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/>
      <c r="BW202" s="45"/>
      <c r="BX202" s="45"/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35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/>
      <c r="BW203" s="71"/>
      <c r="BX203" s="71"/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188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/>
      <c r="BW204" s="51"/>
      <c r="BX204" s="51"/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2312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/>
      <c r="BW205" s="56"/>
      <c r="BX205" s="56"/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22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/>
      <c r="BW206" s="56"/>
      <c r="BX206" s="56"/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/>
      <c r="BW207" s="56"/>
      <c r="BX207" s="56"/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14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/>
      <c r="BW208" s="56"/>
      <c r="BX208" s="56"/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32.010000000000005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/>
      <c r="BW209" s="56"/>
      <c r="BX209" s="56"/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11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/>
      <c r="BW210" s="56"/>
      <c r="BX210" s="56"/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35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/>
      <c r="BW211" s="75"/>
      <c r="BX211" s="75"/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20.89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/>
      <c r="BW212" s="62"/>
      <c r="BX212" s="62"/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3.38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/>
      <c r="BW213" s="45"/>
      <c r="BX213" s="45"/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/>
      <c r="BW214" s="45"/>
      <c r="BX214" s="45"/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1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/>
      <c r="BW215" s="45"/>
      <c r="BX215" s="45"/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/>
      <c r="BW216" s="45"/>
      <c r="BX216" s="45"/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/>
      <c r="BW217" s="45"/>
      <c r="BX217" s="45"/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/>
      <c r="BW218" s="45"/>
      <c r="BX218" s="45"/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/>
      <c r="BW219" s="71"/>
      <c r="BX219" s="71"/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/>
      <c r="BW220" s="51"/>
      <c r="BX220" s="51"/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60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/>
      <c r="BW221" s="56"/>
      <c r="BX221" s="56"/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/>
      <c r="BW222" s="56"/>
      <c r="BX222" s="56"/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0.5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/>
      <c r="BW223" s="56"/>
      <c r="BX223" s="56"/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/>
      <c r="BW224" s="56"/>
      <c r="BX224" s="56"/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/>
      <c r="BW225" s="56"/>
      <c r="BX225" s="56"/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/>
      <c r="BW226" s="56"/>
      <c r="BX226" s="56"/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/>
      <c r="BW227" s="75"/>
      <c r="BX227" s="75"/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0.14000000000000001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/>
      <c r="BW228" s="62"/>
      <c r="BX228" s="62"/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0.13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/>
      <c r="BW229" s="45"/>
      <c r="BX229" s="45"/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0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/>
      <c r="BW230" s="45"/>
      <c r="BX230" s="45"/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1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/>
      <c r="BW231" s="45"/>
      <c r="BX231" s="45"/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3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/>
      <c r="BW232" s="45"/>
      <c r="BX232" s="45"/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2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/>
      <c r="BW233" s="45"/>
      <c r="BX233" s="45"/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/>
      <c r="BW234" s="45"/>
      <c r="BX234" s="45"/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/>
      <c r="BW235" s="71"/>
      <c r="BX235" s="71"/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6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/>
      <c r="BW236" s="51"/>
      <c r="BX236" s="51"/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105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/>
      <c r="BW237" s="56"/>
      <c r="BX237" s="56"/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0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/>
      <c r="BW238" s="56"/>
      <c r="BX238" s="56"/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0.5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/>
      <c r="BW239" s="56"/>
      <c r="BX239" s="56"/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3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/>
      <c r="BW240" s="56"/>
      <c r="BX240" s="56"/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2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/>
      <c r="BW241" s="56"/>
      <c r="BX241" s="56"/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/>
      <c r="BW242" s="56"/>
      <c r="BX242" s="56"/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/>
      <c r="BW243" s="75"/>
      <c r="BX243" s="75"/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0.86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/>
      <c r="BW244" s="62"/>
      <c r="BX244" s="62"/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0.19999999999999998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/>
      <c r="BW245" s="45"/>
      <c r="BX245" s="45"/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/>
      <c r="BW246" s="45"/>
      <c r="BX246" s="45"/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/>
      <c r="BW247" s="45"/>
      <c r="BX247" s="45"/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0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/>
      <c r="BW248" s="45"/>
      <c r="BX248" s="45"/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/>
      <c r="BW249" s="45"/>
      <c r="BX249" s="45"/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/>
      <c r="BW250" s="45"/>
      <c r="BX250" s="45"/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/>
      <c r="BW251" s="71"/>
      <c r="BX251" s="71"/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2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/>
      <c r="BW252" s="51"/>
      <c r="BX252" s="51"/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1534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/>
      <c r="BW253" s="56"/>
      <c r="BX253" s="56"/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/>
      <c r="BW254" s="56"/>
      <c r="BX254" s="56"/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/>
      <c r="BW255" s="56"/>
      <c r="BX255" s="56"/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0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/>
      <c r="BW256" s="56"/>
      <c r="BX256" s="56"/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/>
      <c r="BW257" s="56"/>
      <c r="BX257" s="56"/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/>
      <c r="BW258" s="56"/>
      <c r="BX258" s="56"/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/>
      <c r="BW259" s="75"/>
      <c r="BX259" s="75"/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0.28000000000000003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/>
      <c r="BW260" s="62"/>
      <c r="BX260" s="62"/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3.1799999999999997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/>
      <c r="BW261" s="45"/>
      <c r="BX261" s="45"/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/>
      <c r="BW262" s="45"/>
      <c r="BX262" s="45"/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/>
      <c r="BW263" s="45"/>
      <c r="BX263" s="45"/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/>
      <c r="BW264" s="45"/>
      <c r="BX264" s="45"/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/>
      <c r="BW265" s="45"/>
      <c r="BX265" s="45"/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/>
      <c r="BW266" s="45"/>
      <c r="BX266" s="45"/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/>
      <c r="BW267" s="71"/>
      <c r="BX267" s="71"/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/>
      <c r="BW268" s="51"/>
      <c r="BX268" s="51"/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40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/>
      <c r="BW269" s="56"/>
      <c r="BX269" s="56"/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/>
      <c r="BW270" s="56"/>
      <c r="BX270" s="56"/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/>
      <c r="BW271" s="56"/>
      <c r="BX271" s="56"/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/>
      <c r="BW272" s="56"/>
      <c r="BX272" s="56"/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/>
      <c r="BW273" s="56"/>
      <c r="BX273" s="56"/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/>
      <c r="BW274" s="56"/>
      <c r="BX274" s="56"/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/>
      <c r="BW275" s="75"/>
      <c r="BX275" s="75"/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/>
      <c r="BW276" s="62"/>
      <c r="BX276" s="62"/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9.0000000000000011E-2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/>
      <c r="BW277" s="45"/>
      <c r="BX277" s="45"/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/>
      <c r="BW278" s="45"/>
      <c r="BX278" s="45"/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/>
      <c r="BW279" s="45"/>
      <c r="BX279" s="45"/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3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/>
      <c r="BW280" s="45"/>
      <c r="BX280" s="45"/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0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/>
      <c r="BW281" s="45"/>
      <c r="BX281" s="45"/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/>
      <c r="BW282" s="45"/>
      <c r="BX282" s="45"/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/>
      <c r="BW283" s="71"/>
      <c r="BX283" s="71"/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5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/>
      <c r="BW284" s="51"/>
      <c r="BX284" s="51"/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144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/>
      <c r="BW285" s="56"/>
      <c r="BX285" s="56"/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/>
      <c r="BW286" s="56"/>
      <c r="BX286" s="56"/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/>
      <c r="BW287" s="56"/>
      <c r="BX287" s="56"/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3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/>
      <c r="BW288" s="56"/>
      <c r="BX288" s="56"/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0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/>
      <c r="BW289" s="56"/>
      <c r="BX289" s="56"/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/>
      <c r="BW290" s="56"/>
      <c r="BX290" s="56"/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/>
      <c r="BW291" s="75"/>
      <c r="BX291" s="75"/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0.71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/>
      <c r="BW292" s="62"/>
      <c r="BX292" s="62"/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0.32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/>
      <c r="BW293" s="45"/>
      <c r="BX293" s="45"/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10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/>
      <c r="BW294" s="45"/>
      <c r="BX294" s="45"/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115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/>
      <c r="BW295" s="45"/>
      <c r="BX295" s="45"/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47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/>
      <c r="BW296" s="45"/>
      <c r="BX296" s="45"/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99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/>
      <c r="BW297" s="45"/>
      <c r="BX297" s="45"/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6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/>
      <c r="BW298" s="45"/>
      <c r="BX298" s="45"/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3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/>
      <c r="BW299" s="71"/>
      <c r="BX299" s="71"/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280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/>
      <c r="BW300" s="51"/>
      <c r="BX300" s="51"/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57845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/>
      <c r="BW301" s="56"/>
      <c r="BX301" s="56"/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2.0000000000000004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/>
      <c r="BW302" s="56"/>
      <c r="BX302" s="56"/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8.8500000000000014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/>
      <c r="BW303" s="56"/>
      <c r="BX303" s="56"/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4.7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/>
      <c r="BW304" s="56"/>
      <c r="BX304" s="56"/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8.24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/>
      <c r="BW305" s="56"/>
      <c r="BX305" s="56"/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3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/>
      <c r="BW306" s="56"/>
      <c r="BX306" s="56"/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0.99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/>
      <c r="BW307" s="75"/>
      <c r="BX307" s="75"/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6.24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/>
      <c r="BW308" s="62"/>
      <c r="BX308" s="62"/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15.4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[4]流行!$C7</f>
        <v>30</v>
      </c>
      <c r="D11" s="17">
        <f>[4]流行!$D7</f>
        <v>0</v>
      </c>
      <c r="E11" s="17">
        <f>[4]流行!$E7</f>
        <v>0</v>
      </c>
      <c r="F11" s="17">
        <f>[4]流行!$F7</f>
        <v>1</v>
      </c>
      <c r="G11" s="17">
        <f>[4]流行!$G7</f>
        <v>0</v>
      </c>
      <c r="H11" s="17">
        <f>[4]流行!$H7</f>
        <v>0</v>
      </c>
      <c r="I11" s="17">
        <f>[4]流行!$I7</f>
        <v>0</v>
      </c>
      <c r="J11" s="17">
        <f>[4]流行!$J7</f>
        <v>0</v>
      </c>
      <c r="K11" s="17">
        <f>[4]流行!$K7</f>
        <v>0</v>
      </c>
      <c r="L11" s="17">
        <f>[4]流行!$L7</f>
        <v>1</v>
      </c>
      <c r="M11" s="17">
        <f>[4]流行!$M7</f>
        <v>1</v>
      </c>
      <c r="N11" s="17">
        <f>[4]流行!$N7</f>
        <v>0</v>
      </c>
      <c r="O11" s="17">
        <f>[4]流行!$O7</f>
        <v>2</v>
      </c>
      <c r="P11" s="17">
        <f>[4]流行!$P7</f>
        <v>0</v>
      </c>
      <c r="Q11" s="17">
        <f>[4]流行!$Q7</f>
        <v>2</v>
      </c>
      <c r="R11" s="17">
        <f>[4]流行!$R7</f>
        <v>6</v>
      </c>
      <c r="S11" s="17">
        <f>[4]流行!$S7</f>
        <v>5</v>
      </c>
      <c r="T11" s="17">
        <f>[4]流行!$T7</f>
        <v>1</v>
      </c>
      <c r="U11" s="17">
        <f>[4]流行!$U7</f>
        <v>4</v>
      </c>
      <c r="V11" s="17">
        <f>[4]流行!$V7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[4]流行!$C8</f>
        <v>16</v>
      </c>
      <c r="D12" s="17">
        <f>[4]流行!$D8</f>
        <v>0</v>
      </c>
      <c r="E12" s="17">
        <f>[4]流行!$E8</f>
        <v>0</v>
      </c>
      <c r="F12" s="17">
        <f>[4]流行!$F8</f>
        <v>0</v>
      </c>
      <c r="G12" s="17">
        <f>[4]流行!$G8</f>
        <v>1</v>
      </c>
      <c r="H12" s="17">
        <f>[4]流行!$H8</f>
        <v>0</v>
      </c>
      <c r="I12" s="17">
        <f>[4]流行!$I8</f>
        <v>0</v>
      </c>
      <c r="J12" s="17">
        <f>[4]流行!$J8</f>
        <v>0</v>
      </c>
      <c r="K12" s="17">
        <f>[4]流行!$K8</f>
        <v>1</v>
      </c>
      <c r="L12" s="17">
        <f>[4]流行!$L8</f>
        <v>1</v>
      </c>
      <c r="M12" s="17">
        <f>[4]流行!$M8</f>
        <v>0</v>
      </c>
      <c r="N12" s="17">
        <f>[4]流行!$N8</f>
        <v>0</v>
      </c>
      <c r="O12" s="17">
        <f>[4]流行!$O8</f>
        <v>1</v>
      </c>
      <c r="P12" s="17">
        <f>[4]流行!$P8</f>
        <v>0</v>
      </c>
      <c r="Q12" s="17">
        <f>[4]流行!$Q8</f>
        <v>0</v>
      </c>
      <c r="R12" s="17">
        <f>[4]流行!$R8</f>
        <v>3</v>
      </c>
      <c r="S12" s="17">
        <f>[4]流行!$S8</f>
        <v>4</v>
      </c>
      <c r="T12" s="17">
        <f>[4]流行!$T8</f>
        <v>2</v>
      </c>
      <c r="U12" s="17">
        <f>[4]流行!$U8</f>
        <v>1</v>
      </c>
      <c r="V12" s="17">
        <f>[4]流行!$V8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[4]流行!$C9</f>
        <v>26</v>
      </c>
      <c r="D13" s="17">
        <f>[4]流行!$D9</f>
        <v>1</v>
      </c>
      <c r="E13" s="17">
        <f>[4]流行!$E9</f>
        <v>0</v>
      </c>
      <c r="F13" s="17">
        <f>[4]流行!$F9</f>
        <v>0</v>
      </c>
      <c r="G13" s="17">
        <f>[4]流行!$G9</f>
        <v>0</v>
      </c>
      <c r="H13" s="17">
        <f>[4]流行!$H9</f>
        <v>0</v>
      </c>
      <c r="I13" s="17">
        <f>[4]流行!$I9</f>
        <v>0</v>
      </c>
      <c r="J13" s="17">
        <f>[4]流行!$J9</f>
        <v>1</v>
      </c>
      <c r="K13" s="17">
        <f>[4]流行!$K9</f>
        <v>0</v>
      </c>
      <c r="L13" s="17">
        <f>[4]流行!$L9</f>
        <v>2</v>
      </c>
      <c r="M13" s="17">
        <f>[4]流行!$M9</f>
        <v>0</v>
      </c>
      <c r="N13" s="17">
        <f>[4]流行!$N9</f>
        <v>2</v>
      </c>
      <c r="O13" s="17">
        <f>[4]流行!$O9</f>
        <v>2</v>
      </c>
      <c r="P13" s="17">
        <f>[4]流行!$P9</f>
        <v>2</v>
      </c>
      <c r="Q13" s="17">
        <f>[4]流行!$Q9</f>
        <v>3</v>
      </c>
      <c r="R13" s="17">
        <f>[4]流行!$R9</f>
        <v>4</v>
      </c>
      <c r="S13" s="17">
        <f>[4]流行!$S9</f>
        <v>2</v>
      </c>
      <c r="T13" s="17">
        <f>[4]流行!$T9</f>
        <v>2</v>
      </c>
      <c r="U13" s="17">
        <f>[4]流行!$U9</f>
        <v>4</v>
      </c>
      <c r="V13" s="17">
        <f>[4]流行!$V9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 t="e">
        <f>[4]流行!$C10</f>
        <v>#N/A</v>
      </c>
      <c r="D14" s="17" t="e">
        <f>[4]流行!$D10</f>
        <v>#N/A</v>
      </c>
      <c r="E14" s="17" t="e">
        <f>[4]流行!$E10</f>
        <v>#N/A</v>
      </c>
      <c r="F14" s="17" t="e">
        <f>[4]流行!$F10</f>
        <v>#N/A</v>
      </c>
      <c r="G14" s="17" t="e">
        <f>[4]流行!$G10</f>
        <v>#N/A</v>
      </c>
      <c r="H14" s="17" t="e">
        <f>[4]流行!$H10</f>
        <v>#N/A</v>
      </c>
      <c r="I14" s="17" t="e">
        <f>[4]流行!$I10</f>
        <v>#N/A</v>
      </c>
      <c r="J14" s="17" t="e">
        <f>[4]流行!$J10</f>
        <v>#N/A</v>
      </c>
      <c r="K14" s="17" t="e">
        <f>[4]流行!$K10</f>
        <v>#N/A</v>
      </c>
      <c r="L14" s="17" t="e">
        <f>[4]流行!$L10</f>
        <v>#N/A</v>
      </c>
      <c r="M14" s="17" t="e">
        <f>[4]流行!$M10</f>
        <v>#N/A</v>
      </c>
      <c r="N14" s="17" t="e">
        <f>[4]流行!$N10</f>
        <v>#N/A</v>
      </c>
      <c r="O14" s="17" t="e">
        <f>[4]流行!$O10</f>
        <v>#N/A</v>
      </c>
      <c r="P14" s="17" t="e">
        <f>[4]流行!$P10</f>
        <v>#N/A</v>
      </c>
      <c r="Q14" s="17" t="e">
        <f>[4]流行!$Q10</f>
        <v>#N/A</v>
      </c>
      <c r="R14" s="17" t="e">
        <f>[4]流行!$R10</f>
        <v>#N/A</v>
      </c>
      <c r="S14" s="17" t="e">
        <f>[4]流行!$S10</f>
        <v>#N/A</v>
      </c>
      <c r="T14" s="17" t="e">
        <f>[4]流行!$T10</f>
        <v>#N/A</v>
      </c>
      <c r="U14" s="17" t="e">
        <f>[4]流行!$U10</f>
        <v>#N/A</v>
      </c>
      <c r="V14" s="17" t="e">
        <f>[4]流行!$V10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[4]流行!$C11</f>
        <v>#N/A</v>
      </c>
      <c r="D15" s="17" t="e">
        <f>[4]流行!$D11</f>
        <v>#N/A</v>
      </c>
      <c r="E15" s="17" t="e">
        <f>[4]流行!$E11</f>
        <v>#N/A</v>
      </c>
      <c r="F15" s="17" t="e">
        <f>[4]流行!$F11</f>
        <v>#N/A</v>
      </c>
      <c r="G15" s="17" t="e">
        <f>[4]流行!$G11</f>
        <v>#N/A</v>
      </c>
      <c r="H15" s="17" t="e">
        <f>[4]流行!$H11</f>
        <v>#N/A</v>
      </c>
      <c r="I15" s="17" t="e">
        <f>[4]流行!$I11</f>
        <v>#N/A</v>
      </c>
      <c r="J15" s="17" t="e">
        <f>[4]流行!$J11</f>
        <v>#N/A</v>
      </c>
      <c r="K15" s="17" t="e">
        <f>[4]流行!$K11</f>
        <v>#N/A</v>
      </c>
      <c r="L15" s="17" t="e">
        <f>[4]流行!$L11</f>
        <v>#N/A</v>
      </c>
      <c r="M15" s="17" t="e">
        <f>[4]流行!$M11</f>
        <v>#N/A</v>
      </c>
      <c r="N15" s="17" t="e">
        <f>[4]流行!$N11</f>
        <v>#N/A</v>
      </c>
      <c r="O15" s="17" t="e">
        <f>[4]流行!$O11</f>
        <v>#N/A</v>
      </c>
      <c r="P15" s="17" t="e">
        <f>[4]流行!$P11</f>
        <v>#N/A</v>
      </c>
      <c r="Q15" s="17" t="e">
        <f>[4]流行!$Q11</f>
        <v>#N/A</v>
      </c>
      <c r="R15" s="17" t="e">
        <f>[4]流行!$R11</f>
        <v>#N/A</v>
      </c>
      <c r="S15" s="17" t="e">
        <f>[4]流行!$S11</f>
        <v>#N/A</v>
      </c>
      <c r="T15" s="17" t="e">
        <f>[4]流行!$T11</f>
        <v>#N/A</v>
      </c>
      <c r="U15" s="17" t="e">
        <f>[4]流行!$U11</f>
        <v>#N/A</v>
      </c>
      <c r="V15" s="17" t="e">
        <f>[4]流行!$V11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[4]流行!$C12</f>
        <v>#N/A</v>
      </c>
      <c r="D16" s="17" t="e">
        <f>[4]流行!$D12</f>
        <v>#N/A</v>
      </c>
      <c r="E16" s="17" t="e">
        <f>[4]流行!$E12</f>
        <v>#N/A</v>
      </c>
      <c r="F16" s="17" t="e">
        <f>[4]流行!$F12</f>
        <v>#N/A</v>
      </c>
      <c r="G16" s="17" t="e">
        <f>[4]流行!$G12</f>
        <v>#N/A</v>
      </c>
      <c r="H16" s="17" t="e">
        <f>[4]流行!$H12</f>
        <v>#N/A</v>
      </c>
      <c r="I16" s="17" t="e">
        <f>[4]流行!$I12</f>
        <v>#N/A</v>
      </c>
      <c r="J16" s="17" t="e">
        <f>[4]流行!$J12</f>
        <v>#N/A</v>
      </c>
      <c r="K16" s="17" t="e">
        <f>[4]流行!$K12</f>
        <v>#N/A</v>
      </c>
      <c r="L16" s="17" t="e">
        <f>[4]流行!$L12</f>
        <v>#N/A</v>
      </c>
      <c r="M16" s="17" t="e">
        <f>[4]流行!$M12</f>
        <v>#N/A</v>
      </c>
      <c r="N16" s="17" t="e">
        <f>[4]流行!$N12</f>
        <v>#N/A</v>
      </c>
      <c r="O16" s="17" t="e">
        <f>[4]流行!$O12</f>
        <v>#N/A</v>
      </c>
      <c r="P16" s="17" t="e">
        <f>[4]流行!$P12</f>
        <v>#N/A</v>
      </c>
      <c r="Q16" s="17" t="e">
        <f>[4]流行!$Q12</f>
        <v>#N/A</v>
      </c>
      <c r="R16" s="17" t="e">
        <f>[4]流行!$R12</f>
        <v>#N/A</v>
      </c>
      <c r="S16" s="17" t="e">
        <f>[4]流行!$S12</f>
        <v>#N/A</v>
      </c>
      <c r="T16" s="17" t="e">
        <f>[4]流行!$T12</f>
        <v>#N/A</v>
      </c>
      <c r="U16" s="17" t="e">
        <f>[4]流行!$U12</f>
        <v>#N/A</v>
      </c>
      <c r="V16" s="17" t="e">
        <f>[4]流行!$V12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188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2</v>
      </c>
      <c r="G60" s="2">
        <f t="array" ref="G60">+SUM(IF(NOT(ISERROR(G6:G58)),G6:G58))</f>
        <v>4</v>
      </c>
      <c r="H60" s="2">
        <f t="array" ref="H60">+SUM(IF(NOT(ISERROR(H6:H58)),H6:H58))</f>
        <v>1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3</v>
      </c>
      <c r="L60" s="2">
        <f t="array" ref="L60">+SUM(IF(NOT(ISERROR(L6:L58)),L6:L58))</f>
        <v>6</v>
      </c>
      <c r="M60" s="2">
        <f t="array" ref="M60">+SUM(IF(NOT(ISERROR(M6:M58)),M6:M58))</f>
        <v>5</v>
      </c>
      <c r="N60" s="2">
        <f t="array" ref="N60">+SUM(IF(NOT(ISERROR(N6:N58)),N6:N58))</f>
        <v>4</v>
      </c>
      <c r="O60" s="2">
        <f t="array" ref="O60">+SUM(IF(NOT(ISERROR(O6:O58)),O6:O58))</f>
        <v>12</v>
      </c>
      <c r="P60" s="2">
        <f t="array" ref="P60">+SUM(IF(NOT(ISERROR(P6:P58)),P6:P58))</f>
        <v>7</v>
      </c>
      <c r="Q60" s="2">
        <f t="array" ref="Q60">+SUM(IF(NOT(ISERROR(Q6:Q58)),Q6:Q58))</f>
        <v>11</v>
      </c>
      <c r="R60" s="2">
        <f t="array" ref="R60">+SUM(IF(NOT(ISERROR(R6:R58)),R6:R58))</f>
        <v>37</v>
      </c>
      <c r="S60" s="2">
        <f t="array" ref="S60">+SUM(IF(NOT(ISERROR(S6:S58)),S6:S58))</f>
        <v>27</v>
      </c>
      <c r="T60" s="2">
        <f t="array" ref="T60">+SUM(IF(NOT(ISERROR(T6:T58)),T6:T58))</f>
        <v>12</v>
      </c>
      <c r="U60" s="2">
        <f t="array" ref="U60">+SUM(IF(NOT(ISERROR(U6:U58)),U6:U58))</f>
        <v>28</v>
      </c>
      <c r="V60" s="2">
        <f t="array" ref="V60">+SUM(IF(NOT(ISERROR(V6:V58)),V6:V58))</f>
        <v>19</v>
      </c>
      <c r="W60" s="2"/>
      <c r="X60" s="2">
        <f>SUM(D60:V60)</f>
        <v>188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0.53191489361702127</v>
      </c>
      <c r="E61" s="4">
        <f t="shared" si="2"/>
        <v>1.0638297872340425</v>
      </c>
      <c r="F61" s="4">
        <f t="shared" si="2"/>
        <v>1.0638297872340425</v>
      </c>
      <c r="G61" s="4">
        <f t="shared" si="2"/>
        <v>2.1276595744680851</v>
      </c>
      <c r="H61" s="4">
        <f t="shared" si="2"/>
        <v>0.53191489361702127</v>
      </c>
      <c r="I61" s="4">
        <f t="shared" si="2"/>
        <v>1.0638297872340425</v>
      </c>
      <c r="J61" s="4">
        <f t="shared" si="2"/>
        <v>2.6595744680851063</v>
      </c>
      <c r="K61" s="4">
        <f t="shared" si="2"/>
        <v>1.5957446808510638</v>
      </c>
      <c r="L61" s="4">
        <f t="shared" si="2"/>
        <v>3.1914893617021276</v>
      </c>
      <c r="M61" s="4">
        <f t="shared" si="2"/>
        <v>2.6595744680851063</v>
      </c>
      <c r="N61" s="4">
        <f t="shared" si="2"/>
        <v>2.1276595744680851</v>
      </c>
      <c r="O61" s="4">
        <f t="shared" si="2"/>
        <v>6.3829787234042552</v>
      </c>
      <c r="P61" s="4">
        <f t="shared" si="2"/>
        <v>3.7234042553191489</v>
      </c>
      <c r="Q61" s="4">
        <f t="shared" si="2"/>
        <v>5.8510638297872344</v>
      </c>
      <c r="R61" s="4">
        <f t="shared" si="2"/>
        <v>19.680851063829788</v>
      </c>
      <c r="S61" s="4">
        <f t="shared" si="2"/>
        <v>14.361702127659576</v>
      </c>
      <c r="T61" s="4">
        <f t="shared" si="2"/>
        <v>6.3829787234042552</v>
      </c>
      <c r="U61" s="4">
        <f t="shared" si="2"/>
        <v>14.893617021276595</v>
      </c>
      <c r="V61" s="4">
        <f t="shared" si="2"/>
        <v>10.106382978723403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188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[5]細髄!$C7</f>
        <v>0</v>
      </c>
      <c r="D11" s="17">
        <f>[5]細髄!$D7</f>
        <v>0</v>
      </c>
      <c r="E11" s="17">
        <f>[5]細髄!$E7</f>
        <v>0</v>
      </c>
      <c r="F11" s="17">
        <f>[5]細髄!$F7</f>
        <v>0</v>
      </c>
      <c r="G11" s="17">
        <f>[5]細髄!$G7</f>
        <v>0</v>
      </c>
      <c r="H11" s="17">
        <f>[5]細髄!$H7</f>
        <v>0</v>
      </c>
      <c r="I11" s="17">
        <f>[5]細髄!$I7</f>
        <v>0</v>
      </c>
      <c r="J11" s="17">
        <f>[5]細髄!$J7</f>
        <v>0</v>
      </c>
      <c r="K11" s="17">
        <f>[5]細髄!$K7</f>
        <v>0</v>
      </c>
      <c r="L11" s="17">
        <f>[5]細髄!$L7</f>
        <v>0</v>
      </c>
      <c r="M11" s="17">
        <f>[5]細髄!$M7</f>
        <v>0</v>
      </c>
      <c r="N11" s="17">
        <f>[5]細髄!$N7</f>
        <v>0</v>
      </c>
      <c r="O11" s="17">
        <f>[5]細髄!$O7</f>
        <v>0</v>
      </c>
      <c r="P11" s="17">
        <f>[5]細髄!$P7</f>
        <v>0</v>
      </c>
      <c r="Q11" s="17">
        <f>[5]細髄!$Q7</f>
        <v>0</v>
      </c>
      <c r="R11" s="17">
        <f>[5]細髄!$R7</f>
        <v>0</v>
      </c>
      <c r="S11" s="17">
        <f>[5]細髄!$S7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[5]細髄!$C8</f>
        <v>0</v>
      </c>
      <c r="D12" s="17">
        <f>[5]細髄!$D8</f>
        <v>0</v>
      </c>
      <c r="E12" s="17">
        <f>[5]細髄!$E8</f>
        <v>0</v>
      </c>
      <c r="F12" s="17">
        <f>[5]細髄!$F8</f>
        <v>0</v>
      </c>
      <c r="G12" s="17">
        <f>[5]細髄!$G8</f>
        <v>0</v>
      </c>
      <c r="H12" s="17">
        <f>[5]細髄!$H8</f>
        <v>0</v>
      </c>
      <c r="I12" s="17">
        <f>[5]細髄!$I8</f>
        <v>0</v>
      </c>
      <c r="J12" s="17">
        <f>[5]細髄!$J8</f>
        <v>0</v>
      </c>
      <c r="K12" s="17">
        <f>[5]細髄!$K8</f>
        <v>0</v>
      </c>
      <c r="L12" s="17">
        <f>[5]細髄!$L8</f>
        <v>0</v>
      </c>
      <c r="M12" s="17">
        <f>[5]細髄!$M8</f>
        <v>0</v>
      </c>
      <c r="N12" s="17">
        <f>[5]細髄!$N8</f>
        <v>0</v>
      </c>
      <c r="O12" s="17">
        <f>[5]細髄!$O8</f>
        <v>0</v>
      </c>
      <c r="P12" s="17">
        <f>[5]細髄!$P8</f>
        <v>0</v>
      </c>
      <c r="Q12" s="17">
        <f>[5]細髄!$Q8</f>
        <v>0</v>
      </c>
      <c r="R12" s="17">
        <f>[5]細髄!$R8</f>
        <v>0</v>
      </c>
      <c r="S12" s="17">
        <f>[5]細髄!$S8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[5]細髄!$C9</f>
        <v>1</v>
      </c>
      <c r="D13" s="17">
        <f>[5]細髄!$D9</f>
        <v>0</v>
      </c>
      <c r="E13" s="17">
        <f>[5]細髄!$E9</f>
        <v>0</v>
      </c>
      <c r="F13" s="17">
        <f>[5]細髄!$F9</f>
        <v>0</v>
      </c>
      <c r="G13" s="17">
        <f>[5]細髄!$G9</f>
        <v>0</v>
      </c>
      <c r="H13" s="17">
        <f>[5]細髄!$H9</f>
        <v>0</v>
      </c>
      <c r="I13" s="17">
        <f>[5]細髄!$I9</f>
        <v>0</v>
      </c>
      <c r="J13" s="17">
        <f>[5]細髄!$J9</f>
        <v>0</v>
      </c>
      <c r="K13" s="17">
        <f>[5]細髄!$K9</f>
        <v>0</v>
      </c>
      <c r="L13" s="17">
        <f>[5]細髄!$L9</f>
        <v>0</v>
      </c>
      <c r="M13" s="17">
        <f>[5]細髄!$M9</f>
        <v>0</v>
      </c>
      <c r="N13" s="17">
        <f>[5]細髄!$N9</f>
        <v>0</v>
      </c>
      <c r="O13" s="17">
        <f>[5]細髄!$O9</f>
        <v>0</v>
      </c>
      <c r="P13" s="17">
        <f>[5]細髄!$P9</f>
        <v>0</v>
      </c>
      <c r="Q13" s="17">
        <f>[5]細髄!$Q9</f>
        <v>0</v>
      </c>
      <c r="R13" s="17">
        <f>[5]細髄!$R9</f>
        <v>1</v>
      </c>
      <c r="S13" s="17">
        <f>[5]細髄!$S9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 t="e">
        <f>[5]細髄!$C10</f>
        <v>#N/A</v>
      </c>
      <c r="D14" s="17" t="e">
        <f>[5]細髄!$D10</f>
        <v>#N/A</v>
      </c>
      <c r="E14" s="17" t="e">
        <f>[5]細髄!$E10</f>
        <v>#N/A</v>
      </c>
      <c r="F14" s="17" t="e">
        <f>[5]細髄!$F10</f>
        <v>#N/A</v>
      </c>
      <c r="G14" s="17" t="e">
        <f>[5]細髄!$G10</f>
        <v>#N/A</v>
      </c>
      <c r="H14" s="17" t="e">
        <f>[5]細髄!$H10</f>
        <v>#N/A</v>
      </c>
      <c r="I14" s="17" t="e">
        <f>[5]細髄!$I10</f>
        <v>#N/A</v>
      </c>
      <c r="J14" s="17" t="e">
        <f>[5]細髄!$J10</f>
        <v>#N/A</v>
      </c>
      <c r="K14" s="17" t="e">
        <f>[5]細髄!$K10</f>
        <v>#N/A</v>
      </c>
      <c r="L14" s="17" t="e">
        <f>[5]細髄!$L10</f>
        <v>#N/A</v>
      </c>
      <c r="M14" s="17" t="e">
        <f>[5]細髄!$M10</f>
        <v>#N/A</v>
      </c>
      <c r="N14" s="17" t="e">
        <f>[5]細髄!$N10</f>
        <v>#N/A</v>
      </c>
      <c r="O14" s="17" t="e">
        <f>[5]細髄!$O10</f>
        <v>#N/A</v>
      </c>
      <c r="P14" s="17" t="e">
        <f>[5]細髄!$P10</f>
        <v>#N/A</v>
      </c>
      <c r="Q14" s="17" t="e">
        <f>[5]細髄!$Q10</f>
        <v>#N/A</v>
      </c>
      <c r="R14" s="17" t="e">
        <f>[5]細髄!$R10</f>
        <v>#N/A</v>
      </c>
      <c r="S14" s="17" t="e">
        <f>[5]細髄!$S10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[5]細髄!$C11</f>
        <v>#N/A</v>
      </c>
      <c r="D15" s="17" t="e">
        <f>[5]細髄!$D11</f>
        <v>#N/A</v>
      </c>
      <c r="E15" s="17" t="e">
        <f>[5]細髄!$E11</f>
        <v>#N/A</v>
      </c>
      <c r="F15" s="17" t="e">
        <f>[5]細髄!$F11</f>
        <v>#N/A</v>
      </c>
      <c r="G15" s="17" t="e">
        <f>[5]細髄!$G11</f>
        <v>#N/A</v>
      </c>
      <c r="H15" s="17" t="e">
        <f>[5]細髄!$H11</f>
        <v>#N/A</v>
      </c>
      <c r="I15" s="17" t="e">
        <f>[5]細髄!$I11</f>
        <v>#N/A</v>
      </c>
      <c r="J15" s="17" t="e">
        <f>[5]細髄!$J11</f>
        <v>#N/A</v>
      </c>
      <c r="K15" s="17" t="e">
        <f>[5]細髄!$K11</f>
        <v>#N/A</v>
      </c>
      <c r="L15" s="17" t="e">
        <f>[5]細髄!$L11</f>
        <v>#N/A</v>
      </c>
      <c r="M15" s="17" t="e">
        <f>[5]細髄!$M11</f>
        <v>#N/A</v>
      </c>
      <c r="N15" s="17" t="e">
        <f>[5]細髄!$N11</f>
        <v>#N/A</v>
      </c>
      <c r="O15" s="17" t="e">
        <f>[5]細髄!$O11</f>
        <v>#N/A</v>
      </c>
      <c r="P15" s="17" t="e">
        <f>[5]細髄!$P11</f>
        <v>#N/A</v>
      </c>
      <c r="Q15" s="17" t="e">
        <f>[5]細髄!$Q11</f>
        <v>#N/A</v>
      </c>
      <c r="R15" s="17" t="e">
        <f>[5]細髄!$R11</f>
        <v>#N/A</v>
      </c>
      <c r="S15" s="17" t="e">
        <f>[5]細髄!$S11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[5]細髄!$C12</f>
        <v>#N/A</v>
      </c>
      <c r="D16" s="17" t="e">
        <f>[5]細髄!$D12</f>
        <v>#N/A</v>
      </c>
      <c r="E16" s="17" t="e">
        <f>[5]細髄!$E12</f>
        <v>#N/A</v>
      </c>
      <c r="F16" s="17" t="e">
        <f>[5]細髄!$F12</f>
        <v>#N/A</v>
      </c>
      <c r="G16" s="17" t="e">
        <f>[5]細髄!$G12</f>
        <v>#N/A</v>
      </c>
      <c r="H16" s="17" t="e">
        <f>[5]細髄!$H12</f>
        <v>#N/A</v>
      </c>
      <c r="I16" s="17" t="e">
        <f>[5]細髄!$I12</f>
        <v>#N/A</v>
      </c>
      <c r="J16" s="17" t="e">
        <f>[5]細髄!$J12</f>
        <v>#N/A</v>
      </c>
      <c r="K16" s="17" t="e">
        <f>[5]細髄!$K12</f>
        <v>#N/A</v>
      </c>
      <c r="L16" s="17" t="e">
        <f>[5]細髄!$L12</f>
        <v>#N/A</v>
      </c>
      <c r="M16" s="17" t="e">
        <f>[5]細髄!$M12</f>
        <v>#N/A</v>
      </c>
      <c r="N16" s="17" t="e">
        <f>[5]細髄!$N12</f>
        <v>#N/A</v>
      </c>
      <c r="O16" s="17" t="e">
        <f>[5]細髄!$O12</f>
        <v>#N/A</v>
      </c>
      <c r="P16" s="17" t="e">
        <f>[5]細髄!$P12</f>
        <v>#N/A</v>
      </c>
      <c r="Q16" s="17" t="e">
        <f>[5]細髄!$Q12</f>
        <v>#N/A</v>
      </c>
      <c r="R16" s="17" t="e">
        <f>[5]細髄!$R12</f>
        <v>#N/A</v>
      </c>
      <c r="S16" s="17" t="e">
        <f>[5]細髄!$S12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0</v>
      </c>
      <c r="T60" s="2"/>
      <c r="U60" s="2">
        <f>SUM(D60:S60)</f>
        <v>1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100</v>
      </c>
      <c r="S61" s="4">
        <f t="shared" si="5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[5]無髄!$C7</f>
        <v>0</v>
      </c>
      <c r="D11" s="17">
        <f>[5]無髄!$D7</f>
        <v>0</v>
      </c>
      <c r="E11" s="17">
        <f>[5]無髄!$E7</f>
        <v>0</v>
      </c>
      <c r="F11" s="17">
        <f>[5]無髄!$F7</f>
        <v>0</v>
      </c>
      <c r="G11" s="17">
        <f>[5]無髄!$G7</f>
        <v>0</v>
      </c>
      <c r="H11" s="17">
        <f>[5]無髄!$H7</f>
        <v>0</v>
      </c>
      <c r="I11" s="17">
        <f>[5]無髄!$I7</f>
        <v>0</v>
      </c>
      <c r="J11" s="17">
        <f>[5]無髄!$J7</f>
        <v>0</v>
      </c>
      <c r="K11" s="17">
        <f>[5]無髄!$K7</f>
        <v>0</v>
      </c>
      <c r="L11" s="17">
        <f>[5]無髄!$L7</f>
        <v>0</v>
      </c>
      <c r="M11" s="17">
        <f>[5]無髄!$M7</f>
        <v>0</v>
      </c>
      <c r="N11" s="17">
        <f>[5]無髄!$N7</f>
        <v>0</v>
      </c>
      <c r="O11" s="17">
        <f>[5]無髄!$O7</f>
        <v>0</v>
      </c>
      <c r="P11" s="17">
        <f>[5]無髄!$P7</f>
        <v>0</v>
      </c>
      <c r="Q11" s="17">
        <f>[5]無髄!$Q7</f>
        <v>0</v>
      </c>
      <c r="R11" s="17">
        <f>[5]無髄!$R7</f>
        <v>0</v>
      </c>
      <c r="S11" s="17">
        <f>[5]無髄!$S7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[5]無髄!$C8</f>
        <v>0</v>
      </c>
      <c r="D12" s="17">
        <f>[5]無髄!$D8</f>
        <v>0</v>
      </c>
      <c r="E12" s="17">
        <f>[5]無髄!$E8</f>
        <v>0</v>
      </c>
      <c r="F12" s="17">
        <f>[5]無髄!$F8</f>
        <v>0</v>
      </c>
      <c r="G12" s="17">
        <f>[5]無髄!$G8</f>
        <v>0</v>
      </c>
      <c r="H12" s="17">
        <f>[5]無髄!$H8</f>
        <v>0</v>
      </c>
      <c r="I12" s="17">
        <f>[5]無髄!$I8</f>
        <v>0</v>
      </c>
      <c r="J12" s="17">
        <f>[5]無髄!$J8</f>
        <v>0</v>
      </c>
      <c r="K12" s="17">
        <f>[5]無髄!$K8</f>
        <v>0</v>
      </c>
      <c r="L12" s="17">
        <f>[5]無髄!$L8</f>
        <v>0</v>
      </c>
      <c r="M12" s="17">
        <f>[5]無髄!$M8</f>
        <v>0</v>
      </c>
      <c r="N12" s="17">
        <f>[5]無髄!$N8</f>
        <v>0</v>
      </c>
      <c r="O12" s="17">
        <f>[5]無髄!$O8</f>
        <v>0</v>
      </c>
      <c r="P12" s="17">
        <f>[5]無髄!$P8</f>
        <v>0</v>
      </c>
      <c r="Q12" s="17">
        <f>[5]無髄!$Q8</f>
        <v>0</v>
      </c>
      <c r="R12" s="17">
        <f>[5]無髄!$R8</f>
        <v>0</v>
      </c>
      <c r="S12" s="17">
        <f>[5]無髄!$S8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[5]無髄!$C9</f>
        <v>0</v>
      </c>
      <c r="D13" s="17">
        <f>[5]無髄!$D9</f>
        <v>0</v>
      </c>
      <c r="E13" s="17">
        <f>[5]無髄!$E9</f>
        <v>0</v>
      </c>
      <c r="F13" s="17">
        <f>[5]無髄!$F9</f>
        <v>0</v>
      </c>
      <c r="G13" s="17">
        <f>[5]無髄!$G9</f>
        <v>0</v>
      </c>
      <c r="H13" s="17">
        <f>[5]無髄!$H9</f>
        <v>0</v>
      </c>
      <c r="I13" s="17">
        <f>[5]無髄!$I9</f>
        <v>0</v>
      </c>
      <c r="J13" s="17">
        <f>[5]無髄!$J9</f>
        <v>0</v>
      </c>
      <c r="K13" s="17">
        <f>[5]無髄!$K9</f>
        <v>0</v>
      </c>
      <c r="L13" s="17">
        <f>[5]無髄!$L9</f>
        <v>0</v>
      </c>
      <c r="M13" s="17">
        <f>[5]無髄!$M9</f>
        <v>0</v>
      </c>
      <c r="N13" s="17">
        <f>[5]無髄!$N9</f>
        <v>0</v>
      </c>
      <c r="O13" s="17">
        <f>[5]無髄!$O9</f>
        <v>0</v>
      </c>
      <c r="P13" s="17">
        <f>[5]無髄!$P9</f>
        <v>0</v>
      </c>
      <c r="Q13" s="17">
        <f>[5]無髄!$Q9</f>
        <v>0</v>
      </c>
      <c r="R13" s="17">
        <f>[5]無髄!$R9</f>
        <v>0</v>
      </c>
      <c r="S13" s="17">
        <f>[5]無髄!$S9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 t="e">
        <f>[5]無髄!$C10</f>
        <v>#N/A</v>
      </c>
      <c r="D14" s="17" t="e">
        <f>[5]無髄!$D10</f>
        <v>#N/A</v>
      </c>
      <c r="E14" s="17" t="e">
        <f>[5]無髄!$E10</f>
        <v>#N/A</v>
      </c>
      <c r="F14" s="17" t="e">
        <f>[5]無髄!$F10</f>
        <v>#N/A</v>
      </c>
      <c r="G14" s="17" t="e">
        <f>[5]無髄!$G10</f>
        <v>#N/A</v>
      </c>
      <c r="H14" s="17" t="e">
        <f>[5]無髄!$H10</f>
        <v>#N/A</v>
      </c>
      <c r="I14" s="17" t="e">
        <f>[5]無髄!$I10</f>
        <v>#N/A</v>
      </c>
      <c r="J14" s="17" t="e">
        <f>[5]無髄!$J10</f>
        <v>#N/A</v>
      </c>
      <c r="K14" s="17" t="e">
        <f>[5]無髄!$K10</f>
        <v>#N/A</v>
      </c>
      <c r="L14" s="17" t="e">
        <f>[5]無髄!$L10</f>
        <v>#N/A</v>
      </c>
      <c r="M14" s="17" t="e">
        <f>[5]無髄!$M10</f>
        <v>#N/A</v>
      </c>
      <c r="N14" s="17" t="e">
        <f>[5]無髄!$N10</f>
        <v>#N/A</v>
      </c>
      <c r="O14" s="17" t="e">
        <f>[5]無髄!$O10</f>
        <v>#N/A</v>
      </c>
      <c r="P14" s="17" t="e">
        <f>[5]無髄!$P10</f>
        <v>#N/A</v>
      </c>
      <c r="Q14" s="17" t="e">
        <f>[5]無髄!$Q10</f>
        <v>#N/A</v>
      </c>
      <c r="R14" s="17" t="e">
        <f>[5]無髄!$R10</f>
        <v>#N/A</v>
      </c>
      <c r="S14" s="17" t="e">
        <f>[5]無髄!$S10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[5]無髄!$C11</f>
        <v>#N/A</v>
      </c>
      <c r="D15" s="17" t="e">
        <f>[5]無髄!$D11</f>
        <v>#N/A</v>
      </c>
      <c r="E15" s="17" t="e">
        <f>[5]無髄!$E11</f>
        <v>#N/A</v>
      </c>
      <c r="F15" s="17" t="e">
        <f>[5]無髄!$F11</f>
        <v>#N/A</v>
      </c>
      <c r="G15" s="17" t="e">
        <f>[5]無髄!$G11</f>
        <v>#N/A</v>
      </c>
      <c r="H15" s="17" t="e">
        <f>[5]無髄!$H11</f>
        <v>#N/A</v>
      </c>
      <c r="I15" s="17" t="e">
        <f>[5]無髄!$I11</f>
        <v>#N/A</v>
      </c>
      <c r="J15" s="17" t="e">
        <f>[5]無髄!$J11</f>
        <v>#N/A</v>
      </c>
      <c r="K15" s="17" t="e">
        <f>[5]無髄!$K11</f>
        <v>#N/A</v>
      </c>
      <c r="L15" s="17" t="e">
        <f>[5]無髄!$L11</f>
        <v>#N/A</v>
      </c>
      <c r="M15" s="17" t="e">
        <f>[5]無髄!$M11</f>
        <v>#N/A</v>
      </c>
      <c r="N15" s="17" t="e">
        <f>[5]無髄!$N11</f>
        <v>#N/A</v>
      </c>
      <c r="O15" s="17" t="e">
        <f>[5]無髄!$O11</f>
        <v>#N/A</v>
      </c>
      <c r="P15" s="17" t="e">
        <f>[5]無髄!$P11</f>
        <v>#N/A</v>
      </c>
      <c r="Q15" s="17" t="e">
        <f>[5]無髄!$Q11</f>
        <v>#N/A</v>
      </c>
      <c r="R15" s="17" t="e">
        <f>[5]無髄!$R11</f>
        <v>#N/A</v>
      </c>
      <c r="S15" s="17" t="e">
        <f>[5]無髄!$S11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[5]無髄!$C12</f>
        <v>#N/A</v>
      </c>
      <c r="D16" s="17" t="e">
        <f>[5]無髄!$D12</f>
        <v>#N/A</v>
      </c>
      <c r="E16" s="17" t="e">
        <f>[5]無髄!$E12</f>
        <v>#N/A</v>
      </c>
      <c r="F16" s="17" t="e">
        <f>[5]無髄!$F12</f>
        <v>#N/A</v>
      </c>
      <c r="G16" s="17" t="e">
        <f>[5]無髄!$G12</f>
        <v>#N/A</v>
      </c>
      <c r="H16" s="17" t="e">
        <f>[5]無髄!$H12</f>
        <v>#N/A</v>
      </c>
      <c r="I16" s="17" t="e">
        <f>[5]無髄!$I12</f>
        <v>#N/A</v>
      </c>
      <c r="J16" s="17" t="e">
        <f>[5]無髄!$J12</f>
        <v>#N/A</v>
      </c>
      <c r="K16" s="17" t="e">
        <f>[5]無髄!$K12</f>
        <v>#N/A</v>
      </c>
      <c r="L16" s="17" t="e">
        <f>[5]無髄!$L12</f>
        <v>#N/A</v>
      </c>
      <c r="M16" s="17" t="e">
        <f>[5]無髄!$M12</f>
        <v>#N/A</v>
      </c>
      <c r="N16" s="17" t="e">
        <f>[5]無髄!$N12</f>
        <v>#N/A</v>
      </c>
      <c r="O16" s="17" t="e">
        <f>[5]無髄!$O12</f>
        <v>#N/A</v>
      </c>
      <c r="P16" s="17" t="e">
        <f>[5]無髄!$P12</f>
        <v>#N/A</v>
      </c>
      <c r="Q16" s="17" t="e">
        <f>[5]無髄!$Q12</f>
        <v>#N/A</v>
      </c>
      <c r="R16" s="17" t="e">
        <f>[5]無髄!$R12</f>
        <v>#N/A</v>
      </c>
      <c r="S16" s="17" t="e">
        <f>[5]無髄!$S12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1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16.666666666666664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[5]ﾏｲｺ!$C7</f>
        <v>1</v>
      </c>
      <c r="D11" s="17">
        <f>[5]ﾏｲｺ!$D7</f>
        <v>0</v>
      </c>
      <c r="E11" s="17">
        <f>[5]ﾏｲｺ!$E7</f>
        <v>0</v>
      </c>
      <c r="F11" s="17">
        <f>[5]ﾏｲｺ!$F7</f>
        <v>0</v>
      </c>
      <c r="G11" s="17">
        <f>[5]ﾏｲｺ!$G7</f>
        <v>0</v>
      </c>
      <c r="H11" s="17">
        <f>[5]ﾏｲｺ!$H7</f>
        <v>0</v>
      </c>
      <c r="I11" s="17">
        <f>[5]ﾏｲｺ!$I7</f>
        <v>0</v>
      </c>
      <c r="J11" s="17">
        <f>[5]ﾏｲｺ!$J7</f>
        <v>0</v>
      </c>
      <c r="K11" s="17">
        <f>[5]ﾏｲｺ!$K7</f>
        <v>0</v>
      </c>
      <c r="L11" s="17">
        <f>[5]ﾏｲｺ!$L7</f>
        <v>0</v>
      </c>
      <c r="M11" s="17">
        <f>[5]ﾏｲｺ!$M7</f>
        <v>0</v>
      </c>
      <c r="N11" s="17">
        <f>[5]ﾏｲｺ!$N7</f>
        <v>1</v>
      </c>
      <c r="O11" s="17">
        <f>[5]ﾏｲｺ!$O7</f>
        <v>0</v>
      </c>
      <c r="P11" s="17">
        <f>[5]ﾏｲｺ!$P7</f>
        <v>0</v>
      </c>
      <c r="Q11" s="17">
        <f>[5]ﾏｲｺ!$Q7</f>
        <v>0</v>
      </c>
      <c r="R11" s="17">
        <f>[5]ﾏｲｺ!$R7</f>
        <v>0</v>
      </c>
      <c r="S11" s="17">
        <f>[5]ﾏｲｺ!$S7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[5]ﾏｲｺ!$C8</f>
        <v>0</v>
      </c>
      <c r="D12" s="17">
        <f>[5]ﾏｲｺ!$D8</f>
        <v>0</v>
      </c>
      <c r="E12" s="17">
        <f>[5]ﾏｲｺ!$E8</f>
        <v>0</v>
      </c>
      <c r="F12" s="17">
        <f>[5]ﾏｲｺ!$F8</f>
        <v>0</v>
      </c>
      <c r="G12" s="17">
        <f>[5]ﾏｲｺ!$G8</f>
        <v>0</v>
      </c>
      <c r="H12" s="17">
        <f>[5]ﾏｲｺ!$H8</f>
        <v>0</v>
      </c>
      <c r="I12" s="17">
        <f>[5]ﾏｲｺ!$I8</f>
        <v>0</v>
      </c>
      <c r="J12" s="17">
        <f>[5]ﾏｲｺ!$J8</f>
        <v>0</v>
      </c>
      <c r="K12" s="17">
        <f>[5]ﾏｲｺ!$K8</f>
        <v>0</v>
      </c>
      <c r="L12" s="17">
        <f>[5]ﾏｲｺ!$L8</f>
        <v>0</v>
      </c>
      <c r="M12" s="17">
        <f>[5]ﾏｲｺ!$M8</f>
        <v>0</v>
      </c>
      <c r="N12" s="17">
        <f>[5]ﾏｲｺ!$N8</f>
        <v>0</v>
      </c>
      <c r="O12" s="17">
        <f>[5]ﾏｲｺ!$O8</f>
        <v>0</v>
      </c>
      <c r="P12" s="17">
        <f>[5]ﾏｲｺ!$P8</f>
        <v>0</v>
      </c>
      <c r="Q12" s="17">
        <f>[5]ﾏｲｺ!$Q8</f>
        <v>0</v>
      </c>
      <c r="R12" s="17">
        <f>[5]ﾏｲｺ!$R8</f>
        <v>0</v>
      </c>
      <c r="S12" s="17">
        <f>[5]ﾏｲｺ!$S8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[5]ﾏｲｺ!$C9</f>
        <v>1</v>
      </c>
      <c r="D13" s="17">
        <f>[5]ﾏｲｺ!$D9</f>
        <v>0</v>
      </c>
      <c r="E13" s="17">
        <f>[5]ﾏｲｺ!$E9</f>
        <v>0</v>
      </c>
      <c r="F13" s="17">
        <f>[5]ﾏｲｺ!$F9</f>
        <v>0</v>
      </c>
      <c r="G13" s="17">
        <f>[5]ﾏｲｺ!$G9</f>
        <v>0</v>
      </c>
      <c r="H13" s="17">
        <f>[5]ﾏｲｺ!$H9</f>
        <v>0</v>
      </c>
      <c r="I13" s="17">
        <f>[5]ﾏｲｺ!$I9</f>
        <v>0</v>
      </c>
      <c r="J13" s="17">
        <f>[5]ﾏｲｺ!$J9</f>
        <v>1</v>
      </c>
      <c r="K13" s="17">
        <f>[5]ﾏｲｺ!$K9</f>
        <v>0</v>
      </c>
      <c r="L13" s="17">
        <f>[5]ﾏｲｺ!$L9</f>
        <v>0</v>
      </c>
      <c r="M13" s="17">
        <f>[5]ﾏｲｺ!$M9</f>
        <v>0</v>
      </c>
      <c r="N13" s="17">
        <f>[5]ﾏｲｺ!$N9</f>
        <v>0</v>
      </c>
      <c r="O13" s="17">
        <f>[5]ﾏｲｺ!$O9</f>
        <v>0</v>
      </c>
      <c r="P13" s="17">
        <f>[5]ﾏｲｺ!$P9</f>
        <v>0</v>
      </c>
      <c r="Q13" s="17">
        <f>[5]ﾏｲｺ!$Q9</f>
        <v>0</v>
      </c>
      <c r="R13" s="17">
        <f>[5]ﾏｲｺ!$R9</f>
        <v>0</v>
      </c>
      <c r="S13" s="17">
        <f>[5]ﾏｲｺ!$S9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 t="e">
        <f>[5]ﾏｲｺ!$C10</f>
        <v>#N/A</v>
      </c>
      <c r="D14" s="17" t="e">
        <f>[5]ﾏｲｺ!$D10</f>
        <v>#N/A</v>
      </c>
      <c r="E14" s="17" t="e">
        <f>[5]ﾏｲｺ!$E10</f>
        <v>#N/A</v>
      </c>
      <c r="F14" s="17" t="e">
        <f>[5]ﾏｲｺ!$F10</f>
        <v>#N/A</v>
      </c>
      <c r="G14" s="17" t="e">
        <f>[5]ﾏｲｺ!$G10</f>
        <v>#N/A</v>
      </c>
      <c r="H14" s="17" t="e">
        <f>[5]ﾏｲｺ!$H10</f>
        <v>#N/A</v>
      </c>
      <c r="I14" s="17" t="e">
        <f>[5]ﾏｲｺ!$I10</f>
        <v>#N/A</v>
      </c>
      <c r="J14" s="17" t="e">
        <f>[5]ﾏｲｺ!$J10</f>
        <v>#N/A</v>
      </c>
      <c r="K14" s="17" t="e">
        <f>[5]ﾏｲｺ!$K10</f>
        <v>#N/A</v>
      </c>
      <c r="L14" s="17" t="e">
        <f>[5]ﾏｲｺ!$L10</f>
        <v>#N/A</v>
      </c>
      <c r="M14" s="17" t="e">
        <f>[5]ﾏｲｺ!$M10</f>
        <v>#N/A</v>
      </c>
      <c r="N14" s="17" t="e">
        <f>[5]ﾏｲｺ!$N10</f>
        <v>#N/A</v>
      </c>
      <c r="O14" s="17" t="e">
        <f>[5]ﾏｲｺ!$O10</f>
        <v>#N/A</v>
      </c>
      <c r="P14" s="17" t="e">
        <f>[5]ﾏｲｺ!$P10</f>
        <v>#N/A</v>
      </c>
      <c r="Q14" s="17" t="e">
        <f>[5]ﾏｲｺ!$Q10</f>
        <v>#N/A</v>
      </c>
      <c r="R14" s="17" t="e">
        <f>[5]ﾏｲｺ!$R10</f>
        <v>#N/A</v>
      </c>
      <c r="S14" s="17" t="e">
        <f>[5]ﾏｲｺ!$S10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[5]ﾏｲｺ!$C11</f>
        <v>#N/A</v>
      </c>
      <c r="D15" s="17" t="e">
        <f>[5]ﾏｲｺ!$D11</f>
        <v>#N/A</v>
      </c>
      <c r="E15" s="17" t="e">
        <f>[5]ﾏｲｺ!$E11</f>
        <v>#N/A</v>
      </c>
      <c r="F15" s="17" t="e">
        <f>[5]ﾏｲｺ!$F11</f>
        <v>#N/A</v>
      </c>
      <c r="G15" s="17" t="e">
        <f>[5]ﾏｲｺ!$G11</f>
        <v>#N/A</v>
      </c>
      <c r="H15" s="17" t="e">
        <f>[5]ﾏｲｺ!$H11</f>
        <v>#N/A</v>
      </c>
      <c r="I15" s="17" t="e">
        <f>[5]ﾏｲｺ!$I11</f>
        <v>#N/A</v>
      </c>
      <c r="J15" s="17" t="e">
        <f>[5]ﾏｲｺ!$J11</f>
        <v>#N/A</v>
      </c>
      <c r="K15" s="17" t="e">
        <f>[5]ﾏｲｺ!$K11</f>
        <v>#N/A</v>
      </c>
      <c r="L15" s="17" t="e">
        <f>[5]ﾏｲｺ!$L11</f>
        <v>#N/A</v>
      </c>
      <c r="M15" s="17" t="e">
        <f>[5]ﾏｲｺ!$M11</f>
        <v>#N/A</v>
      </c>
      <c r="N15" s="17" t="e">
        <f>[5]ﾏｲｺ!$N11</f>
        <v>#N/A</v>
      </c>
      <c r="O15" s="17" t="e">
        <f>[5]ﾏｲｺ!$O11</f>
        <v>#N/A</v>
      </c>
      <c r="P15" s="17" t="e">
        <f>[5]ﾏｲｺ!$P11</f>
        <v>#N/A</v>
      </c>
      <c r="Q15" s="17" t="e">
        <f>[5]ﾏｲｺ!$Q11</f>
        <v>#N/A</v>
      </c>
      <c r="R15" s="17" t="e">
        <f>[5]ﾏｲｺ!$R11</f>
        <v>#N/A</v>
      </c>
      <c r="S15" s="17" t="e">
        <f>[5]ﾏｲｺ!$S11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[5]ﾏｲｺ!$C12</f>
        <v>#N/A</v>
      </c>
      <c r="D16" s="17" t="e">
        <f>[5]ﾏｲｺ!$D12</f>
        <v>#N/A</v>
      </c>
      <c r="E16" s="17" t="e">
        <f>[5]ﾏｲｺ!$E12</f>
        <v>#N/A</v>
      </c>
      <c r="F16" s="17" t="e">
        <f>[5]ﾏｲｺ!$F12</f>
        <v>#N/A</v>
      </c>
      <c r="G16" s="17" t="e">
        <f>[5]ﾏｲｺ!$G12</f>
        <v>#N/A</v>
      </c>
      <c r="H16" s="17" t="e">
        <f>[5]ﾏｲｺ!$H12</f>
        <v>#N/A</v>
      </c>
      <c r="I16" s="17" t="e">
        <f>[5]ﾏｲｺ!$I12</f>
        <v>#N/A</v>
      </c>
      <c r="J16" s="17" t="e">
        <f>[5]ﾏｲｺ!$J12</f>
        <v>#N/A</v>
      </c>
      <c r="K16" s="17" t="e">
        <f>[5]ﾏｲｺ!$K12</f>
        <v>#N/A</v>
      </c>
      <c r="L16" s="17" t="e">
        <f>[5]ﾏｲｺ!$L12</f>
        <v>#N/A</v>
      </c>
      <c r="M16" s="17" t="e">
        <f>[5]ﾏｲｺ!$M12</f>
        <v>#N/A</v>
      </c>
      <c r="N16" s="17" t="e">
        <f>[5]ﾏｲｺ!$N12</f>
        <v>#N/A</v>
      </c>
      <c r="O16" s="17" t="e">
        <f>[5]ﾏｲｺ!$O12</f>
        <v>#N/A</v>
      </c>
      <c r="P16" s="17" t="e">
        <f>[5]ﾏｲｺ!$P12</f>
        <v>#N/A</v>
      </c>
      <c r="Q16" s="17" t="e">
        <f>[5]ﾏｲｺ!$Q12</f>
        <v>#N/A</v>
      </c>
      <c r="R16" s="17" t="e">
        <f>[5]ﾏｲｺ!$R12</f>
        <v>#N/A</v>
      </c>
      <c r="S16" s="17" t="e">
        <f>[5]ﾏｲｺ!$S12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50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50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[5]ｸﾗﾐ!$C7</f>
        <v>0</v>
      </c>
      <c r="D11" s="17">
        <f>[5]ｸﾗﾐ!$D7</f>
        <v>0</v>
      </c>
      <c r="E11" s="17">
        <f>[5]ｸﾗﾐ!$E7</f>
        <v>0</v>
      </c>
      <c r="F11" s="17">
        <f>[5]ｸﾗﾐ!$F7</f>
        <v>0</v>
      </c>
      <c r="G11" s="17">
        <f>[5]ｸﾗﾐ!$G7</f>
        <v>0</v>
      </c>
      <c r="H11" s="17">
        <f>[5]ｸﾗﾐ!$H7</f>
        <v>0</v>
      </c>
      <c r="I11" s="17">
        <f>[5]ｸﾗﾐ!$I7</f>
        <v>0</v>
      </c>
      <c r="J11" s="17">
        <f>[5]ｸﾗﾐ!$J7</f>
        <v>0</v>
      </c>
      <c r="K11" s="17">
        <f>[5]ｸﾗﾐ!$K7</f>
        <v>0</v>
      </c>
      <c r="L11" s="17">
        <f>[5]ｸﾗﾐ!$L7</f>
        <v>0</v>
      </c>
      <c r="M11" s="17">
        <f>[5]ｸﾗﾐ!$M7</f>
        <v>0</v>
      </c>
      <c r="N11" s="17">
        <f>[5]ｸﾗﾐ!$N7</f>
        <v>0</v>
      </c>
      <c r="O11" s="17">
        <f>[5]ｸﾗﾐ!$O7</f>
        <v>0</v>
      </c>
      <c r="P11" s="17">
        <f>[5]ｸﾗﾐ!$P7</f>
        <v>0</v>
      </c>
      <c r="Q11" s="17">
        <f>[5]ｸﾗﾐ!$Q7</f>
        <v>0</v>
      </c>
      <c r="R11" s="17">
        <f>[5]ｸﾗﾐ!$R7</f>
        <v>0</v>
      </c>
      <c r="S11" s="17">
        <f>[5]ｸﾗﾐ!$S7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[5]ｸﾗﾐ!$C8</f>
        <v>0</v>
      </c>
      <c r="D12" s="17">
        <f>[5]ｸﾗﾐ!$D8</f>
        <v>0</v>
      </c>
      <c r="E12" s="17">
        <f>[5]ｸﾗﾐ!$E8</f>
        <v>0</v>
      </c>
      <c r="F12" s="17">
        <f>[5]ｸﾗﾐ!$F8</f>
        <v>0</v>
      </c>
      <c r="G12" s="17">
        <f>[5]ｸﾗﾐ!$G8</f>
        <v>0</v>
      </c>
      <c r="H12" s="17">
        <f>[5]ｸﾗﾐ!$H8</f>
        <v>0</v>
      </c>
      <c r="I12" s="17">
        <f>[5]ｸﾗﾐ!$I8</f>
        <v>0</v>
      </c>
      <c r="J12" s="17">
        <f>[5]ｸﾗﾐ!$J8</f>
        <v>0</v>
      </c>
      <c r="K12" s="17">
        <f>[5]ｸﾗﾐ!$K8</f>
        <v>0</v>
      </c>
      <c r="L12" s="17">
        <f>[5]ｸﾗﾐ!$L8</f>
        <v>0</v>
      </c>
      <c r="M12" s="17">
        <f>[5]ｸﾗﾐ!$M8</f>
        <v>0</v>
      </c>
      <c r="N12" s="17">
        <f>[5]ｸﾗﾐ!$N8</f>
        <v>0</v>
      </c>
      <c r="O12" s="17">
        <f>[5]ｸﾗﾐ!$O8</f>
        <v>0</v>
      </c>
      <c r="P12" s="17">
        <f>[5]ｸﾗﾐ!$P8</f>
        <v>0</v>
      </c>
      <c r="Q12" s="17">
        <f>[5]ｸﾗﾐ!$Q8</f>
        <v>0</v>
      </c>
      <c r="R12" s="17">
        <f>[5]ｸﾗﾐ!$R8</f>
        <v>0</v>
      </c>
      <c r="S12" s="17">
        <f>[5]ｸﾗﾐ!$S8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[5]ｸﾗﾐ!$C9</f>
        <v>0</v>
      </c>
      <c r="D13" s="17">
        <f>[5]ｸﾗﾐ!$D9</f>
        <v>0</v>
      </c>
      <c r="E13" s="17">
        <f>[5]ｸﾗﾐ!$E9</f>
        <v>0</v>
      </c>
      <c r="F13" s="17">
        <f>[5]ｸﾗﾐ!$F9</f>
        <v>0</v>
      </c>
      <c r="G13" s="17">
        <f>[5]ｸﾗﾐ!$G9</f>
        <v>0</v>
      </c>
      <c r="H13" s="17">
        <f>[5]ｸﾗﾐ!$H9</f>
        <v>0</v>
      </c>
      <c r="I13" s="17">
        <f>[5]ｸﾗﾐ!$I9</f>
        <v>0</v>
      </c>
      <c r="J13" s="17">
        <f>[5]ｸﾗﾐ!$J9</f>
        <v>0</v>
      </c>
      <c r="K13" s="17">
        <f>[5]ｸﾗﾐ!$K9</f>
        <v>0</v>
      </c>
      <c r="L13" s="17">
        <f>[5]ｸﾗﾐ!$L9</f>
        <v>0</v>
      </c>
      <c r="M13" s="17">
        <f>[5]ｸﾗﾐ!$M9</f>
        <v>0</v>
      </c>
      <c r="N13" s="17">
        <f>[5]ｸﾗﾐ!$N9</f>
        <v>0</v>
      </c>
      <c r="O13" s="17">
        <f>[5]ｸﾗﾐ!$O9</f>
        <v>0</v>
      </c>
      <c r="P13" s="17">
        <f>[5]ｸﾗﾐ!$P9</f>
        <v>0</v>
      </c>
      <c r="Q13" s="17">
        <f>[5]ｸﾗﾐ!$Q9</f>
        <v>0</v>
      </c>
      <c r="R13" s="17">
        <f>[5]ｸﾗﾐ!$R9</f>
        <v>0</v>
      </c>
      <c r="S13" s="17">
        <f>[5]ｸﾗﾐ!$S9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 t="e">
        <f>[5]ｸﾗﾐ!$C10</f>
        <v>#N/A</v>
      </c>
      <c r="D14" s="17" t="e">
        <f>[5]ｸﾗﾐ!$D10</f>
        <v>#N/A</v>
      </c>
      <c r="E14" s="17" t="e">
        <f>[5]ｸﾗﾐ!$E10</f>
        <v>#N/A</v>
      </c>
      <c r="F14" s="17" t="e">
        <f>[5]ｸﾗﾐ!$F10</f>
        <v>#N/A</v>
      </c>
      <c r="G14" s="17" t="e">
        <f>[5]ｸﾗﾐ!$G10</f>
        <v>#N/A</v>
      </c>
      <c r="H14" s="17" t="e">
        <f>[5]ｸﾗﾐ!$H10</f>
        <v>#N/A</v>
      </c>
      <c r="I14" s="17" t="e">
        <f>[5]ｸﾗﾐ!$I10</f>
        <v>#N/A</v>
      </c>
      <c r="J14" s="17" t="e">
        <f>[5]ｸﾗﾐ!$J10</f>
        <v>#N/A</v>
      </c>
      <c r="K14" s="17" t="e">
        <f>[5]ｸﾗﾐ!$K10</f>
        <v>#N/A</v>
      </c>
      <c r="L14" s="17" t="e">
        <f>[5]ｸﾗﾐ!$L10</f>
        <v>#N/A</v>
      </c>
      <c r="M14" s="17" t="e">
        <f>[5]ｸﾗﾐ!$M10</f>
        <v>#N/A</v>
      </c>
      <c r="N14" s="17" t="e">
        <f>[5]ｸﾗﾐ!$N10</f>
        <v>#N/A</v>
      </c>
      <c r="O14" s="17" t="e">
        <f>[5]ｸﾗﾐ!$O10</f>
        <v>#N/A</v>
      </c>
      <c r="P14" s="17" t="e">
        <f>[5]ｸﾗﾐ!$P10</f>
        <v>#N/A</v>
      </c>
      <c r="Q14" s="17" t="e">
        <f>[5]ｸﾗﾐ!$Q10</f>
        <v>#N/A</v>
      </c>
      <c r="R14" s="17" t="e">
        <f>[5]ｸﾗﾐ!$R10</f>
        <v>#N/A</v>
      </c>
      <c r="S14" s="17" t="e">
        <f>[5]ｸﾗﾐ!$S10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[5]ｸﾗﾐ!$C11</f>
        <v>#N/A</v>
      </c>
      <c r="D15" s="17" t="e">
        <f>[5]ｸﾗﾐ!$D11</f>
        <v>#N/A</v>
      </c>
      <c r="E15" s="17" t="e">
        <f>[5]ｸﾗﾐ!$E11</f>
        <v>#N/A</v>
      </c>
      <c r="F15" s="17" t="e">
        <f>[5]ｸﾗﾐ!$F11</f>
        <v>#N/A</v>
      </c>
      <c r="G15" s="17" t="e">
        <f>[5]ｸﾗﾐ!$G11</f>
        <v>#N/A</v>
      </c>
      <c r="H15" s="17" t="e">
        <f>[5]ｸﾗﾐ!$H11</f>
        <v>#N/A</v>
      </c>
      <c r="I15" s="17" t="e">
        <f>[5]ｸﾗﾐ!$I11</f>
        <v>#N/A</v>
      </c>
      <c r="J15" s="17" t="e">
        <f>[5]ｸﾗﾐ!$J11</f>
        <v>#N/A</v>
      </c>
      <c r="K15" s="17" t="e">
        <f>[5]ｸﾗﾐ!$K11</f>
        <v>#N/A</v>
      </c>
      <c r="L15" s="17" t="e">
        <f>[5]ｸﾗﾐ!$L11</f>
        <v>#N/A</v>
      </c>
      <c r="M15" s="17" t="e">
        <f>[5]ｸﾗﾐ!$M11</f>
        <v>#N/A</v>
      </c>
      <c r="N15" s="17" t="e">
        <f>[5]ｸﾗﾐ!$N11</f>
        <v>#N/A</v>
      </c>
      <c r="O15" s="17" t="e">
        <f>[5]ｸﾗﾐ!$O11</f>
        <v>#N/A</v>
      </c>
      <c r="P15" s="17" t="e">
        <f>[5]ｸﾗﾐ!$P11</f>
        <v>#N/A</v>
      </c>
      <c r="Q15" s="17" t="e">
        <f>[5]ｸﾗﾐ!$Q11</f>
        <v>#N/A</v>
      </c>
      <c r="R15" s="17" t="e">
        <f>[5]ｸﾗﾐ!$R11</f>
        <v>#N/A</v>
      </c>
      <c r="S15" s="17" t="e">
        <f>[5]ｸﾗﾐ!$S11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[5]ｸﾗﾐ!$C12</f>
        <v>#N/A</v>
      </c>
      <c r="D16" s="17" t="e">
        <f>[5]ｸﾗﾐ!$D12</f>
        <v>#N/A</v>
      </c>
      <c r="E16" s="17" t="e">
        <f>[5]ｸﾗﾐ!$E12</f>
        <v>#N/A</v>
      </c>
      <c r="F16" s="17" t="e">
        <f>[5]ｸﾗﾐ!$F12</f>
        <v>#N/A</v>
      </c>
      <c r="G16" s="17" t="e">
        <f>[5]ｸﾗﾐ!$G12</f>
        <v>#N/A</v>
      </c>
      <c r="H16" s="17" t="e">
        <f>[5]ｸﾗﾐ!$H12</f>
        <v>#N/A</v>
      </c>
      <c r="I16" s="17" t="e">
        <f>[5]ｸﾗﾐ!$I12</f>
        <v>#N/A</v>
      </c>
      <c r="J16" s="17" t="e">
        <f>[5]ｸﾗﾐ!$J12</f>
        <v>#N/A</v>
      </c>
      <c r="K16" s="17" t="e">
        <f>[5]ｸﾗﾐ!$K12</f>
        <v>#N/A</v>
      </c>
      <c r="L16" s="17" t="e">
        <f>[5]ｸﾗﾐ!$L12</f>
        <v>#N/A</v>
      </c>
      <c r="M16" s="17" t="e">
        <f>[5]ｸﾗﾐ!$M12</f>
        <v>#N/A</v>
      </c>
      <c r="N16" s="17" t="e">
        <f>[5]ｸﾗﾐ!$N12</f>
        <v>#N/A</v>
      </c>
      <c r="O16" s="17" t="e">
        <f>[5]ｸﾗﾐ!$O12</f>
        <v>#N/A</v>
      </c>
      <c r="P16" s="17" t="e">
        <f>[5]ｸﾗﾐ!$P12</f>
        <v>#N/A</v>
      </c>
      <c r="Q16" s="17" t="e">
        <f>[5]ｸﾗﾐ!$Q12</f>
        <v>#N/A</v>
      </c>
      <c r="R16" s="17" t="e">
        <f>[5]ｸﾗﾐ!$R12</f>
        <v>#N/A</v>
      </c>
      <c r="S16" s="17" t="e">
        <f>[5]ｸﾗﾐ!$S12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[5]ロタ!$C7</f>
        <v>1</v>
      </c>
      <c r="D11" s="17">
        <f>[5]ロタ!$D7</f>
        <v>0</v>
      </c>
      <c r="E11" s="17">
        <f>[5]ロタ!$E7</f>
        <v>0</v>
      </c>
      <c r="F11" s="17">
        <f>[5]ロタ!$F7</f>
        <v>1</v>
      </c>
      <c r="G11" s="17">
        <f>[5]ロタ!$G7</f>
        <v>0</v>
      </c>
      <c r="H11" s="17">
        <f>[5]ロタ!$H7</f>
        <v>0</v>
      </c>
      <c r="I11" s="17">
        <f>[5]ロタ!$I7</f>
        <v>0</v>
      </c>
      <c r="J11" s="17">
        <f>[5]ロタ!$J7</f>
        <v>0</v>
      </c>
      <c r="K11" s="17">
        <f>[5]ロタ!$K7</f>
        <v>0</v>
      </c>
      <c r="L11" s="17">
        <f>[5]ロタ!$L7</f>
        <v>0</v>
      </c>
      <c r="M11" s="17">
        <f>[5]ロタ!$M7</f>
        <v>0</v>
      </c>
      <c r="N11" s="17">
        <f>[5]ロタ!$N7</f>
        <v>0</v>
      </c>
      <c r="O11" s="17">
        <f>[5]ロタ!$O7</f>
        <v>0</v>
      </c>
      <c r="P11" s="17">
        <f>[5]ロタ!$P7</f>
        <v>0</v>
      </c>
      <c r="Q11" s="17">
        <f>[5]ロタ!$Q7</f>
        <v>0</v>
      </c>
      <c r="R11" s="17">
        <f>[5]ロタ!$R7</f>
        <v>0</v>
      </c>
      <c r="S11" s="17">
        <f>[5]ロタ!$S7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[5]ロタ!$C8</f>
        <v>0</v>
      </c>
      <c r="D12" s="17">
        <f>[5]ロタ!$D8</f>
        <v>0</v>
      </c>
      <c r="E12" s="17">
        <f>[5]ロタ!$E8</f>
        <v>0</v>
      </c>
      <c r="F12" s="17">
        <f>[5]ロタ!$F8</f>
        <v>0</v>
      </c>
      <c r="G12" s="17">
        <f>[5]ロタ!$G8</f>
        <v>0</v>
      </c>
      <c r="H12" s="17">
        <f>[5]ロタ!$H8</f>
        <v>0</v>
      </c>
      <c r="I12" s="17">
        <f>[5]ロタ!$I8</f>
        <v>0</v>
      </c>
      <c r="J12" s="17">
        <f>[5]ロタ!$J8</f>
        <v>0</v>
      </c>
      <c r="K12" s="17">
        <f>[5]ロタ!$K8</f>
        <v>0</v>
      </c>
      <c r="L12" s="17">
        <f>[5]ロタ!$L8</f>
        <v>0</v>
      </c>
      <c r="M12" s="17">
        <f>[5]ロタ!$M8</f>
        <v>0</v>
      </c>
      <c r="N12" s="17">
        <f>[5]ロタ!$N8</f>
        <v>0</v>
      </c>
      <c r="O12" s="17">
        <f>[5]ロタ!$O8</f>
        <v>0</v>
      </c>
      <c r="P12" s="17">
        <f>[5]ロタ!$P8</f>
        <v>0</v>
      </c>
      <c r="Q12" s="17">
        <f>[5]ロタ!$Q8</f>
        <v>0</v>
      </c>
      <c r="R12" s="17">
        <f>[5]ロタ!$R8</f>
        <v>0</v>
      </c>
      <c r="S12" s="17">
        <f>[5]ロタ!$S8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[5]ロタ!$C9</f>
        <v>2</v>
      </c>
      <c r="D13" s="17">
        <f>[5]ロタ!$D9</f>
        <v>0</v>
      </c>
      <c r="E13" s="17">
        <f>[5]ロタ!$E9</f>
        <v>0</v>
      </c>
      <c r="F13" s="17">
        <f>[5]ロタ!$F9</f>
        <v>2</v>
      </c>
      <c r="G13" s="17">
        <f>[5]ロタ!$G9</f>
        <v>0</v>
      </c>
      <c r="H13" s="17">
        <f>[5]ロタ!$H9</f>
        <v>0</v>
      </c>
      <c r="I13" s="17">
        <f>[5]ロタ!$I9</f>
        <v>0</v>
      </c>
      <c r="J13" s="17">
        <f>[5]ロタ!$J9</f>
        <v>0</v>
      </c>
      <c r="K13" s="17">
        <f>[5]ロタ!$K9</f>
        <v>0</v>
      </c>
      <c r="L13" s="17">
        <f>[5]ロタ!$L9</f>
        <v>0</v>
      </c>
      <c r="M13" s="17">
        <f>[5]ロタ!$M9</f>
        <v>0</v>
      </c>
      <c r="N13" s="17">
        <f>[5]ロタ!$N9</f>
        <v>0</v>
      </c>
      <c r="O13" s="17">
        <f>[5]ロタ!$O9</f>
        <v>0</v>
      </c>
      <c r="P13" s="17">
        <f>[5]ロタ!$P9</f>
        <v>0</v>
      </c>
      <c r="Q13" s="17">
        <f>[5]ロタ!$Q9</f>
        <v>0</v>
      </c>
      <c r="R13" s="17">
        <f>[5]ロタ!$R9</f>
        <v>0</v>
      </c>
      <c r="S13" s="17">
        <f>[5]ロタ!$S9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 t="e">
        <f>[5]ロタ!$C10</f>
        <v>#N/A</v>
      </c>
      <c r="D14" s="17" t="e">
        <f>[5]ロタ!$D10</f>
        <v>#N/A</v>
      </c>
      <c r="E14" s="17" t="e">
        <f>[5]ロタ!$E10</f>
        <v>#N/A</v>
      </c>
      <c r="F14" s="17" t="e">
        <f>[5]ロタ!$F10</f>
        <v>#N/A</v>
      </c>
      <c r="G14" s="17" t="e">
        <f>[5]ロタ!$G10</f>
        <v>#N/A</v>
      </c>
      <c r="H14" s="17" t="e">
        <f>[5]ロタ!$H10</f>
        <v>#N/A</v>
      </c>
      <c r="I14" s="17" t="e">
        <f>[5]ロタ!$I10</f>
        <v>#N/A</v>
      </c>
      <c r="J14" s="17" t="e">
        <f>[5]ロタ!$J10</f>
        <v>#N/A</v>
      </c>
      <c r="K14" s="17" t="e">
        <f>[5]ロタ!$K10</f>
        <v>#N/A</v>
      </c>
      <c r="L14" s="17" t="e">
        <f>[5]ロタ!$L10</f>
        <v>#N/A</v>
      </c>
      <c r="M14" s="17" t="e">
        <f>[5]ロタ!$M10</f>
        <v>#N/A</v>
      </c>
      <c r="N14" s="17" t="e">
        <f>[5]ロタ!$N10</f>
        <v>#N/A</v>
      </c>
      <c r="O14" s="17" t="e">
        <f>[5]ロタ!$O10</f>
        <v>#N/A</v>
      </c>
      <c r="P14" s="17" t="e">
        <f>[5]ロタ!$P10</f>
        <v>#N/A</v>
      </c>
      <c r="Q14" s="17" t="e">
        <f>[5]ロタ!$Q10</f>
        <v>#N/A</v>
      </c>
      <c r="R14" s="17" t="e">
        <f>[5]ロタ!$R10</f>
        <v>#N/A</v>
      </c>
      <c r="S14" s="17" t="e">
        <f>[5]ロタ!$S10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[5]ロタ!$C11</f>
        <v>#N/A</v>
      </c>
      <c r="D15" s="17" t="e">
        <f>[5]ロタ!$D11</f>
        <v>#N/A</v>
      </c>
      <c r="E15" s="17" t="e">
        <f>[5]ロタ!$E11</f>
        <v>#N/A</v>
      </c>
      <c r="F15" s="17" t="e">
        <f>[5]ロタ!$F11</f>
        <v>#N/A</v>
      </c>
      <c r="G15" s="17" t="e">
        <f>[5]ロタ!$G11</f>
        <v>#N/A</v>
      </c>
      <c r="H15" s="17" t="e">
        <f>[5]ロタ!$H11</f>
        <v>#N/A</v>
      </c>
      <c r="I15" s="17" t="e">
        <f>[5]ロタ!$I11</f>
        <v>#N/A</v>
      </c>
      <c r="J15" s="17" t="e">
        <f>[5]ロタ!$J11</f>
        <v>#N/A</v>
      </c>
      <c r="K15" s="17" t="e">
        <f>[5]ロタ!$K11</f>
        <v>#N/A</v>
      </c>
      <c r="L15" s="17" t="e">
        <f>[5]ロタ!$L11</f>
        <v>#N/A</v>
      </c>
      <c r="M15" s="17" t="e">
        <f>[5]ロタ!$M11</f>
        <v>#N/A</v>
      </c>
      <c r="N15" s="17" t="e">
        <f>[5]ロタ!$N11</f>
        <v>#N/A</v>
      </c>
      <c r="O15" s="17" t="e">
        <f>[5]ロタ!$O11</f>
        <v>#N/A</v>
      </c>
      <c r="P15" s="17" t="e">
        <f>[5]ロタ!$P11</f>
        <v>#N/A</v>
      </c>
      <c r="Q15" s="17" t="e">
        <f>[5]ロタ!$Q11</f>
        <v>#N/A</v>
      </c>
      <c r="R15" s="17" t="e">
        <f>[5]ロタ!$R11</f>
        <v>#N/A</v>
      </c>
      <c r="S15" s="17" t="e">
        <f>[5]ロタ!$S11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[5]ロタ!$C12</f>
        <v>#N/A</v>
      </c>
      <c r="D16" s="17" t="e">
        <f>[5]ロタ!$D12</f>
        <v>#N/A</v>
      </c>
      <c r="E16" s="17" t="e">
        <f>[5]ロタ!$E12</f>
        <v>#N/A</v>
      </c>
      <c r="F16" s="17" t="e">
        <f>[5]ロタ!$F12</f>
        <v>#N/A</v>
      </c>
      <c r="G16" s="17" t="e">
        <f>[5]ロタ!$G12</f>
        <v>#N/A</v>
      </c>
      <c r="H16" s="17" t="e">
        <f>[5]ロタ!$H12</f>
        <v>#N/A</v>
      </c>
      <c r="I16" s="17" t="e">
        <f>[5]ロタ!$I12</f>
        <v>#N/A</v>
      </c>
      <c r="J16" s="17" t="e">
        <f>[5]ロタ!$J12</f>
        <v>#N/A</v>
      </c>
      <c r="K16" s="17" t="e">
        <f>[5]ロタ!$K12</f>
        <v>#N/A</v>
      </c>
      <c r="L16" s="17" t="e">
        <f>[5]ロタ!$L12</f>
        <v>#N/A</v>
      </c>
      <c r="M16" s="17" t="e">
        <f>[5]ロタ!$M12</f>
        <v>#N/A</v>
      </c>
      <c r="N16" s="17" t="e">
        <f>[5]ロタ!$N12</f>
        <v>#N/A</v>
      </c>
      <c r="O16" s="17" t="e">
        <f>[5]ロタ!$O12</f>
        <v>#N/A</v>
      </c>
      <c r="P16" s="17" t="e">
        <f>[5]ロタ!$P12</f>
        <v>#N/A</v>
      </c>
      <c r="Q16" s="17" t="e">
        <f>[5]ロタ!$Q12</f>
        <v>#N/A</v>
      </c>
      <c r="R16" s="17" t="e">
        <f>[5]ロタ!$R12</f>
        <v>#N/A</v>
      </c>
      <c r="S16" s="17" t="e">
        <f>[5]ロタ!$S12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5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5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20</v>
      </c>
      <c r="F61" s="4">
        <f t="shared" si="4"/>
        <v>80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15.805</v>
      </c>
      <c r="H268" s="23">
        <f t="array" ref="H268">AVERAGE(IF(年次別!$F268=TRANSPOSE(カレンダー!$A$2:$A$54),令和8年各保健所毎集計!$BN$20:$DN$20))</f>
        <v>29.83</v>
      </c>
      <c r="I268" s="23">
        <f t="array" ref="I268">AVERAGE(IF(年次別!$F268=TRANSPOSE(カレンダー!$A$2:$A$54),令和8年各保健所毎集計!$BN$35:$DN$35))</f>
        <v>0.13</v>
      </c>
      <c r="J268" s="23">
        <f t="array" ref="J268">AVERAGE(IF(年次別!$F268=TRANSPOSE(カレンダー!$A$2:$A$54),令和8年各保健所毎集計!$BN$36:$DN$36))</f>
        <v>0.47499999999999998</v>
      </c>
      <c r="K268" s="23">
        <f t="array" ref="K268">AVERAGE(IF(年次別!$F268=TRANSPOSE(カレンダー!$A$2:$A$54),令和8年各保健所毎集計!$BN$51:$DN$51))</f>
        <v>0.24</v>
      </c>
      <c r="L268" s="23">
        <f t="array" ref="L268">AVERAGE(IF(年次別!$F268=TRANSPOSE(カレンダー!$A$2:$A$54),令和8年各保健所毎集計!$BN$52:$DN$52))</f>
        <v>0.21250000000000002</v>
      </c>
      <c r="M268" s="23">
        <f t="array" ref="M268">AVERAGE(IF(年次別!$F268=TRANSPOSE(カレンダー!$A$2:$A$54),令和8年各保健所毎集計!$BN$67:$DN$67))</f>
        <v>1.4</v>
      </c>
      <c r="N268" s="23">
        <f t="array" ref="N268">AVERAGE(IF(年次別!$F268=TRANSPOSE(カレンダー!$A$2:$A$54),令和8年各保健所毎集計!$BN$68:$DN$68))</f>
        <v>2.1100000000000003</v>
      </c>
      <c r="O268" s="23">
        <f t="array" ref="O268">AVERAGE(IF(年次別!$F268=TRANSPOSE(カレンダー!$A$2:$A$54),令和8年各保健所毎集計!$BN$83:$DN$83))</f>
        <v>3.14</v>
      </c>
      <c r="P268" s="23">
        <f t="array" ref="P268">AVERAGE(IF(年次別!$F268=TRANSPOSE(カレンダー!$A$2:$A$54),令和8年各保健所毎集計!$BN$84:$DN$84))</f>
        <v>6.37</v>
      </c>
      <c r="Q268" s="23">
        <f t="array" ref="Q268">AVERAGE(IF(年次別!$F268=TRANSPOSE(カレンダー!$A$2:$A$54),令和8年各保健所毎集計!$BN$99:$DN$99))</f>
        <v>0.57000000000000006</v>
      </c>
      <c r="R268" s="23">
        <f t="array" ref="R268">AVERAGE(IF(年次別!$F268=TRANSPOSE(カレンダー!$A$2:$A$54),令和8年各保健所毎集計!$BN$100:$DN$100))</f>
        <v>0.24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4.2499999999999996E-2</v>
      </c>
      <c r="U268" s="23">
        <f t="array" ref="U268">AVERAGE(IF(年次別!$F268=TRANSPOSE(カレンダー!$A$2:$A$54),令和8年各保健所毎集計!$BN$131:$DN$131))</f>
        <v>0.08</v>
      </c>
      <c r="V268" s="23">
        <f t="array" ref="V268">AVERAGE(IF(年次別!$F268=TRANSPOSE(カレンダー!$A$2:$A$54),令和8年各保健所毎集計!$BN$132:$DN$132))</f>
        <v>0.115</v>
      </c>
      <c r="W268" s="23">
        <f t="array" ref="W268">AVERAGE(IF(年次別!$F268=TRANSPOSE(カレンダー!$A$2:$A$54),令和8年各保健所毎集計!$BN$147:$DN$147))</f>
        <v>0.12</v>
      </c>
      <c r="X268" s="23">
        <f t="array" ref="X268">AVERAGE(IF(年次別!$F268=TRANSPOSE(カレンダー!$A$2:$A$54),令和8年各保健所毎集計!$BN$148:$DN$148))</f>
        <v>0.14750000000000002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7.4999999999999997E-3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0.03</v>
      </c>
      <c r="AH268" s="23">
        <f t="array" ref="AH268">AVERAGE(IF(年次別!$F268=TRANSPOSE(カレンダー!$A$2:$A$54),令和8年各保健所毎集計!$BN$180:$DN$180))</f>
        <v>1.7500000000000002E-2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7.4999999999999997E-3</v>
      </c>
      <c r="AK268" s="23">
        <f t="array" ref="AK268">AVERAGE(IF(年次別!$F268=TRANSPOSE(カレンダー!$A$2:$A$54),令和8年各保健所毎集計!$BN$211:$DN$211))</f>
        <v>2</v>
      </c>
      <c r="AL268" s="23">
        <f t="array" ref="AL268">AVERAGE(IF(年次別!$F268=TRANSPOSE(カレンダー!$A$2:$A$54),令和8年各保健所毎集計!$BN$212:$DN$212))</f>
        <v>0.32500000000000001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1.2500000000000001E-2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1.7500000000000002E-2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0.22750000000000001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0.01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0.1075</v>
      </c>
      <c r="AZ268" s="23">
        <f t="array" ref="AZ268">AVERAGE(IF(年次別!$F268=TRANSPOSE(カレンダー!$A$2:$A$54),令和8年各保健所毎集計!$BN$292:$DN$292))</f>
        <v>4.2499999999999996E-2</v>
      </c>
      <c r="BA268" s="23">
        <f t="array" ref="BA268">AVERAGE(IF(年次別!$F268=TRANSPOSE(カレンダー!$A$2:$A$54),令和8年各保健所毎集計!$BN$307:$DN$307))</f>
        <v>0.69750000000000001</v>
      </c>
      <c r="BB268" s="23">
        <f t="array" ref="BB268">AVERAGE(IF(年次別!$F268=TRANSPOSE(カレンダー!$A$2:$A$54),令和8年各保健所毎集計!$BN$308:$DN$308))</f>
        <v>1.6675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0</v>
      </c>
      <c r="H269" s="23">
        <f t="array" ref="H269">AVERAGE(IF(年次別!$F269=TRANSPOSE(カレンダー!$A$2:$A$54),令和8年各保健所毎集計!$BN$20:$DN$20))</f>
        <v>0</v>
      </c>
      <c r="I269" s="23">
        <f t="array" ref="I269">AVERAGE(IF(年次別!$F269=TRANSPOSE(カレンダー!$A$2:$A$54),令和8年各保健所毎集計!$BN$35:$DN$35))</f>
        <v>0</v>
      </c>
      <c r="J269" s="23">
        <f t="array" ref="J269">AVERAGE(IF(年次別!$F269=TRANSPOSE(カレンダー!$A$2:$A$54),令和8年各保健所毎集計!$BN$36:$DN$36))</f>
        <v>0</v>
      </c>
      <c r="K269" s="23">
        <f t="array" ref="K269">AVERAGE(IF(年次別!$F269=TRANSPOSE(カレンダー!$A$2:$A$54),令和8年各保健所毎集計!$BN$51:$DN$51))</f>
        <v>0</v>
      </c>
      <c r="L269" s="23">
        <f t="array" ref="L269">AVERAGE(IF(年次別!$F269=TRANSPOSE(カレンダー!$A$2:$A$54),令和8年各保健所毎集計!$BN$52:$DN$52))</f>
        <v>0</v>
      </c>
      <c r="M269" s="23">
        <f t="array" ref="M269">AVERAGE(IF(年次別!$F269=TRANSPOSE(カレンダー!$A$2:$A$54),令和8年各保健所毎集計!$BN$67:$DN$67))</f>
        <v>0</v>
      </c>
      <c r="N269" s="23">
        <f t="array" ref="N269">AVERAGE(IF(年次別!$F269=TRANSPOSE(カレンダー!$A$2:$A$54),令和8年各保健所毎集計!$BN$68:$DN$68))</f>
        <v>0</v>
      </c>
      <c r="O269" s="23">
        <f t="array" ref="O269">AVERAGE(IF(年次別!$F269=TRANSPOSE(カレンダー!$A$2:$A$54),令和8年各保健所毎集計!$BN$83:$DN$83))</f>
        <v>0</v>
      </c>
      <c r="P269" s="23">
        <f t="array" ref="P269">AVERAGE(IF(年次別!$F269=TRANSPOSE(カレンダー!$A$2:$A$54),令和8年各保健所毎集計!$BN$84:$DN$84))</f>
        <v>0</v>
      </c>
      <c r="Q269" s="23">
        <f t="array" ref="Q269">AVERAGE(IF(年次別!$F269=TRANSPOSE(カレンダー!$A$2:$A$54),令和8年各保健所毎集計!$BN$99:$DN$99))</f>
        <v>0</v>
      </c>
      <c r="R269" s="23">
        <f t="array" ref="R269">AVERAGE(IF(年次別!$F269=TRANSPOSE(カレンダー!$A$2:$A$54),令和8年各保健所毎集計!$BN$100:$DN$100))</f>
        <v>0</v>
      </c>
      <c r="S269" s="23">
        <f t="array" ref="S269">AVERAGE(IF(年次別!$F269=TRANSPOSE(カレンダー!$A$2:$A$54),令和8年各保健所毎集計!$BN$115:$DN$115))</f>
        <v>0</v>
      </c>
      <c r="T269" s="23">
        <f t="array" ref="T269">AVERAGE(IF(年次別!$F269=TRANSPOSE(カレンダー!$A$2:$A$54),令和8年各保健所毎集計!$BN$116:$DN$116))</f>
        <v>0</v>
      </c>
      <c r="U269" s="23">
        <f t="array" ref="U269">AVERAGE(IF(年次別!$F269=TRANSPOSE(カレンダー!$A$2:$A$54),令和8年各保健所毎集計!$BN$131:$DN$131))</f>
        <v>0</v>
      </c>
      <c r="V269" s="23">
        <f t="array" ref="V269">AVERAGE(IF(年次別!$F269=TRANSPOSE(カレンダー!$A$2:$A$54),令和8年各保健所毎集計!$BN$132:$DN$132))</f>
        <v>0</v>
      </c>
      <c r="W269" s="23">
        <f t="array" ref="W269">AVERAGE(IF(年次別!$F269=TRANSPOSE(カレンダー!$A$2:$A$54),令和8年各保健所毎集計!$BN$147:$DN$147))</f>
        <v>0</v>
      </c>
      <c r="X269" s="23">
        <f t="array" ref="X269">AVERAGE(IF(年次別!$F269=TRANSPOSE(カレンダー!$A$2:$A$54),令和8年各保健所毎集計!$BN$148:$DN$148))</f>
        <v>0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0</v>
      </c>
      <c r="AD269" s="23">
        <f t="array" ref="AD269">AVERAGE(IF(年次別!$F269=TRANSPOSE(カレンダー!$A$2:$A$54),令和8年各保健所毎集計!$BN$164:$DN$164))</f>
        <v>0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0</v>
      </c>
      <c r="AI269" s="23">
        <f t="array" ref="AI269">AVERAGE(IF(年次別!$F269=TRANSPOSE(カレンダー!$A$2:$A$54),令和8年各保健所毎集計!$BN$195:$DN$195))</f>
        <v>0</v>
      </c>
      <c r="AJ269" s="23">
        <f t="array" ref="AJ269">AVERAGE(IF(年次別!$F269=TRANSPOSE(カレンダー!$A$2:$A$54),令和8年各保健所毎集計!$BN$196:$DN$196))</f>
        <v>0</v>
      </c>
      <c r="AK269" s="23">
        <f t="array" ref="AK269">AVERAGE(IF(年次別!$F269=TRANSPOSE(カレンダー!$A$2:$A$54),令和8年各保健所毎集計!$BN$211:$DN$211))</f>
        <v>0</v>
      </c>
      <c r="AL269" s="23">
        <f t="array" ref="AL269">AVERAGE(IF(年次別!$F269=TRANSPOSE(カレンダー!$A$2:$A$54),令和8年各保健所毎集計!$BN$212:$DN$212))</f>
        <v>0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0</v>
      </c>
      <c r="AP269" s="23">
        <f t="array" ref="AP269">AVERAGE(IF(年次別!$F269=TRANSPOSE(カレンダー!$A$2:$A$54),令和8年各保健所毎集計!$BN$228:$DN$228))</f>
        <v>0</v>
      </c>
      <c r="AQ269" s="23">
        <f t="array" ref="AQ269">AVERAGE(IF(年次別!$F269=TRANSPOSE(カレンダー!$A$2:$A$54),令和8年各保健所毎集計!$BN$243:$DN$243))</f>
        <v>0</v>
      </c>
      <c r="AR269" s="23">
        <f t="array" ref="AR269">AVERAGE(IF(年次別!$F269=TRANSPOSE(カレンダー!$A$2:$A$54),令和8年各保健所毎集計!$BN$244:$DN$244))</f>
        <v>0</v>
      </c>
      <c r="AS269" s="23">
        <f t="array" ref="AS269">AVERAGE(IF(年次別!$F269=TRANSPOSE(カレンダー!$A$2:$A$54),令和8年各保健所毎集計!$BN$259:$DN$259))</f>
        <v>0</v>
      </c>
      <c r="AT269" s="23">
        <f t="array" ref="AT269">AVERAGE(IF(年次別!$F269=TRANSPOSE(カレンダー!$A$2:$A$54),令和8年各保健所毎集計!$BN$260:$DN$260))</f>
        <v>0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0</v>
      </c>
      <c r="AZ269" s="23">
        <f t="array" ref="AZ269">AVERAGE(IF(年次別!$F269=TRANSPOSE(カレンダー!$A$2:$A$54),令和8年各保健所毎集計!$BN$292:$DN$292))</f>
        <v>0</v>
      </c>
      <c r="BA269" s="23">
        <f t="array" ref="BA269">AVERAGE(IF(年次別!$F269=TRANSPOSE(カレンダー!$A$2:$A$54),令和8年各保健所毎集計!$BN$307:$DN$307))</f>
        <v>0</v>
      </c>
      <c r="BB269" s="23">
        <f t="array" ref="BB269">AVERAGE(IF(年次別!$F269=TRANSPOSE(カレンダー!$A$2:$A$54),令和8年各保健所毎集計!$BN$308:$DN$308))</f>
        <v>0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18916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119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62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327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2362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160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18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31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35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8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7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0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188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6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2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5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280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[2]ARI!$C8</f>
        <v>2864</v>
      </c>
      <c r="D11" s="17">
        <f>[2]ARI!$D8</f>
        <v>217</v>
      </c>
      <c r="E11" s="17">
        <f>[2]ARI!$E8</f>
        <v>776</v>
      </c>
      <c r="F11" s="17">
        <f>[2]ARI!$F8</f>
        <v>558</v>
      </c>
      <c r="G11" s="17">
        <f>[2]ARI!$G8</f>
        <v>371</v>
      </c>
      <c r="H11" s="17">
        <f>[2]ARI!$H8</f>
        <v>115</v>
      </c>
      <c r="I11" s="17">
        <f>[2]ARI!$I8</f>
        <v>131</v>
      </c>
      <c r="J11" s="17">
        <f>[2]ARI!$J8</f>
        <v>137</v>
      </c>
      <c r="K11" s="17">
        <f>[2]ARI!$K8</f>
        <v>137</v>
      </c>
      <c r="L11" s="17">
        <f>[2]ARI!$L8</f>
        <v>124</v>
      </c>
      <c r="M11" s="17">
        <f>[2]ARI!$M8</f>
        <v>88</v>
      </c>
      <c r="N11" s="17">
        <f>[2]ARI!$N8</f>
        <v>109</v>
      </c>
      <c r="O11" s="17">
        <f>[2]ARI!$O8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[2]ARI!$C9</f>
        <v>2951</v>
      </c>
      <c r="D12" s="17">
        <f>[2]ARI!$D9</f>
        <v>192</v>
      </c>
      <c r="E12" s="17">
        <f>[2]ARI!$E9</f>
        <v>709</v>
      </c>
      <c r="F12" s="17">
        <f>[2]ARI!$F9</f>
        <v>635</v>
      </c>
      <c r="G12" s="17">
        <f>[2]ARI!$G9</f>
        <v>353</v>
      </c>
      <c r="H12" s="17">
        <f>[2]ARI!$H9</f>
        <v>162</v>
      </c>
      <c r="I12" s="17">
        <f>[2]ARI!$I9</f>
        <v>144</v>
      </c>
      <c r="J12" s="17">
        <f>[2]ARI!$J9</f>
        <v>176</v>
      </c>
      <c r="K12" s="17">
        <f>[2]ARI!$K9</f>
        <v>153</v>
      </c>
      <c r="L12" s="17">
        <f>[2]ARI!$L9</f>
        <v>109</v>
      </c>
      <c r="M12" s="17">
        <f>[2]ARI!$M9</f>
        <v>95</v>
      </c>
      <c r="N12" s="17">
        <f>[2]ARI!$N9</f>
        <v>119</v>
      </c>
      <c r="O12" s="17">
        <f>[2]ARI!$O9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[2]ARI!$C10</f>
        <v>3115</v>
      </c>
      <c r="D13" s="17">
        <f>[2]ARI!$D10</f>
        <v>170</v>
      </c>
      <c r="E13" s="17">
        <f>[2]ARI!$E10</f>
        <v>777</v>
      </c>
      <c r="F13" s="17">
        <f>[2]ARI!$F10</f>
        <v>647</v>
      </c>
      <c r="G13" s="17">
        <f>[2]ARI!$G10</f>
        <v>359</v>
      </c>
      <c r="H13" s="17">
        <f>[2]ARI!$H10</f>
        <v>137</v>
      </c>
      <c r="I13" s="17">
        <f>[2]ARI!$I10</f>
        <v>166</v>
      </c>
      <c r="J13" s="17">
        <f>[2]ARI!$J10</f>
        <v>178</v>
      </c>
      <c r="K13" s="17">
        <f>[2]ARI!$K10</f>
        <v>170</v>
      </c>
      <c r="L13" s="17">
        <f>[2]ARI!$L10</f>
        <v>137</v>
      </c>
      <c r="M13" s="17">
        <f>[2]ARI!$M10</f>
        <v>125</v>
      </c>
      <c r="N13" s="17">
        <f>[2]ARI!$N10</f>
        <v>131</v>
      </c>
      <c r="O13" s="17">
        <f>[2]ARI!$O10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 t="e">
        <f>[2]ARI!$C11</f>
        <v>#N/A</v>
      </c>
      <c r="D14" s="17">
        <f>[2]ARI!$D11</f>
        <v>0</v>
      </c>
      <c r="E14" s="17">
        <f>[2]ARI!$E11</f>
        <v>0</v>
      </c>
      <c r="F14" s="17">
        <f>[2]ARI!$F11</f>
        <v>0</v>
      </c>
      <c r="G14" s="17">
        <f>[2]ARI!$G11</f>
        <v>0</v>
      </c>
      <c r="H14" s="17">
        <f>[2]ARI!$H11</f>
        <v>0</v>
      </c>
      <c r="I14" s="17">
        <f>[2]ARI!$I11</f>
        <v>0</v>
      </c>
      <c r="J14" s="17">
        <f>[2]ARI!$J11</f>
        <v>0</v>
      </c>
      <c r="K14" s="17">
        <f>[2]ARI!$K11</f>
        <v>0</v>
      </c>
      <c r="L14" s="17">
        <f>[2]ARI!$L11</f>
        <v>0</v>
      </c>
      <c r="M14" s="17">
        <f>[2]ARI!$M11</f>
        <v>0</v>
      </c>
      <c r="N14" s="17">
        <f>[2]ARI!$N11</f>
        <v>0</v>
      </c>
      <c r="O14" s="17">
        <f>[2]ARI!$O11</f>
        <v>0</v>
      </c>
      <c r="P14">
        <f t="shared" si="1"/>
        <v>0</v>
      </c>
      <c r="Q14" t="e">
        <f t="shared" si="0"/>
        <v>#N/A</v>
      </c>
    </row>
    <row r="15" spans="2:17">
      <c r="B15" s="17">
        <v>10</v>
      </c>
      <c r="C15" s="17" t="e">
        <f>[2]ARI!$C12</f>
        <v>#N/A</v>
      </c>
      <c r="D15" s="17">
        <f>[2]ARI!$D12</f>
        <v>0</v>
      </c>
      <c r="E15" s="17">
        <f>[2]ARI!$E12</f>
        <v>0</v>
      </c>
      <c r="F15" s="17">
        <f>[2]ARI!$F12</f>
        <v>0</v>
      </c>
      <c r="G15" s="17">
        <f>[2]ARI!$G12</f>
        <v>0</v>
      </c>
      <c r="H15" s="17">
        <f>[2]ARI!$H12</f>
        <v>0</v>
      </c>
      <c r="I15" s="17">
        <f>[2]ARI!$I12</f>
        <v>0</v>
      </c>
      <c r="J15" s="17">
        <f>[2]ARI!$J12</f>
        <v>0</v>
      </c>
      <c r="K15" s="17">
        <f>[2]ARI!$K12</f>
        <v>0</v>
      </c>
      <c r="L15" s="17">
        <f>[2]ARI!$L12</f>
        <v>0</v>
      </c>
      <c r="M15" s="17">
        <f>[2]ARI!$M12</f>
        <v>0</v>
      </c>
      <c r="N15" s="17">
        <f>[2]ARI!$N12</f>
        <v>0</v>
      </c>
      <c r="O15" s="17">
        <f>[2]ARI!$O12</f>
        <v>0</v>
      </c>
      <c r="P15">
        <f t="shared" si="1"/>
        <v>0</v>
      </c>
      <c r="Q15" t="e">
        <f t="shared" si="0"/>
        <v>#N/A</v>
      </c>
    </row>
    <row r="16" spans="2:17">
      <c r="B16" s="17">
        <v>11</v>
      </c>
      <c r="C16" s="17" t="e">
        <f>[2]ARI!$C13</f>
        <v>#N/A</v>
      </c>
      <c r="D16" s="17">
        <f>[2]ARI!$D13</f>
        <v>0</v>
      </c>
      <c r="E16" s="17">
        <f>[2]ARI!$E13</f>
        <v>0</v>
      </c>
      <c r="F16" s="17">
        <f>[2]ARI!$F13</f>
        <v>0</v>
      </c>
      <c r="G16" s="17">
        <f>[2]ARI!$G13</f>
        <v>0</v>
      </c>
      <c r="H16" s="17">
        <f>[2]ARI!$H13</f>
        <v>0</v>
      </c>
      <c r="I16" s="17">
        <f>[2]ARI!$I13</f>
        <v>0</v>
      </c>
      <c r="J16" s="17">
        <f>[2]ARI!$J13</f>
        <v>0</v>
      </c>
      <c r="K16" s="17">
        <f>[2]ARI!$K13</f>
        <v>0</v>
      </c>
      <c r="L16" s="17">
        <f>[2]ARI!$L13</f>
        <v>0</v>
      </c>
      <c r="M16" s="17">
        <f>[2]ARI!$M13</f>
        <v>0</v>
      </c>
      <c r="N16" s="17">
        <f>[2]ARI!$N13</f>
        <v>0</v>
      </c>
      <c r="O16" s="17">
        <f>[2]ARI!$O13</f>
        <v>0</v>
      </c>
      <c r="P16">
        <f t="shared" si="1"/>
        <v>0</v>
      </c>
      <c r="Q16" t="e">
        <f t="shared" si="0"/>
        <v>#N/A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22656</v>
      </c>
      <c r="D60" s="2">
        <f t="array" ref="D60">SUM(IF(NOT(ISERROR(D6:D58)),D6:D58))</f>
        <v>1463</v>
      </c>
      <c r="E60" s="2">
        <f t="array" ref="E60">SUM(IF(NOT(ISERROR(E6:E58)),E6:E58))</f>
        <v>5618</v>
      </c>
      <c r="F60" s="2">
        <f t="array" ref="F60">SUM(IF(NOT(ISERROR(F6:F58)),F6:F58))</f>
        <v>3982</v>
      </c>
      <c r="G60" s="2">
        <f t="array" ref="G60">SUM(IF(NOT(ISERROR(G6:G58)),G6:G58))</f>
        <v>2329</v>
      </c>
      <c r="H60" s="2">
        <f t="array" ref="H60">SUM(IF(NOT(ISERROR(H6:H58)),H6:H58))</f>
        <v>1046</v>
      </c>
      <c r="I60" s="2">
        <f t="array" ref="I60">SUM(IF(NOT(ISERROR(I6:I58)),I6:I58))</f>
        <v>1477</v>
      </c>
      <c r="J60" s="2">
        <f t="array" ref="J60">SUM(IF(NOT(ISERROR(J6:J58)),J6:J58))</f>
        <v>1282</v>
      </c>
      <c r="K60" s="2">
        <f t="array" ref="K60">SUM(IF(NOT(ISERROR(K6:K58)),K6:K58))</f>
        <v>1205</v>
      </c>
      <c r="L60" s="2">
        <f t="array" ref="L60">SUM(IF(NOT(ISERROR(L6:L58)),L6:L58))</f>
        <v>1178</v>
      </c>
      <c r="M60" s="2">
        <f t="array" ref="M60">SUM(IF(NOT(ISERROR(M6:M58)),M6:M58))</f>
        <v>971</v>
      </c>
      <c r="N60" s="2">
        <f t="array" ref="N60">SUM(IF(NOT(ISERROR(N6:N58)),N6:N58))</f>
        <v>1116</v>
      </c>
      <c r="O60" s="2">
        <f t="array" ref="O60">SUM(IF(NOT(ISERROR(O6:O58)),O6:O58))</f>
        <v>989</v>
      </c>
      <c r="P60" s="2">
        <f>+SUM(D60:O60)</f>
        <v>22656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6.4574505649717517</v>
      </c>
      <c r="E61" s="4">
        <f t="shared" si="2"/>
        <v>24.796963276836159</v>
      </c>
      <c r="F61" s="4">
        <f t="shared" si="2"/>
        <v>17.575918079096045</v>
      </c>
      <c r="G61" s="4">
        <f t="shared" si="2"/>
        <v>10.279837570621469</v>
      </c>
      <c r="H61" s="4">
        <f t="shared" si="2"/>
        <v>4.6168785310734464</v>
      </c>
      <c r="I61" s="4">
        <f t="shared" si="2"/>
        <v>6.5192443502824853</v>
      </c>
      <c r="J61" s="4">
        <f t="shared" si="2"/>
        <v>5.6585451977401124</v>
      </c>
      <c r="K61" s="4">
        <f t="shared" si="2"/>
        <v>5.3186793785310735</v>
      </c>
      <c r="L61" s="4">
        <f t="shared" si="2"/>
        <v>5.1995056497175138</v>
      </c>
      <c r="M61" s="4">
        <f t="shared" si="2"/>
        <v>4.2858403954802258</v>
      </c>
      <c r="N61" s="4">
        <f t="shared" ref="N61:O61" si="3">N60/$C$60*100</f>
        <v>4.9258474576271185</v>
      </c>
      <c r="O61" s="4">
        <f t="shared" si="3"/>
        <v>4.3652895480225986</v>
      </c>
      <c r="P61" s="4">
        <f>+SUM(D61:O61)</f>
        <v>99.999999999999986</v>
      </c>
      <c r="Q61" s="4" t="b">
        <f>C61=P61</f>
        <v>1</v>
      </c>
    </row>
    <row r="63" spans="2:17">
      <c r="P63" s="5">
        <f t="array" ref="P63">+SUM(IF(NOT(ISERROR(P6:P58)),P6:P58))</f>
        <v>22656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[3]ｲﾝ!$C7</f>
        <v>832</v>
      </c>
      <c r="D11" s="17">
        <f>[3]ｲﾝ!$D7</f>
        <v>6</v>
      </c>
      <c r="E11" s="17">
        <f>[3]ｲﾝ!$E7</f>
        <v>8</v>
      </c>
      <c r="F11" s="17">
        <f>[3]ｲﾝ!$F7</f>
        <v>35</v>
      </c>
      <c r="G11" s="17">
        <f>[3]ｲﾝ!$G7</f>
        <v>33</v>
      </c>
      <c r="H11" s="17">
        <f>[3]ｲﾝ!$H7</f>
        <v>34</v>
      </c>
      <c r="I11" s="17">
        <f>[3]ｲﾝ!$I7</f>
        <v>40</v>
      </c>
      <c r="J11" s="17">
        <f>[3]ｲﾝ!$J7</f>
        <v>44</v>
      </c>
      <c r="K11" s="17">
        <f>[3]ｲﾝ!$K7</f>
        <v>42</v>
      </c>
      <c r="L11" s="17">
        <f>[3]ｲﾝ!$L7</f>
        <v>56</v>
      </c>
      <c r="M11" s="17">
        <f>[3]ｲﾝ!$M7</f>
        <v>50</v>
      </c>
      <c r="N11" s="17">
        <f>[3]ｲﾝ!$N7</f>
        <v>40</v>
      </c>
      <c r="O11" s="17">
        <f>[3]ｲﾝ!$O7</f>
        <v>204</v>
      </c>
      <c r="P11" s="17">
        <f>[3]ｲﾝ!$P7</f>
        <v>60</v>
      </c>
      <c r="Q11" s="17">
        <f>[3]ｲﾝ!$Q7</f>
        <v>45</v>
      </c>
      <c r="R11" s="17">
        <f>[3]ｲﾝ!$R7</f>
        <v>38</v>
      </c>
      <c r="S11" s="17">
        <f>[3]ｲﾝ!$S7</f>
        <v>48</v>
      </c>
      <c r="T11" s="17">
        <f>[3]ｲﾝ!$T7</f>
        <v>21</v>
      </c>
      <c r="U11" s="17">
        <f>[3]ｲﾝ!$U7</f>
        <v>10</v>
      </c>
      <c r="V11" s="17">
        <f>[3]ｲﾝ!$V7</f>
        <v>9</v>
      </c>
      <c r="W11" s="17">
        <f>[3]ｲﾝ!$W7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[3]ｲﾝ!$C8</f>
        <v>1046</v>
      </c>
      <c r="D12" s="17">
        <f>[3]ｲﾝ!$D8</f>
        <v>7</v>
      </c>
      <c r="E12" s="17">
        <f>[3]ｲﾝ!$E8</f>
        <v>9</v>
      </c>
      <c r="F12" s="17">
        <f>[3]ｲﾝ!$F8</f>
        <v>28</v>
      </c>
      <c r="G12" s="17">
        <f>[3]ｲﾝ!$G8</f>
        <v>38</v>
      </c>
      <c r="H12" s="17">
        <f>[3]ｲﾝ!$H8</f>
        <v>38</v>
      </c>
      <c r="I12" s="17">
        <f>[3]ｲﾝ!$I8</f>
        <v>48</v>
      </c>
      <c r="J12" s="17">
        <f>[3]ｲﾝ!$J8</f>
        <v>56</v>
      </c>
      <c r="K12" s="17">
        <f>[3]ｲﾝ!$K8</f>
        <v>64</v>
      </c>
      <c r="L12" s="17">
        <f>[3]ｲﾝ!$L8</f>
        <v>66</v>
      </c>
      <c r="M12" s="17">
        <f>[3]ｲﾝ!$M8</f>
        <v>58</v>
      </c>
      <c r="N12" s="17">
        <f>[3]ｲﾝ!$N8</f>
        <v>53</v>
      </c>
      <c r="O12" s="17">
        <f>[3]ｲﾝ!$O8</f>
        <v>188</v>
      </c>
      <c r="P12" s="17">
        <f>[3]ｲﾝ!$P8</f>
        <v>107</v>
      </c>
      <c r="Q12" s="17">
        <f>[3]ｲﾝ!$Q8</f>
        <v>71</v>
      </c>
      <c r="R12" s="17">
        <f>[3]ｲﾝ!$R8</f>
        <v>76</v>
      </c>
      <c r="S12" s="17">
        <f>[3]ｲﾝ!$S8</f>
        <v>79</v>
      </c>
      <c r="T12" s="17">
        <f>[3]ｲﾝ!$T8</f>
        <v>27</v>
      </c>
      <c r="U12" s="17">
        <f>[3]ｲﾝ!$U8</f>
        <v>17</v>
      </c>
      <c r="V12" s="17">
        <f>[3]ｲﾝ!$V8</f>
        <v>10</v>
      </c>
      <c r="W12" s="17">
        <f>[3]ｲﾝ!$W8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[3]ｲﾝ!$C9</f>
        <v>967</v>
      </c>
      <c r="D13" s="17">
        <f>[3]ｲﾝ!$D9</f>
        <v>3</v>
      </c>
      <c r="E13" s="17">
        <f>[3]ｲﾝ!$E9</f>
        <v>6</v>
      </c>
      <c r="F13" s="17">
        <f>[3]ｲﾝ!$F9</f>
        <v>20</v>
      </c>
      <c r="G13" s="17">
        <f>[3]ｲﾝ!$G9</f>
        <v>33</v>
      </c>
      <c r="H13" s="17">
        <f>[3]ｲﾝ!$H9</f>
        <v>37</v>
      </c>
      <c r="I13" s="17">
        <f>[3]ｲﾝ!$I9</f>
        <v>58</v>
      </c>
      <c r="J13" s="17">
        <f>[3]ｲﾝ!$J9</f>
        <v>63</v>
      </c>
      <c r="K13" s="17">
        <f>[3]ｲﾝ!$K9</f>
        <v>60</v>
      </c>
      <c r="L13" s="17">
        <f>[3]ｲﾝ!$L9</f>
        <v>68</v>
      </c>
      <c r="M13" s="17">
        <f>[3]ｲﾝ!$M9</f>
        <v>64</v>
      </c>
      <c r="N13" s="17">
        <f>[3]ｲﾝ!$N9</f>
        <v>37</v>
      </c>
      <c r="O13" s="17">
        <f>[3]ｲﾝ!$O9</f>
        <v>205</v>
      </c>
      <c r="P13" s="17">
        <f>[3]ｲﾝ!$P9</f>
        <v>64</v>
      </c>
      <c r="Q13" s="17">
        <f>[3]ｲﾝ!$Q9</f>
        <v>74</v>
      </c>
      <c r="R13" s="17">
        <f>[3]ｲﾝ!$R9</f>
        <v>70</v>
      </c>
      <c r="S13" s="17">
        <f>[3]ｲﾝ!$S9</f>
        <v>62</v>
      </c>
      <c r="T13" s="17">
        <f>[3]ｲﾝ!$T9</f>
        <v>24</v>
      </c>
      <c r="U13" s="17">
        <f>[3]ｲﾝ!$U9</f>
        <v>9</v>
      </c>
      <c r="V13" s="17">
        <f>[3]ｲﾝ!$V9</f>
        <v>7</v>
      </c>
      <c r="W13" s="17">
        <f>[3]ｲﾝ!$W9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 t="e">
        <f>[3]ｲﾝ!$C10</f>
        <v>#N/A</v>
      </c>
      <c r="D14" s="17" t="e">
        <f>[3]ｲﾝ!$D10</f>
        <v>#N/A</v>
      </c>
      <c r="E14" s="17" t="e">
        <f>[3]ｲﾝ!$E10</f>
        <v>#N/A</v>
      </c>
      <c r="F14" s="17" t="e">
        <f>[3]ｲﾝ!$F10</f>
        <v>#N/A</v>
      </c>
      <c r="G14" s="17" t="e">
        <f>[3]ｲﾝ!$G10</f>
        <v>#N/A</v>
      </c>
      <c r="H14" s="17" t="e">
        <f>[3]ｲﾝ!$H10</f>
        <v>#N/A</v>
      </c>
      <c r="I14" s="17" t="e">
        <f>[3]ｲﾝ!$I10</f>
        <v>#N/A</v>
      </c>
      <c r="J14" s="17" t="e">
        <f>[3]ｲﾝ!$J10</f>
        <v>#N/A</v>
      </c>
      <c r="K14" s="17" t="e">
        <f>[3]ｲﾝ!$K10</f>
        <v>#N/A</v>
      </c>
      <c r="L14" s="17" t="e">
        <f>[3]ｲﾝ!$L10</f>
        <v>#N/A</v>
      </c>
      <c r="M14" s="17" t="e">
        <f>[3]ｲﾝ!$M10</f>
        <v>#N/A</v>
      </c>
      <c r="N14" s="17" t="e">
        <f>[3]ｲﾝ!$N10</f>
        <v>#N/A</v>
      </c>
      <c r="O14" s="17" t="e">
        <f>[3]ｲﾝ!$O10</f>
        <v>#N/A</v>
      </c>
      <c r="P14" s="17" t="e">
        <f>[3]ｲﾝ!$P10</f>
        <v>#N/A</v>
      </c>
      <c r="Q14" s="17" t="e">
        <f>[3]ｲﾝ!$Q10</f>
        <v>#N/A</v>
      </c>
      <c r="R14" s="17" t="e">
        <f>[3]ｲﾝ!$R10</f>
        <v>#N/A</v>
      </c>
      <c r="S14" s="17" t="e">
        <f>[3]ｲﾝ!$S10</f>
        <v>#N/A</v>
      </c>
      <c r="T14" s="17" t="e">
        <f>[3]ｲﾝ!$T10</f>
        <v>#N/A</v>
      </c>
      <c r="U14" s="17" t="e">
        <f>[3]ｲﾝ!$U10</f>
        <v>#N/A</v>
      </c>
      <c r="V14" s="17" t="e">
        <f>[3]ｲﾝ!$V10</f>
        <v>#N/A</v>
      </c>
      <c r="W14" s="17" t="e">
        <f>[3]ｲﾝ!$W10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[3]ｲﾝ!$C11</f>
        <v>#N/A</v>
      </c>
      <c r="D15" s="17" t="e">
        <f>[3]ｲﾝ!$D11</f>
        <v>#N/A</v>
      </c>
      <c r="E15" s="17" t="e">
        <f>[3]ｲﾝ!$E11</f>
        <v>#N/A</v>
      </c>
      <c r="F15" s="17" t="e">
        <f>[3]ｲﾝ!$F11</f>
        <v>#N/A</v>
      </c>
      <c r="G15" s="17" t="e">
        <f>[3]ｲﾝ!$G11</f>
        <v>#N/A</v>
      </c>
      <c r="H15" s="17" t="e">
        <f>[3]ｲﾝ!$H11</f>
        <v>#N/A</v>
      </c>
      <c r="I15" s="17" t="e">
        <f>[3]ｲﾝ!$I11</f>
        <v>#N/A</v>
      </c>
      <c r="J15" s="17" t="e">
        <f>[3]ｲﾝ!$J11</f>
        <v>#N/A</v>
      </c>
      <c r="K15" s="17" t="e">
        <f>[3]ｲﾝ!$K11</f>
        <v>#N/A</v>
      </c>
      <c r="L15" s="17" t="e">
        <f>[3]ｲﾝ!$L11</f>
        <v>#N/A</v>
      </c>
      <c r="M15" s="17" t="e">
        <f>[3]ｲﾝ!$M11</f>
        <v>#N/A</v>
      </c>
      <c r="N15" s="17" t="e">
        <f>[3]ｲﾝ!$N11</f>
        <v>#N/A</v>
      </c>
      <c r="O15" s="17" t="e">
        <f>[3]ｲﾝ!$O11</f>
        <v>#N/A</v>
      </c>
      <c r="P15" s="17" t="e">
        <f>[3]ｲﾝ!$P11</f>
        <v>#N/A</v>
      </c>
      <c r="Q15" s="17" t="e">
        <f>[3]ｲﾝ!$Q11</f>
        <v>#N/A</v>
      </c>
      <c r="R15" s="17" t="e">
        <f>[3]ｲﾝ!$R11</f>
        <v>#N/A</v>
      </c>
      <c r="S15" s="17" t="e">
        <f>[3]ｲﾝ!$S11</f>
        <v>#N/A</v>
      </c>
      <c r="T15" s="17" t="e">
        <f>[3]ｲﾝ!$T11</f>
        <v>#N/A</v>
      </c>
      <c r="U15" s="17" t="e">
        <f>[3]ｲﾝ!$U11</f>
        <v>#N/A</v>
      </c>
      <c r="V15" s="17" t="e">
        <f>[3]ｲﾝ!$V11</f>
        <v>#N/A</v>
      </c>
      <c r="W15" s="17" t="e">
        <f>[3]ｲﾝ!$W11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[3]ｲﾝ!$C12</f>
        <v>#N/A</v>
      </c>
      <c r="D16" s="17" t="e">
        <f>[3]ｲﾝ!$D12</f>
        <v>#N/A</v>
      </c>
      <c r="E16" s="17" t="e">
        <f>[3]ｲﾝ!$E12</f>
        <v>#N/A</v>
      </c>
      <c r="F16" s="17" t="e">
        <f>[3]ｲﾝ!$F12</f>
        <v>#N/A</v>
      </c>
      <c r="G16" s="17" t="e">
        <f>[3]ｲﾝ!$G12</f>
        <v>#N/A</v>
      </c>
      <c r="H16" s="17" t="e">
        <f>[3]ｲﾝ!$H12</f>
        <v>#N/A</v>
      </c>
      <c r="I16" s="17" t="e">
        <f>[3]ｲﾝ!$I12</f>
        <v>#N/A</v>
      </c>
      <c r="J16" s="17" t="e">
        <f>[3]ｲﾝ!$J12</f>
        <v>#N/A</v>
      </c>
      <c r="K16" s="17" t="e">
        <f>[3]ｲﾝ!$K12</f>
        <v>#N/A</v>
      </c>
      <c r="L16" s="17" t="e">
        <f>[3]ｲﾝ!$L12</f>
        <v>#N/A</v>
      </c>
      <c r="M16" s="17" t="e">
        <f>[3]ｲﾝ!$M12</f>
        <v>#N/A</v>
      </c>
      <c r="N16" s="17" t="e">
        <f>[3]ｲﾝ!$N12</f>
        <v>#N/A</v>
      </c>
      <c r="O16" s="17" t="e">
        <f>[3]ｲﾝ!$O12</f>
        <v>#N/A</v>
      </c>
      <c r="P16" s="17" t="e">
        <f>[3]ｲﾝ!$P12</f>
        <v>#N/A</v>
      </c>
      <c r="Q16" s="17" t="e">
        <f>[3]ｲﾝ!$Q12</f>
        <v>#N/A</v>
      </c>
      <c r="R16" s="17" t="e">
        <f>[3]ｲﾝ!$R12</f>
        <v>#N/A</v>
      </c>
      <c r="S16" s="17" t="e">
        <f>[3]ｲﾝ!$S12</f>
        <v>#N/A</v>
      </c>
      <c r="T16" s="17" t="e">
        <f>[3]ｲﾝ!$T12</f>
        <v>#N/A</v>
      </c>
      <c r="U16" s="17" t="e">
        <f>[3]ｲﾝ!$U12</f>
        <v>#N/A</v>
      </c>
      <c r="V16" s="17" t="e">
        <f>[3]ｲﾝ!$V12</f>
        <v>#N/A</v>
      </c>
      <c r="W16" s="17" t="e">
        <f>[3]ｲﾝ!$W12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7186</v>
      </c>
      <c r="D60" s="2">
        <f t="array" ref="D60">+SUM(IF(NOT(ISERROR(D6:D57)),D6:D57))</f>
        <v>51</v>
      </c>
      <c r="E60" s="2">
        <f t="array" ref="E60">+SUM(IF(NOT(ISERROR(E6:E57)),E6:E57))</f>
        <v>58</v>
      </c>
      <c r="F60" s="2">
        <f t="array" ref="F60">+SUM(IF(NOT(ISERROR(F6:F57)),F6:F57))</f>
        <v>232</v>
      </c>
      <c r="G60" s="2">
        <f t="array" ref="G60">+SUM(IF(NOT(ISERROR(G6:G57)),G6:G57))</f>
        <v>280</v>
      </c>
      <c r="H60" s="2">
        <f t="array" ref="H60">+SUM(IF(NOT(ISERROR(H6:H57)),H6:H57))</f>
        <v>259</v>
      </c>
      <c r="I60" s="2">
        <f t="array" ref="I60">+SUM(IF(NOT(ISERROR(I6:I57)),I6:I57))</f>
        <v>314</v>
      </c>
      <c r="J60" s="2">
        <f t="array" ref="J60">+SUM(IF(NOT(ISERROR(J6:J57)),J6:J57))</f>
        <v>333</v>
      </c>
      <c r="K60" s="2">
        <f t="array" ref="K60">+SUM(IF(NOT(ISERROR(K6:K57)),K6:K57))</f>
        <v>339</v>
      </c>
      <c r="L60" s="2">
        <f t="array" ref="L60">+SUM(IF(NOT(ISERROR(L6:L57)),L6:L57))</f>
        <v>350</v>
      </c>
      <c r="M60" s="2">
        <f t="array" ref="M60">+SUM(IF(NOT(ISERROR(M6:M57)),M6:M57))</f>
        <v>338</v>
      </c>
      <c r="N60" s="2">
        <f t="array" ref="N60">+SUM(IF(NOT(ISERROR(N6:N57)),N6:N57))</f>
        <v>282</v>
      </c>
      <c r="O60" s="2">
        <f t="array" ref="O60">+SUM(IF(NOT(ISERROR(O6:O57)),O6:O57))</f>
        <v>1204</v>
      </c>
      <c r="P60" s="2">
        <f t="array" ref="P60">+SUM(IF(NOT(ISERROR(P6:P57)),P6:P57))</f>
        <v>586</v>
      </c>
      <c r="Q60" s="2">
        <f t="array" ref="Q60">+SUM(IF(NOT(ISERROR(Q6:Q57)),Q6:Q57))</f>
        <v>744</v>
      </c>
      <c r="R60" s="2">
        <f t="array" ref="R60">+SUM(IF(NOT(ISERROR(R6:R57)),R6:R57))</f>
        <v>515</v>
      </c>
      <c r="S60" s="2">
        <f t="array" ref="S60">+SUM(IF(NOT(ISERROR(S6:S57)),S6:S57))</f>
        <v>462</v>
      </c>
      <c r="T60" s="2">
        <f t="array" ref="T60">+SUM(IF(NOT(ISERROR(T6:T57)),T6:T57))</f>
        <v>313</v>
      </c>
      <c r="U60" s="2">
        <f t="array" ref="U60">+SUM(IF(NOT(ISERROR(U6:U57)),U6:U57))</f>
        <v>194</v>
      </c>
      <c r="V60" s="2">
        <f t="array" ref="V60">+SUM(IF(NOT(ISERROR(V6:V57)),V6:V57))</f>
        <v>159</v>
      </c>
      <c r="W60" s="2">
        <f t="array" ref="W60">+SUM(IF(NOT(ISERROR(W6:W57)),W6:W57))</f>
        <v>173</v>
      </c>
      <c r="X60" s="2"/>
      <c r="Y60" s="2">
        <f>+SUM(D60:W60)</f>
        <v>7186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0.70971333147787363</v>
      </c>
      <c r="E61" s="4">
        <f t="shared" si="4"/>
        <v>0.80712496521013077</v>
      </c>
      <c r="F61" s="4">
        <f t="shared" si="4"/>
        <v>3.2284998608405231</v>
      </c>
      <c r="G61" s="4">
        <f t="shared" si="4"/>
        <v>3.8964653492902865</v>
      </c>
      <c r="H61" s="4">
        <f t="shared" si="4"/>
        <v>3.604230448093515</v>
      </c>
      <c r="I61" s="4">
        <f t="shared" si="4"/>
        <v>4.3696075702755355</v>
      </c>
      <c r="J61" s="4">
        <f t="shared" si="4"/>
        <v>4.6340105761202333</v>
      </c>
      <c r="K61" s="4">
        <f t="shared" si="4"/>
        <v>4.7175062621764541</v>
      </c>
      <c r="L61" s="4">
        <f t="shared" si="4"/>
        <v>4.8705816866128586</v>
      </c>
      <c r="M61" s="4">
        <f t="shared" si="4"/>
        <v>4.703590314500417</v>
      </c>
      <c r="N61" s="4">
        <f t="shared" si="4"/>
        <v>3.9242972446423598</v>
      </c>
      <c r="O61" s="4">
        <f t="shared" si="4"/>
        <v>16.754801001948234</v>
      </c>
      <c r="P61" s="4">
        <f t="shared" si="4"/>
        <v>8.1547453381575288</v>
      </c>
      <c r="Q61" s="4">
        <f t="shared" si="4"/>
        <v>10.353465070971334</v>
      </c>
      <c r="R61" s="4">
        <f t="shared" si="4"/>
        <v>7.1667130531589196</v>
      </c>
      <c r="S61" s="4">
        <f t="shared" si="4"/>
        <v>6.4291678263289729</v>
      </c>
      <c r="T61" s="4">
        <f t="shared" si="4"/>
        <v>4.3556916225994984</v>
      </c>
      <c r="U61" s="4">
        <f t="shared" si="4"/>
        <v>2.6996938491511271</v>
      </c>
      <c r="V61" s="4">
        <f t="shared" si="4"/>
        <v>2.2126356804898415</v>
      </c>
      <c r="W61" s="4">
        <f t="shared" si="4"/>
        <v>2.407458947954356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7186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 t="e">
        <f t="shared" si="5"/>
        <v>#N/A</v>
      </c>
      <c r="D77" s="18" t="e">
        <f t="shared" si="6"/>
        <v>#N/A</v>
      </c>
      <c r="E77" s="18" t="e">
        <f t="shared" si="7"/>
        <v>#N/A</v>
      </c>
      <c r="F77" s="18" t="e">
        <f t="shared" si="8"/>
        <v>#N/A</v>
      </c>
      <c r="G77" s="18" t="e">
        <f t="shared" si="9"/>
        <v>#N/A</v>
      </c>
      <c r="H77" s="18" t="e">
        <f t="shared" si="10"/>
        <v>#N/A</v>
      </c>
      <c r="I77" s="18" t="e">
        <f t="shared" si="11"/>
        <v>#N/A</v>
      </c>
      <c r="J77" s="18" t="e">
        <f t="shared" si="12"/>
        <v>#N/A</v>
      </c>
      <c r="K77" s="18" t="e">
        <f t="shared" si="13"/>
        <v>#N/A</v>
      </c>
      <c r="L77" s="18" t="e">
        <f t="shared" si="14"/>
        <v>#N/A</v>
      </c>
      <c r="M77" s="18" t="e">
        <f t="shared" si="15"/>
        <v>#N/A</v>
      </c>
      <c r="N77" s="20"/>
      <c r="O77" s="20" t="e">
        <f t="shared" si="16"/>
        <v>#N/A</v>
      </c>
      <c r="P77" s="20" t="str">
        <f t="shared" si="17"/>
        <v>-</v>
      </c>
      <c r="Q77" s="20" t="str">
        <f t="shared" si="18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10"/>
        <v>#N/A</v>
      </c>
      <c r="I78" s="17" t="e">
        <f t="shared" si="11"/>
        <v>#N/A</v>
      </c>
      <c r="J78" s="17" t="e">
        <f t="shared" si="12"/>
        <v>#N/A</v>
      </c>
      <c r="K78" s="17" t="e">
        <f t="shared" si="13"/>
        <v>#N/A</v>
      </c>
      <c r="L78" s="17" t="e">
        <f t="shared" si="14"/>
        <v>#N/A</v>
      </c>
      <c r="M78" s="17" t="e">
        <f t="shared" si="15"/>
        <v>#N/A</v>
      </c>
      <c r="O78" t="e">
        <f t="shared" si="16"/>
        <v>#N/A</v>
      </c>
      <c r="P78" t="str">
        <f t="shared" si="17"/>
        <v>-</v>
      </c>
      <c r="Q78" t="str">
        <f t="shared" si="18"/>
        <v>-</v>
      </c>
    </row>
    <row r="79" spans="2:17">
      <c r="B79" s="18">
        <v>11</v>
      </c>
      <c r="C79" s="18" t="e">
        <f t="shared" si="5"/>
        <v>#N/A</v>
      </c>
      <c r="D79" s="18" t="e">
        <f t="shared" si="6"/>
        <v>#N/A</v>
      </c>
      <c r="E79" s="18" t="e">
        <f t="shared" si="7"/>
        <v>#N/A</v>
      </c>
      <c r="F79" s="18" t="e">
        <f t="shared" si="8"/>
        <v>#N/A</v>
      </c>
      <c r="G79" s="18" t="e">
        <f t="shared" si="9"/>
        <v>#N/A</v>
      </c>
      <c r="H79" s="18" t="e">
        <f t="shared" si="10"/>
        <v>#N/A</v>
      </c>
      <c r="I79" s="18" t="e">
        <f t="shared" si="11"/>
        <v>#N/A</v>
      </c>
      <c r="J79" s="18" t="e">
        <f t="shared" si="12"/>
        <v>#N/A</v>
      </c>
      <c r="K79" s="18" t="e">
        <f t="shared" si="13"/>
        <v>#N/A</v>
      </c>
      <c r="L79" s="18" t="e">
        <f t="shared" si="14"/>
        <v>#N/A</v>
      </c>
      <c r="M79" s="18" t="e">
        <f t="shared" si="15"/>
        <v>#N/A</v>
      </c>
      <c r="N79" s="20"/>
      <c r="O79" s="20" t="e">
        <f t="shared" si="16"/>
        <v>#N/A</v>
      </c>
      <c r="P79" s="20" t="str">
        <f t="shared" si="17"/>
        <v>-</v>
      </c>
      <c r="Q79" s="20" t="str">
        <f t="shared" si="18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7186</v>
      </c>
      <c r="D123" s="2">
        <f t="array" ref="D123">SUM(IF(NOT(ISERROR(D69:D121)),D69:D121))</f>
        <v>109</v>
      </c>
      <c r="E123" s="2">
        <f t="array" ref="E123">SUM(IF(NOT(ISERROR(E69:E121)),E69:E121))</f>
        <v>1085</v>
      </c>
      <c r="F123" s="2">
        <f t="array" ref="F123">SUM(IF(NOT(ISERROR(F69:F121)),F69:F121))</f>
        <v>1642</v>
      </c>
      <c r="G123" s="2">
        <f t="array" ref="G123">SUM(IF(NOT(ISERROR(G69:G121)),G69:G121))</f>
        <v>1204</v>
      </c>
      <c r="H123" s="2">
        <f t="array" ref="H123">SUM(IF(NOT(ISERROR(H69:H121)),H69:H121))</f>
        <v>586</v>
      </c>
      <c r="I123" s="2">
        <f t="array" ref="I123">SUM(IF(NOT(ISERROR(I69:I121)),I69:I121))</f>
        <v>744</v>
      </c>
      <c r="J123" s="2">
        <f t="array" ref="J123">SUM(IF(NOT(ISERROR(J69:J121)),J69:J121))</f>
        <v>515</v>
      </c>
      <c r="K123" s="2">
        <f t="array" ref="K123">SUM(IF(NOT(ISERROR(K69:K121)),K69:K121))</f>
        <v>462</v>
      </c>
      <c r="L123" s="2">
        <f t="array" ref="L123">SUM(IF(NOT(ISERROR(L69:L121)),L69:L121))</f>
        <v>313</v>
      </c>
      <c r="M123" s="2">
        <f t="array" ref="M123">SUM(IF(NOT(ISERROR(M69:M121)),M69:M121))</f>
        <v>526</v>
      </c>
      <c r="N123" s="2"/>
      <c r="O123" s="2">
        <f>+SUM(D123:M123)</f>
        <v>7186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1.5168382966880045</v>
      </c>
      <c r="E124" s="3">
        <f t="shared" si="32"/>
        <v>15.098803228499861</v>
      </c>
      <c r="F124" s="3">
        <f t="shared" si="32"/>
        <v>22.849986084052322</v>
      </c>
      <c r="G124" s="3">
        <f t="shared" si="32"/>
        <v>16.754801001948234</v>
      </c>
      <c r="H124" s="3">
        <f t="shared" si="32"/>
        <v>8.1547453381575288</v>
      </c>
      <c r="I124" s="3">
        <f t="shared" si="32"/>
        <v>10.353465070971334</v>
      </c>
      <c r="J124" s="3">
        <f t="shared" si="32"/>
        <v>7.1667130531589196</v>
      </c>
      <c r="K124" s="3">
        <f t="shared" si="32"/>
        <v>6.4291678263289729</v>
      </c>
      <c r="L124" s="3">
        <f t="shared" si="32"/>
        <v>4.3556916225994984</v>
      </c>
      <c r="M124" s="3">
        <f t="shared" si="32"/>
        <v>7.3197884775953241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7186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[3]co19!$C7</f>
        <v>34</v>
      </c>
      <c r="D11" s="17">
        <f>[3]co19!$D7</f>
        <v>1</v>
      </c>
      <c r="E11" s="17">
        <f>[3]co19!$E7</f>
        <v>2</v>
      </c>
      <c r="F11" s="17">
        <f>[3]co19!$F7</f>
        <v>2</v>
      </c>
      <c r="G11" s="17">
        <f>[3]co19!$G7</f>
        <v>1</v>
      </c>
      <c r="H11" s="17">
        <f>[3]co19!$H7</f>
        <v>0</v>
      </c>
      <c r="I11" s="17">
        <f>[3]co19!$I7</f>
        <v>1</v>
      </c>
      <c r="J11" s="17">
        <f>[3]co19!$J7</f>
        <v>1</v>
      </c>
      <c r="K11" s="17">
        <f>[3]co19!$K7</f>
        <v>2</v>
      </c>
      <c r="L11" s="17">
        <f>[3]co19!$L7</f>
        <v>0</v>
      </c>
      <c r="M11" s="17">
        <f>[3]co19!$M7</f>
        <v>2</v>
      </c>
      <c r="N11" s="17">
        <f>[3]co19!$N7</f>
        <v>2</v>
      </c>
      <c r="O11" s="17">
        <f>[3]co19!$O7</f>
        <v>4</v>
      </c>
      <c r="P11" s="17">
        <f>[3]co19!$P7</f>
        <v>0</v>
      </c>
      <c r="Q11" s="17">
        <f>[3]co19!$Q7</f>
        <v>1</v>
      </c>
      <c r="R11" s="17">
        <f>[3]co19!$R7</f>
        <v>2</v>
      </c>
      <c r="S11" s="17">
        <f>[3]co19!$S7</f>
        <v>3</v>
      </c>
      <c r="T11" s="17">
        <f>[3]co19!$T7</f>
        <v>2</v>
      </c>
      <c r="U11" s="17">
        <f>[3]co19!$U7</f>
        <v>2</v>
      </c>
      <c r="V11" s="17">
        <f>[3]co19!$V7</f>
        <v>4</v>
      </c>
      <c r="W11" s="17">
        <f>[3]co19!$W7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[3]co19!$C8</f>
        <v>34</v>
      </c>
      <c r="D12" s="17">
        <f>[3]co19!$D8</f>
        <v>0</v>
      </c>
      <c r="E12" s="17">
        <f>[3]co19!$E8</f>
        <v>1</v>
      </c>
      <c r="F12" s="17">
        <f>[3]co19!$F8</f>
        <v>3</v>
      </c>
      <c r="G12" s="17">
        <f>[3]co19!$G8</f>
        <v>2</v>
      </c>
      <c r="H12" s="17">
        <f>[3]co19!$H8</f>
        <v>1</v>
      </c>
      <c r="I12" s="17">
        <f>[3]co19!$I8</f>
        <v>1</v>
      </c>
      <c r="J12" s="17">
        <f>[3]co19!$J8</f>
        <v>2</v>
      </c>
      <c r="K12" s="17">
        <f>[3]co19!$K8</f>
        <v>2</v>
      </c>
      <c r="L12" s="17">
        <f>[3]co19!$L8</f>
        <v>4</v>
      </c>
      <c r="M12" s="17">
        <f>[3]co19!$M8</f>
        <v>1</v>
      </c>
      <c r="N12" s="17">
        <f>[3]co19!$N8</f>
        <v>0</v>
      </c>
      <c r="O12" s="17">
        <f>[3]co19!$O8</f>
        <v>4</v>
      </c>
      <c r="P12" s="17">
        <f>[3]co19!$P8</f>
        <v>0</v>
      </c>
      <c r="Q12" s="17">
        <f>[3]co19!$Q8</f>
        <v>6</v>
      </c>
      <c r="R12" s="17">
        <f>[3]co19!$R8</f>
        <v>4</v>
      </c>
      <c r="S12" s="17">
        <f>[3]co19!$S8</f>
        <v>1</v>
      </c>
      <c r="T12" s="17">
        <f>[3]co19!$T8</f>
        <v>2</v>
      </c>
      <c r="U12" s="17">
        <f>[3]co19!$U8</f>
        <v>0</v>
      </c>
      <c r="V12" s="17">
        <f>[3]co19!$V8</f>
        <v>0</v>
      </c>
      <c r="W12" s="17">
        <f>[3]co19!$W8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[3]co19!$C9</f>
        <v>57</v>
      </c>
      <c r="D13" s="17">
        <f>[3]co19!$D9</f>
        <v>1</v>
      </c>
      <c r="E13" s="17">
        <f>[3]co19!$E9</f>
        <v>1</v>
      </c>
      <c r="F13" s="17">
        <f>[3]co19!$F9</f>
        <v>3</v>
      </c>
      <c r="G13" s="17">
        <f>[3]co19!$G9</f>
        <v>2</v>
      </c>
      <c r="H13" s="17">
        <f>[3]co19!$H9</f>
        <v>4</v>
      </c>
      <c r="I13" s="17">
        <f>[3]co19!$I9</f>
        <v>3</v>
      </c>
      <c r="J13" s="17">
        <f>[3]co19!$J9</f>
        <v>2</v>
      </c>
      <c r="K13" s="17">
        <f>[3]co19!$K9</f>
        <v>3</v>
      </c>
      <c r="L13" s="17">
        <f>[3]co19!$L9</f>
        <v>3</v>
      </c>
      <c r="M13" s="17">
        <f>[3]co19!$M9</f>
        <v>3</v>
      </c>
      <c r="N13" s="17">
        <f>[3]co19!$N9</f>
        <v>1</v>
      </c>
      <c r="O13" s="17">
        <f>[3]co19!$O9</f>
        <v>13</v>
      </c>
      <c r="P13" s="17">
        <f>[3]co19!$P9</f>
        <v>3</v>
      </c>
      <c r="Q13" s="17">
        <f>[3]co19!$Q9</f>
        <v>3</v>
      </c>
      <c r="R13" s="17">
        <f>[3]co19!$R9</f>
        <v>1</v>
      </c>
      <c r="S13" s="17">
        <f>[3]co19!$S9</f>
        <v>4</v>
      </c>
      <c r="T13" s="17">
        <f>[3]co19!$T9</f>
        <v>4</v>
      </c>
      <c r="U13" s="17">
        <f>[3]co19!$U9</f>
        <v>1</v>
      </c>
      <c r="V13" s="17">
        <f>[3]co19!$V9</f>
        <v>1</v>
      </c>
      <c r="W13" s="17">
        <f>[3]co19!$W9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 t="e">
        <f>[3]co19!$C10</f>
        <v>#N/A</v>
      </c>
      <c r="D14" s="17" t="e">
        <f>[3]co19!$D10</f>
        <v>#N/A</v>
      </c>
      <c r="E14" s="17" t="e">
        <f>[3]co19!$E10</f>
        <v>#N/A</v>
      </c>
      <c r="F14" s="17" t="e">
        <f>[3]co19!$F10</f>
        <v>#N/A</v>
      </c>
      <c r="G14" s="17" t="e">
        <f>[3]co19!$G10</f>
        <v>#N/A</v>
      </c>
      <c r="H14" s="17" t="e">
        <f>[3]co19!$H10</f>
        <v>#N/A</v>
      </c>
      <c r="I14" s="17" t="e">
        <f>[3]co19!$I10</f>
        <v>#N/A</v>
      </c>
      <c r="J14" s="17" t="e">
        <f>[3]co19!$J10</f>
        <v>#N/A</v>
      </c>
      <c r="K14" s="17" t="e">
        <f>[3]co19!$K10</f>
        <v>#N/A</v>
      </c>
      <c r="L14" s="17" t="e">
        <f>[3]co19!$L10</f>
        <v>#N/A</v>
      </c>
      <c r="M14" s="17" t="e">
        <f>[3]co19!$M10</f>
        <v>#N/A</v>
      </c>
      <c r="N14" s="17" t="e">
        <f>[3]co19!$N10</f>
        <v>#N/A</v>
      </c>
      <c r="O14" s="17" t="e">
        <f>[3]co19!$O10</f>
        <v>#N/A</v>
      </c>
      <c r="P14" s="17" t="e">
        <f>[3]co19!$P10</f>
        <v>#N/A</v>
      </c>
      <c r="Q14" s="17" t="e">
        <f>[3]co19!$Q10</f>
        <v>#N/A</v>
      </c>
      <c r="R14" s="17" t="e">
        <f>[3]co19!$R10</f>
        <v>#N/A</v>
      </c>
      <c r="S14" s="17" t="e">
        <f>[3]co19!$S10</f>
        <v>#N/A</v>
      </c>
      <c r="T14" s="17" t="e">
        <f>[3]co19!$T10</f>
        <v>#N/A</v>
      </c>
      <c r="U14" s="17" t="e">
        <f>[3]co19!$U10</f>
        <v>#N/A</v>
      </c>
      <c r="V14" s="17" t="e">
        <f>[3]co19!$V10</f>
        <v>#N/A</v>
      </c>
      <c r="W14" s="17" t="e">
        <f>[3]co19!$W10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[3]co19!$C11</f>
        <v>#N/A</v>
      </c>
      <c r="D15" s="17" t="e">
        <f>[3]co19!$D11</f>
        <v>#N/A</v>
      </c>
      <c r="E15" s="17" t="e">
        <f>[3]co19!$E11</f>
        <v>#N/A</v>
      </c>
      <c r="F15" s="17" t="e">
        <f>[3]co19!$F11</f>
        <v>#N/A</v>
      </c>
      <c r="G15" s="17" t="e">
        <f>[3]co19!$G11</f>
        <v>#N/A</v>
      </c>
      <c r="H15" s="17" t="e">
        <f>[3]co19!$H11</f>
        <v>#N/A</v>
      </c>
      <c r="I15" s="17" t="e">
        <f>[3]co19!$I11</f>
        <v>#N/A</v>
      </c>
      <c r="J15" s="17" t="e">
        <f>[3]co19!$J11</f>
        <v>#N/A</v>
      </c>
      <c r="K15" s="17" t="e">
        <f>[3]co19!$K11</f>
        <v>#N/A</v>
      </c>
      <c r="L15" s="17" t="e">
        <f>[3]co19!$L11</f>
        <v>#N/A</v>
      </c>
      <c r="M15" s="17" t="e">
        <f>[3]co19!$M11</f>
        <v>#N/A</v>
      </c>
      <c r="N15" s="17" t="e">
        <f>[3]co19!$N11</f>
        <v>#N/A</v>
      </c>
      <c r="O15" s="17" t="e">
        <f>[3]co19!$O11</f>
        <v>#N/A</v>
      </c>
      <c r="P15" s="17" t="e">
        <f>[3]co19!$P11</f>
        <v>#N/A</v>
      </c>
      <c r="Q15" s="17" t="e">
        <f>[3]co19!$Q11</f>
        <v>#N/A</v>
      </c>
      <c r="R15" s="17" t="e">
        <f>[3]co19!$R11</f>
        <v>#N/A</v>
      </c>
      <c r="S15" s="17" t="e">
        <f>[3]co19!$S11</f>
        <v>#N/A</v>
      </c>
      <c r="T15" s="17" t="e">
        <f>[3]co19!$T11</f>
        <v>#N/A</v>
      </c>
      <c r="U15" s="17" t="e">
        <f>[3]co19!$U11</f>
        <v>#N/A</v>
      </c>
      <c r="V15" s="17" t="e">
        <f>[3]co19!$V11</f>
        <v>#N/A</v>
      </c>
      <c r="W15" s="17" t="e">
        <f>[3]co19!$W11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[3]co19!$C12</f>
        <v>#N/A</v>
      </c>
      <c r="D16" s="17" t="e">
        <f>[3]co19!$D12</f>
        <v>#N/A</v>
      </c>
      <c r="E16" s="17" t="e">
        <f>[3]co19!$E12</f>
        <v>#N/A</v>
      </c>
      <c r="F16" s="17" t="e">
        <f>[3]co19!$F12</f>
        <v>#N/A</v>
      </c>
      <c r="G16" s="17" t="e">
        <f>[3]co19!$G12</f>
        <v>#N/A</v>
      </c>
      <c r="H16" s="17" t="e">
        <f>[3]co19!$H12</f>
        <v>#N/A</v>
      </c>
      <c r="I16" s="17" t="e">
        <f>[3]co19!$I12</f>
        <v>#N/A</v>
      </c>
      <c r="J16" s="17" t="e">
        <f>[3]co19!$J12</f>
        <v>#N/A</v>
      </c>
      <c r="K16" s="17" t="e">
        <f>[3]co19!$K12</f>
        <v>#N/A</v>
      </c>
      <c r="L16" s="17" t="e">
        <f>[3]co19!$L12</f>
        <v>#N/A</v>
      </c>
      <c r="M16" s="17" t="e">
        <f>[3]co19!$M12</f>
        <v>#N/A</v>
      </c>
      <c r="N16" s="17" t="e">
        <f>[3]co19!$N12</f>
        <v>#N/A</v>
      </c>
      <c r="O16" s="17" t="e">
        <f>[3]co19!$O12</f>
        <v>#N/A</v>
      </c>
      <c r="P16" s="17" t="e">
        <f>[3]co19!$P12</f>
        <v>#N/A</v>
      </c>
      <c r="Q16" s="17" t="e">
        <f>[3]co19!$Q12</f>
        <v>#N/A</v>
      </c>
      <c r="R16" s="17" t="e">
        <f>[3]co19!$R12</f>
        <v>#N/A</v>
      </c>
      <c r="S16" s="17" t="e">
        <f>[3]co19!$S12</f>
        <v>#N/A</v>
      </c>
      <c r="T16" s="17" t="e">
        <f>[3]co19!$T12</f>
        <v>#N/A</v>
      </c>
      <c r="U16" s="17" t="e">
        <f>[3]co19!$U12</f>
        <v>#N/A</v>
      </c>
      <c r="V16" s="17" t="e">
        <f>[3]co19!$V12</f>
        <v>#N/A</v>
      </c>
      <c r="W16" s="17" t="e">
        <f>[3]co19!$W12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280</v>
      </c>
      <c r="D60" s="2">
        <f t="array" ref="D60">+SUM(IF(NOT(ISERROR(D6:D57)),D6:D57))</f>
        <v>4</v>
      </c>
      <c r="E60" s="2">
        <f t="array" ref="E60">+SUM(IF(NOT(ISERROR(E6:E57)),E6:E57))</f>
        <v>10</v>
      </c>
      <c r="F60" s="2">
        <f t="array" ref="F60">+SUM(IF(NOT(ISERROR(F6:F57)),F6:F57))</f>
        <v>13</v>
      </c>
      <c r="G60" s="2">
        <f t="array" ref="G60">+SUM(IF(NOT(ISERROR(G6:G57)),G6:G57))</f>
        <v>7</v>
      </c>
      <c r="H60" s="2">
        <f t="array" ref="H60">+SUM(IF(NOT(ISERROR(H6:H57)),H6:H57))</f>
        <v>8</v>
      </c>
      <c r="I60" s="2">
        <f t="array" ref="I60">+SUM(IF(NOT(ISERROR(I6:I57)),I6:I57))</f>
        <v>9</v>
      </c>
      <c r="J60" s="2">
        <f t="array" ref="J60">+SUM(IF(NOT(ISERROR(J6:J57)),J6:J57))</f>
        <v>8</v>
      </c>
      <c r="K60" s="2">
        <f t="array" ref="K60">+SUM(IF(NOT(ISERROR(K6:K57)),K6:K57))</f>
        <v>8</v>
      </c>
      <c r="L60" s="2">
        <f t="array" ref="L60">+SUM(IF(NOT(ISERROR(L6:L57)),L6:L57))</f>
        <v>9</v>
      </c>
      <c r="M60" s="2">
        <f t="array" ref="M60">+SUM(IF(NOT(ISERROR(M6:M57)),M6:M57))</f>
        <v>8</v>
      </c>
      <c r="N60" s="2">
        <f t="array" ref="N60">+SUM(IF(NOT(ISERROR(N6:N57)),N6:N57))</f>
        <v>4</v>
      </c>
      <c r="O60" s="2">
        <f t="array" ref="O60">+SUM(IF(NOT(ISERROR(O6:O57)),O6:O57))</f>
        <v>30</v>
      </c>
      <c r="P60" s="2">
        <f t="array" ref="P60">+SUM(IF(NOT(ISERROR(P6:P57)),P6:P57))</f>
        <v>6</v>
      </c>
      <c r="Q60" s="2">
        <f t="array" ref="Q60">+SUM(IF(NOT(ISERROR(Q6:Q57)),Q6:Q57))</f>
        <v>21</v>
      </c>
      <c r="R60" s="2">
        <f t="array" ref="R60">+SUM(IF(NOT(ISERROR(R6:R57)),R6:R57))</f>
        <v>16</v>
      </c>
      <c r="S60" s="2">
        <f t="array" ref="S60">+SUM(IF(NOT(ISERROR(S6:S57)),S6:S57))</f>
        <v>19</v>
      </c>
      <c r="T60" s="2">
        <f t="array" ref="T60">+SUM(IF(NOT(ISERROR(T6:T57)),T6:T57))</f>
        <v>25</v>
      </c>
      <c r="U60" s="2">
        <f t="array" ref="U60">+SUM(IF(NOT(ISERROR(U6:U57)),U6:U57))</f>
        <v>14</v>
      </c>
      <c r="V60" s="2">
        <f t="array" ref="V60">+SUM(IF(NOT(ISERROR(V6:V57)),V6:V57))</f>
        <v>29</v>
      </c>
      <c r="W60" s="2">
        <f t="array" ref="W60">+SUM(IF(NOT(ISERROR(W6:W57)),W6:W57))</f>
        <v>32</v>
      </c>
      <c r="X60" s="2"/>
      <c r="Y60" s="2">
        <f>+SUM(D60:W60)</f>
        <v>280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1.4285714285714286</v>
      </c>
      <c r="E61" s="4">
        <f t="shared" si="4"/>
        <v>3.5714285714285712</v>
      </c>
      <c r="F61" s="4">
        <f t="shared" si="4"/>
        <v>4.6428571428571432</v>
      </c>
      <c r="G61" s="4">
        <f t="shared" si="4"/>
        <v>2.5</v>
      </c>
      <c r="H61" s="4">
        <f t="shared" si="4"/>
        <v>2.8571428571428572</v>
      </c>
      <c r="I61" s="4">
        <f t="shared" si="4"/>
        <v>3.214285714285714</v>
      </c>
      <c r="J61" s="4">
        <f t="shared" si="4"/>
        <v>2.8571428571428572</v>
      </c>
      <c r="K61" s="4">
        <f t="shared" si="4"/>
        <v>2.8571428571428572</v>
      </c>
      <c r="L61" s="4">
        <f t="shared" si="4"/>
        <v>3.214285714285714</v>
      </c>
      <c r="M61" s="4">
        <f t="shared" si="4"/>
        <v>2.8571428571428572</v>
      </c>
      <c r="N61" s="4">
        <f t="shared" si="4"/>
        <v>1.4285714285714286</v>
      </c>
      <c r="O61" s="4">
        <f t="shared" si="4"/>
        <v>10.714285714285714</v>
      </c>
      <c r="P61" s="4">
        <f t="shared" si="4"/>
        <v>2.1428571428571428</v>
      </c>
      <c r="Q61" s="4">
        <f t="shared" si="4"/>
        <v>7.5</v>
      </c>
      <c r="R61" s="4">
        <f t="shared" si="4"/>
        <v>5.7142857142857144</v>
      </c>
      <c r="S61" s="4">
        <f t="shared" si="4"/>
        <v>6.7857142857142856</v>
      </c>
      <c r="T61" s="4">
        <f t="shared" si="4"/>
        <v>8.9285714285714288</v>
      </c>
      <c r="U61" s="4">
        <f t="shared" si="4"/>
        <v>5</v>
      </c>
      <c r="V61" s="4">
        <f t="shared" si="4"/>
        <v>10.357142857142858</v>
      </c>
      <c r="W61" s="4">
        <f t="shared" si="4"/>
        <v>11.428571428571429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280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 t="e">
        <f t="shared" si="5"/>
        <v>#N/A</v>
      </c>
      <c r="D77" s="17" t="e">
        <f t="shared" si="6"/>
        <v>#N/A</v>
      </c>
      <c r="E77" s="17" t="e">
        <f t="shared" si="7"/>
        <v>#N/A</v>
      </c>
      <c r="F77" s="17" t="e">
        <f t="shared" si="8"/>
        <v>#N/A</v>
      </c>
      <c r="G77" s="17" t="e">
        <f t="shared" si="9"/>
        <v>#N/A</v>
      </c>
      <c r="H77" s="17" t="e">
        <f t="shared" si="9"/>
        <v>#N/A</v>
      </c>
      <c r="I77" s="17" t="e">
        <f t="shared" si="9"/>
        <v>#N/A</v>
      </c>
      <c r="J77" s="17" t="e">
        <f t="shared" si="9"/>
        <v>#N/A</v>
      </c>
      <c r="K77" s="17" t="e">
        <f t="shared" si="9"/>
        <v>#N/A</v>
      </c>
      <c r="L77" s="17" t="e">
        <f t="shared" si="9"/>
        <v>#N/A</v>
      </c>
      <c r="M77" s="17" t="e">
        <f t="shared" si="10"/>
        <v>#N/A</v>
      </c>
      <c r="O77" t="e">
        <f t="shared" si="11"/>
        <v>#N/A</v>
      </c>
      <c r="P77" t="str">
        <f t="shared" si="12"/>
        <v>-</v>
      </c>
      <c r="Q77" t="str">
        <f t="shared" si="13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9"/>
        <v>#N/A</v>
      </c>
      <c r="I78" s="17" t="e">
        <f t="shared" si="9"/>
        <v>#N/A</v>
      </c>
      <c r="J78" s="17" t="e">
        <f t="shared" si="9"/>
        <v>#N/A</v>
      </c>
      <c r="K78" s="17" t="e">
        <f t="shared" si="9"/>
        <v>#N/A</v>
      </c>
      <c r="L78" s="17" t="e">
        <f t="shared" si="9"/>
        <v>#N/A</v>
      </c>
      <c r="M78" s="17" t="e">
        <f t="shared" si="10"/>
        <v>#N/A</v>
      </c>
      <c r="O78" t="e">
        <f t="shared" si="11"/>
        <v>#N/A</v>
      </c>
      <c r="P78" t="str">
        <f t="shared" si="12"/>
        <v>-</v>
      </c>
      <c r="Q78" t="str">
        <f t="shared" si="13"/>
        <v>-</v>
      </c>
    </row>
    <row r="79" spans="2:17">
      <c r="B79" s="17">
        <v>11</v>
      </c>
      <c r="C79" s="17" t="e">
        <f t="shared" si="5"/>
        <v>#N/A</v>
      </c>
      <c r="D79" s="17" t="e">
        <f t="shared" si="6"/>
        <v>#N/A</v>
      </c>
      <c r="E79" s="17" t="e">
        <f t="shared" si="7"/>
        <v>#N/A</v>
      </c>
      <c r="F79" s="17" t="e">
        <f t="shared" si="8"/>
        <v>#N/A</v>
      </c>
      <c r="G79" s="17" t="e">
        <f t="shared" si="9"/>
        <v>#N/A</v>
      </c>
      <c r="H79" s="17" t="e">
        <f t="shared" si="9"/>
        <v>#N/A</v>
      </c>
      <c r="I79" s="17" t="e">
        <f t="shared" si="9"/>
        <v>#N/A</v>
      </c>
      <c r="J79" s="17" t="e">
        <f t="shared" si="9"/>
        <v>#N/A</v>
      </c>
      <c r="K79" s="17" t="e">
        <f t="shared" si="9"/>
        <v>#N/A</v>
      </c>
      <c r="L79" s="17" t="e">
        <f t="shared" si="9"/>
        <v>#N/A</v>
      </c>
      <c r="M79" s="17" t="e">
        <f t="shared" si="10"/>
        <v>#N/A</v>
      </c>
      <c r="O79" t="e">
        <f t="shared" si="11"/>
        <v>#N/A</v>
      </c>
      <c r="P79" t="str">
        <f t="shared" si="12"/>
        <v>-</v>
      </c>
      <c r="Q79" t="str">
        <f t="shared" si="13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280</v>
      </c>
      <c r="D123" s="2">
        <f t="array" ref="D123">SUM(IF(NOT(ISERROR(D69:D121)),D69:D121))</f>
        <v>14</v>
      </c>
      <c r="E123" s="2">
        <f t="array" ref="E123">SUM(IF(NOT(ISERROR(E69:E121)),E69:E121))</f>
        <v>37</v>
      </c>
      <c r="F123" s="2">
        <f t="array" ref="F123">SUM(IF(NOT(ISERROR(F69:F121)),F69:F121))</f>
        <v>37</v>
      </c>
      <c r="G123" s="2">
        <f t="array" ref="G123">SUM(IF(NOT(ISERROR(G69:G121)),G69:G121))</f>
        <v>30</v>
      </c>
      <c r="H123" s="2">
        <f t="array" ref="H123">SUM(IF(NOT(ISERROR(H69:H121)),H69:H121))</f>
        <v>6</v>
      </c>
      <c r="I123" s="2">
        <f t="array" ref="I123">SUM(IF(NOT(ISERROR(I69:I121)),I69:I121))</f>
        <v>21</v>
      </c>
      <c r="J123" s="2">
        <f t="array" ref="J123">SUM(IF(NOT(ISERROR(J69:J121)),J69:J121))</f>
        <v>16</v>
      </c>
      <c r="K123" s="2">
        <f t="array" ref="K123">SUM(IF(NOT(ISERROR(K69:K121)),K69:K121))</f>
        <v>19</v>
      </c>
      <c r="L123" s="2">
        <f t="array" ref="L123">SUM(IF(NOT(ISERROR(L69:L121)),L69:L121))</f>
        <v>25</v>
      </c>
      <c r="M123" s="2">
        <f t="array" ref="M123">SUM(IF(NOT(ISERROR(M69:M121)),M69:M121))</f>
        <v>75</v>
      </c>
      <c r="N123" s="2"/>
      <c r="O123" s="2">
        <f>+SUM(D123:M123)</f>
        <v>280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5</v>
      </c>
      <c r="E124" s="3">
        <f t="shared" si="19"/>
        <v>13.214285714285715</v>
      </c>
      <c r="F124" s="3">
        <f t="shared" si="19"/>
        <v>13.214285714285715</v>
      </c>
      <c r="G124" s="3">
        <f t="shared" si="19"/>
        <v>10.714285714285714</v>
      </c>
      <c r="H124" s="3">
        <f t="shared" si="19"/>
        <v>2.1428571428571428</v>
      </c>
      <c r="I124" s="3">
        <f t="shared" si="19"/>
        <v>7.5</v>
      </c>
      <c r="J124" s="3">
        <f t="shared" si="19"/>
        <v>5.7142857142857144</v>
      </c>
      <c r="K124" s="3">
        <f t="shared" si="19"/>
        <v>6.7857142857142856</v>
      </c>
      <c r="L124" s="3">
        <f t="shared" si="19"/>
        <v>8.9285714285714288</v>
      </c>
      <c r="M124" s="3">
        <f t="shared" si="19"/>
        <v>26.785714285714285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280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[3]ＲＳ!$C7</f>
        <v>7</v>
      </c>
      <c r="D11" s="17">
        <f>[3]ＲＳ!$D7</f>
        <v>4</v>
      </c>
      <c r="E11" s="17">
        <f>[3]ＲＳ!$E7</f>
        <v>0</v>
      </c>
      <c r="F11" s="17">
        <f>[3]ＲＳ!$F7</f>
        <v>0</v>
      </c>
      <c r="G11" s="17">
        <f>[3]ＲＳ!$G7</f>
        <v>1</v>
      </c>
      <c r="H11" s="17">
        <f>[3]ＲＳ!$H7</f>
        <v>2</v>
      </c>
      <c r="I11" s="17">
        <f>[3]ＲＳ!$I7</f>
        <v>0</v>
      </c>
      <c r="J11" s="17">
        <f>[3]ＲＳ!$J7</f>
        <v>0</v>
      </c>
      <c r="K11" s="17">
        <f>[3]ＲＳ!$K7</f>
        <v>0</v>
      </c>
      <c r="L11" s="17">
        <f>[3]ＲＳ!$L7</f>
        <v>0</v>
      </c>
      <c r="M11" s="17">
        <f>[3]ＲＳ!$M7</f>
        <v>0</v>
      </c>
      <c r="N11" s="17">
        <f>[3]ＲＳ!$N7</f>
        <v>0</v>
      </c>
      <c r="O11" s="17">
        <f>[3]ＲＳ!$O7</f>
        <v>0</v>
      </c>
      <c r="P11" s="17">
        <f>[3]ＲＳ!$P7</f>
        <v>0</v>
      </c>
      <c r="Q11" s="17">
        <f>[3]ＲＳ!$Q7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[3]ＲＳ!$C8</f>
        <v>3</v>
      </c>
      <c r="D12" s="17">
        <f>[3]ＲＳ!$D8</f>
        <v>3</v>
      </c>
      <c r="E12" s="17">
        <f>[3]ＲＳ!$E8</f>
        <v>0</v>
      </c>
      <c r="F12" s="17">
        <f>[3]ＲＳ!$F8</f>
        <v>0</v>
      </c>
      <c r="G12" s="17">
        <f>[3]ＲＳ!$G8</f>
        <v>0</v>
      </c>
      <c r="H12" s="17">
        <f>[3]ＲＳ!$H8</f>
        <v>0</v>
      </c>
      <c r="I12" s="17">
        <f>[3]ＲＳ!$I8</f>
        <v>0</v>
      </c>
      <c r="J12" s="17">
        <f>[3]ＲＳ!$J8</f>
        <v>0</v>
      </c>
      <c r="K12" s="17">
        <f>[3]ＲＳ!$K8</f>
        <v>0</v>
      </c>
      <c r="L12" s="17">
        <f>[3]ＲＳ!$L8</f>
        <v>0</v>
      </c>
      <c r="M12" s="17">
        <f>[3]ＲＳ!$M8</f>
        <v>0</v>
      </c>
      <c r="N12" s="17">
        <f>[3]ＲＳ!$N8</f>
        <v>0</v>
      </c>
      <c r="O12" s="17">
        <f>[3]ＲＳ!$O8</f>
        <v>0</v>
      </c>
      <c r="P12" s="17">
        <f>[3]ＲＳ!$P8</f>
        <v>0</v>
      </c>
      <c r="Q12" s="17">
        <f>[3]ＲＳ!$Q8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[3]ＲＳ!$C9</f>
        <v>3</v>
      </c>
      <c r="D13" s="17">
        <f>[3]ＲＳ!$D9</f>
        <v>1</v>
      </c>
      <c r="E13" s="17">
        <f>[3]ＲＳ!$E9</f>
        <v>1</v>
      </c>
      <c r="F13" s="17">
        <f>[3]ＲＳ!$F9</f>
        <v>0</v>
      </c>
      <c r="G13" s="17">
        <f>[3]ＲＳ!$G9</f>
        <v>1</v>
      </c>
      <c r="H13" s="17">
        <f>[3]ＲＳ!$H9</f>
        <v>0</v>
      </c>
      <c r="I13" s="17">
        <f>[3]ＲＳ!$I9</f>
        <v>0</v>
      </c>
      <c r="J13" s="17">
        <f>[3]ＲＳ!$J9</f>
        <v>0</v>
      </c>
      <c r="K13" s="17">
        <f>[3]ＲＳ!$K9</f>
        <v>0</v>
      </c>
      <c r="L13" s="17">
        <f>[3]ＲＳ!$L9</f>
        <v>0</v>
      </c>
      <c r="M13" s="17">
        <f>[3]ＲＳ!$M9</f>
        <v>0</v>
      </c>
      <c r="N13" s="17">
        <f>[3]ＲＳ!$N9</f>
        <v>0</v>
      </c>
      <c r="O13" s="17">
        <f>[3]ＲＳ!$O9</f>
        <v>0</v>
      </c>
      <c r="P13" s="17">
        <f>[3]ＲＳ!$P9</f>
        <v>0</v>
      </c>
      <c r="Q13" s="17">
        <f>[3]ＲＳ!$Q9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 t="e">
        <f>[3]ＲＳ!$C10</f>
        <v>#N/A</v>
      </c>
      <c r="D14" s="17" t="e">
        <f>[3]ＲＳ!$D10</f>
        <v>#N/A</v>
      </c>
      <c r="E14" s="17" t="e">
        <f>[3]ＲＳ!$E10</f>
        <v>#N/A</v>
      </c>
      <c r="F14" s="17" t="e">
        <f>[3]ＲＳ!$F10</f>
        <v>#N/A</v>
      </c>
      <c r="G14" s="17" t="e">
        <f>[3]ＲＳ!$G10</f>
        <v>#N/A</v>
      </c>
      <c r="H14" s="17" t="e">
        <f>[3]ＲＳ!$H10</f>
        <v>#N/A</v>
      </c>
      <c r="I14" s="17" t="e">
        <f>[3]ＲＳ!$I10</f>
        <v>#N/A</v>
      </c>
      <c r="J14" s="17" t="e">
        <f>[3]ＲＳ!$J10</f>
        <v>#N/A</v>
      </c>
      <c r="K14" s="17" t="e">
        <f>[3]ＲＳ!$K10</f>
        <v>#N/A</v>
      </c>
      <c r="L14" s="17" t="e">
        <f>[3]ＲＳ!$L10</f>
        <v>#N/A</v>
      </c>
      <c r="M14" s="17" t="e">
        <f>[3]ＲＳ!$M10</f>
        <v>#N/A</v>
      </c>
      <c r="N14" s="17" t="e">
        <f>[3]ＲＳ!$N10</f>
        <v>#N/A</v>
      </c>
      <c r="O14" s="17" t="e">
        <f>[3]ＲＳ!$O10</f>
        <v>#N/A</v>
      </c>
      <c r="P14" s="17" t="e">
        <f>[3]ＲＳ!$P10</f>
        <v>#N/A</v>
      </c>
      <c r="Q14" s="17" t="e">
        <f>[3]ＲＳ!$Q10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[3]ＲＳ!$C11</f>
        <v>#N/A</v>
      </c>
      <c r="D15" s="17" t="e">
        <f>[3]ＲＳ!$D11</f>
        <v>#N/A</v>
      </c>
      <c r="E15" s="17" t="e">
        <f>[3]ＲＳ!$E11</f>
        <v>#N/A</v>
      </c>
      <c r="F15" s="17" t="e">
        <f>[3]ＲＳ!$F11</f>
        <v>#N/A</v>
      </c>
      <c r="G15" s="17" t="e">
        <f>[3]ＲＳ!$G11</f>
        <v>#N/A</v>
      </c>
      <c r="H15" s="17" t="e">
        <f>[3]ＲＳ!$H11</f>
        <v>#N/A</v>
      </c>
      <c r="I15" s="17" t="e">
        <f>[3]ＲＳ!$I11</f>
        <v>#N/A</v>
      </c>
      <c r="J15" s="17" t="e">
        <f>[3]ＲＳ!$J11</f>
        <v>#N/A</v>
      </c>
      <c r="K15" s="17" t="e">
        <f>[3]ＲＳ!$K11</f>
        <v>#N/A</v>
      </c>
      <c r="L15" s="17" t="e">
        <f>[3]ＲＳ!$L11</f>
        <v>#N/A</v>
      </c>
      <c r="M15" s="17" t="e">
        <f>[3]ＲＳ!$M11</f>
        <v>#N/A</v>
      </c>
      <c r="N15" s="17" t="e">
        <f>[3]ＲＳ!$N11</f>
        <v>#N/A</v>
      </c>
      <c r="O15" s="17" t="e">
        <f>[3]ＲＳ!$O11</f>
        <v>#N/A</v>
      </c>
      <c r="P15" s="17" t="e">
        <f>[3]ＲＳ!$P11</f>
        <v>#N/A</v>
      </c>
      <c r="Q15" s="17" t="e">
        <f>[3]ＲＳ!$Q11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[3]ＲＳ!$C12</f>
        <v>#N/A</v>
      </c>
      <c r="D16" s="17" t="e">
        <f>[3]ＲＳ!$D12</f>
        <v>#N/A</v>
      </c>
      <c r="E16" s="17" t="e">
        <f>[3]ＲＳ!$E12</f>
        <v>#N/A</v>
      </c>
      <c r="F16" s="17" t="e">
        <f>[3]ＲＳ!$F12</f>
        <v>#N/A</v>
      </c>
      <c r="G16" s="17" t="e">
        <f>[3]ＲＳ!$G12</f>
        <v>#N/A</v>
      </c>
      <c r="H16" s="17" t="e">
        <f>[3]ＲＳ!$H12</f>
        <v>#N/A</v>
      </c>
      <c r="I16" s="17" t="e">
        <f>[3]ＲＳ!$I12</f>
        <v>#N/A</v>
      </c>
      <c r="J16" s="17" t="e">
        <f>[3]ＲＳ!$J12</f>
        <v>#N/A</v>
      </c>
      <c r="K16" s="17" t="e">
        <f>[3]ＲＳ!$K12</f>
        <v>#N/A</v>
      </c>
      <c r="L16" s="17" t="e">
        <f>[3]ＲＳ!$L12</f>
        <v>#N/A</v>
      </c>
      <c r="M16" s="17" t="e">
        <f>[3]ＲＳ!$M12</f>
        <v>#N/A</v>
      </c>
      <c r="N16" s="17" t="e">
        <f>[3]ＲＳ!$N12</f>
        <v>#N/A</v>
      </c>
      <c r="O16" s="17" t="e">
        <f>[3]ＲＳ!$O12</f>
        <v>#N/A</v>
      </c>
      <c r="P16" s="17" t="e">
        <f>[3]ＲＳ!$P12</f>
        <v>#N/A</v>
      </c>
      <c r="Q16" s="17" t="e">
        <f>[3]ＲＳ!$Q12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29</v>
      </c>
      <c r="D60" s="2">
        <f t="array" ref="D60">+SUM(IF(NOT(ISERROR(D6:D57)),D6:D57))</f>
        <v>14</v>
      </c>
      <c r="E60" s="2">
        <f t="array" ref="E60">+SUM(IF(NOT(ISERROR(E6:E57)),E6:E57))</f>
        <v>4</v>
      </c>
      <c r="F60" s="2">
        <f t="array" ref="F60">+SUM(IF(NOT(ISERROR(F6:F57)),F6:F57))</f>
        <v>5</v>
      </c>
      <c r="G60" s="2">
        <f t="array" ref="G60">+SUM(IF(NOT(ISERROR(G6:G57)),G6:G57))</f>
        <v>3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0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29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48.275862068965516</v>
      </c>
      <c r="E61" s="4">
        <f t="shared" si="4"/>
        <v>13.793103448275861</v>
      </c>
      <c r="F61" s="4">
        <f t="shared" si="4"/>
        <v>17.241379310344829</v>
      </c>
      <c r="G61" s="4">
        <f t="shared" si="4"/>
        <v>10.344827586206897</v>
      </c>
      <c r="H61" s="4">
        <f t="shared" si="4"/>
        <v>10.344827586206897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29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48.275862068965516</v>
      </c>
      <c r="E68">
        <f>E61</f>
        <v>13.793103448275861</v>
      </c>
      <c r="F68">
        <f>F61</f>
        <v>17.241379310344829</v>
      </c>
      <c r="G68">
        <f>G61</f>
        <v>10.344827586206897</v>
      </c>
      <c r="H68">
        <f>H61</f>
        <v>10.344827586206897</v>
      </c>
      <c r="I68">
        <f>SUM(I61:Q61)</f>
        <v>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2026-02-25T07:47:52Z</cp:lastPrinted>
  <dcterms:created xsi:type="dcterms:W3CDTF">2019-07-19T07:58:40Z</dcterms:created>
  <dcterms:modified xsi:type="dcterms:W3CDTF">2026-02-25T07:56:24Z</dcterms:modified>
</cp:coreProperties>
</file>