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2週\"/>
    </mc:Choice>
  </mc:AlternateContent>
  <xr:revisionPtr revIDLastSave="0" documentId="13_ncr:1_{04968681-DD56-43E6-8CEC-F23DEB82135B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E8" i="29" l="1"/>
  <c r="F8" i="29"/>
  <c r="D8" i="29"/>
  <c r="I8" i="29"/>
  <c r="G8" i="29"/>
  <c r="H8" i="29"/>
  <c r="H16" i="29"/>
  <c r="E16" i="29"/>
  <c r="I16" i="29"/>
  <c r="F16" i="29"/>
  <c r="D16" i="29"/>
  <c r="G16" i="29"/>
  <c r="D40" i="29"/>
  <c r="F40" i="29"/>
  <c r="H40" i="29"/>
  <c r="G40" i="29"/>
  <c r="I40" i="29"/>
  <c r="E40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80" i="29" l="1"/>
  <c r="H80" i="29"/>
  <c r="E80" i="29"/>
  <c r="I80" i="29"/>
  <c r="G80" i="29"/>
  <c r="F80" i="29"/>
  <c r="H128" i="29"/>
  <c r="E128" i="29"/>
  <c r="I128" i="29"/>
  <c r="D128" i="29"/>
  <c r="G128" i="29"/>
  <c r="F128" i="29"/>
  <c r="C40" i="29"/>
  <c r="I136" i="29"/>
  <c r="G136" i="29"/>
  <c r="E136" i="29"/>
  <c r="D136" i="29"/>
  <c r="F136" i="29"/>
  <c r="H136" i="29"/>
  <c r="C16" i="29"/>
  <c r="H96" i="29"/>
  <c r="D96" i="29"/>
  <c r="I96" i="29"/>
  <c r="E96" i="29"/>
  <c r="G96" i="29"/>
  <c r="F96" i="29"/>
  <c r="D144" i="29"/>
  <c r="I144" i="29"/>
  <c r="H144" i="29"/>
  <c r="E144" i="29"/>
  <c r="G144" i="29"/>
  <c r="F144" i="29"/>
  <c r="F56" i="29"/>
  <c r="D56" i="29"/>
  <c r="E56" i="29"/>
  <c r="G56" i="29"/>
  <c r="I56" i="29"/>
  <c r="H56" i="29"/>
  <c r="H48" i="29"/>
  <c r="E48" i="29"/>
  <c r="I48" i="29"/>
  <c r="D48" i="29"/>
  <c r="G48" i="29"/>
  <c r="F48" i="29"/>
  <c r="I104" i="29"/>
  <c r="E104" i="29"/>
  <c r="H104" i="29"/>
  <c r="D104" i="29"/>
  <c r="C104" i="29" s="1"/>
  <c r="G104" i="29"/>
  <c r="F104" i="29"/>
  <c r="G152" i="29"/>
  <c r="F152" i="29"/>
  <c r="E152" i="29"/>
  <c r="H152" i="29"/>
  <c r="D152" i="29"/>
  <c r="I152" i="29"/>
  <c r="H112" i="29"/>
  <c r="E112" i="29"/>
  <c r="G112" i="29"/>
  <c r="I112" i="29"/>
  <c r="D112" i="29"/>
  <c r="F112" i="29"/>
  <c r="C8" i="29"/>
  <c r="D24" i="29"/>
  <c r="C24" i="29" s="1"/>
  <c r="H24" i="29"/>
  <c r="I24" i="29"/>
  <c r="F24" i="29"/>
  <c r="E24" i="29"/>
  <c r="G24" i="29"/>
  <c r="E32" i="29"/>
  <c r="G32" i="29"/>
  <c r="H32" i="29"/>
  <c r="D32" i="29"/>
  <c r="F32" i="29"/>
  <c r="I32" i="29"/>
  <c r="D72" i="29"/>
  <c r="E72" i="29"/>
  <c r="G72" i="29"/>
  <c r="H72" i="29"/>
  <c r="I72" i="29"/>
  <c r="F72" i="29"/>
  <c r="D88" i="29"/>
  <c r="I88" i="29"/>
  <c r="G88" i="29"/>
  <c r="F88" i="29"/>
  <c r="E88" i="29"/>
  <c r="H88" i="29"/>
  <c r="I64" i="29"/>
  <c r="H64" i="29"/>
  <c r="F64" i="29"/>
  <c r="E64" i="29"/>
  <c r="D64" i="29"/>
  <c r="G64" i="29"/>
  <c r="E120" i="29"/>
  <c r="I120" i="29"/>
  <c r="D120" i="29"/>
  <c r="C120" i="29" s="1"/>
  <c r="G120" i="29"/>
  <c r="H120" i="29"/>
  <c r="F120" i="29"/>
  <c r="C72" i="29" l="1"/>
  <c r="C112" i="29"/>
  <c r="C32" i="29"/>
  <c r="C128" i="29"/>
  <c r="C64" i="29"/>
  <c r="C48" i="29"/>
  <c r="C152" i="29"/>
  <c r="C96" i="29"/>
  <c r="C88" i="29"/>
  <c r="C56" i="29"/>
  <c r="C144" i="29"/>
  <c r="C136" i="29"/>
  <c r="C8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<sst xmlns="http://schemas.openxmlformats.org/spreadsheetml/2006/main" count="3880" uniqueCount="268">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</sst>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24.489795918367346</c:v>
                </c:pt>
                <c:pt idx="1">
                  <c:v>34.285714285714285</c:v>
                </c:pt>
                <c:pt idx="2">
                  <c:v>26.938775510204081</c:v>
                </c:pt>
                <c:pt idx="3">
                  <c:v>8.9795918367346932</c:v>
                </c:pt>
                <c:pt idx="4">
                  <c:v>2.0408163265306123</c:v>
                </c:pt>
                <c:pt idx="5">
                  <c:v>1.6326530612244898</c:v>
                </c:pt>
                <c:pt idx="6">
                  <c:v>0.40816326530612246</c:v>
                </c:pt>
                <c:pt idx="7">
                  <c:v>0.81632653061224492</c:v>
                </c:pt>
                <c:pt idx="8">
                  <c:v>0</c:v>
                </c:pt>
                <c:pt idx="9">
                  <c:v>0.20408163265306123</c:v>
                </c:pt>
                <c:pt idx="10">
                  <c:v>0</c:v>
                </c:pt>
                <c:pt idx="11">
                  <c:v>0.20408163265306123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20.625</c:v>
                </c:pt>
                <c:pt idx="2">
                  <c:v>44.375</c:v>
                </c:pt>
                <c:pt idx="3">
                  <c:v>16.25</c:v>
                </c:pt>
                <c:pt idx="4">
                  <c:v>5</c:v>
                </c:pt>
                <c:pt idx="5">
                  <c:v>3.75</c:v>
                </c:pt>
                <c:pt idx="6">
                  <c:v>3.75</c:v>
                </c:pt>
                <c:pt idx="7">
                  <c:v>0</c:v>
                </c:pt>
                <c:pt idx="8">
                  <c:v>1.875</c:v>
                </c:pt>
                <c:pt idx="9">
                  <c:v>0.625</c:v>
                </c:pt>
                <c:pt idx="10">
                  <c:v>0.625</c:v>
                </c:pt>
                <c:pt idx="11">
                  <c:v>1.25</c:v>
                </c:pt>
                <c:pt idx="12">
                  <c:v>0.625</c:v>
                </c:pt>
                <c:pt idx="1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0.16992353440951571</c:v>
                </c:pt>
                <c:pt idx="1">
                  <c:v>0.50977060322854717</c:v>
                </c:pt>
                <c:pt idx="2">
                  <c:v>4.4180118946474085</c:v>
                </c:pt>
                <c:pt idx="3">
                  <c:v>7.9864061172472383</c:v>
                </c:pt>
                <c:pt idx="4">
                  <c:v>11.04502973661852</c:v>
                </c:pt>
                <c:pt idx="5">
                  <c:v>11.979609175870857</c:v>
                </c:pt>
                <c:pt idx="6">
                  <c:v>12.489379779099405</c:v>
                </c:pt>
                <c:pt idx="7">
                  <c:v>11.299915038232795</c:v>
                </c:pt>
                <c:pt idx="8">
                  <c:v>7.5615972812234489</c:v>
                </c:pt>
                <c:pt idx="9">
                  <c:v>6.9668649107901448</c:v>
                </c:pt>
                <c:pt idx="10">
                  <c:v>7.2217502124044177</c:v>
                </c:pt>
                <c:pt idx="11">
                  <c:v>13.084112149532709</c:v>
                </c:pt>
                <c:pt idx="12">
                  <c:v>0.84961767204757865</c:v>
                </c:pt>
                <c:pt idx="13">
                  <c:v>4.4180118946474085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1.1584800741427248</c:v>
                </c:pt>
                <c:pt idx="1">
                  <c:v>8.5264133456904556</c:v>
                </c:pt>
                <c:pt idx="2">
                  <c:v>10.936051899907321</c:v>
                </c:pt>
                <c:pt idx="3">
                  <c:v>5.6070435588507879</c:v>
                </c:pt>
                <c:pt idx="4">
                  <c:v>6.90454124189064</c:v>
                </c:pt>
                <c:pt idx="5">
                  <c:v>5.4216867469879517</c:v>
                </c:pt>
                <c:pt idx="6">
                  <c:v>6.1167747914735866</c:v>
                </c:pt>
                <c:pt idx="7">
                  <c:v>5.9777571825764593</c:v>
                </c:pt>
                <c:pt idx="8">
                  <c:v>5.2363299351251156</c:v>
                </c:pt>
                <c:pt idx="9">
                  <c:v>4.8192771084337354</c:v>
                </c:pt>
                <c:pt idx="10">
                  <c:v>4.6339202965708992</c:v>
                </c:pt>
                <c:pt idx="11">
                  <c:v>8.2483781278961992</c:v>
                </c:pt>
                <c:pt idx="12">
                  <c:v>2.7340129749768303</c:v>
                </c:pt>
                <c:pt idx="13">
                  <c:v>23.679332715477294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0.41322314049586778</c:v>
                </c:pt>
                <c:pt idx="1">
                  <c:v>3.0991735537190084</c:v>
                </c:pt>
                <c:pt idx="2">
                  <c:v>9.0909090909090917</c:v>
                </c:pt>
                <c:pt idx="3">
                  <c:v>10.537190082644628</c:v>
                </c:pt>
                <c:pt idx="4">
                  <c:v>10.743801652892563</c:v>
                </c:pt>
                <c:pt idx="5">
                  <c:v>9.0909090909090917</c:v>
                </c:pt>
                <c:pt idx="6">
                  <c:v>7.8512396694214877</c:v>
                </c:pt>
                <c:pt idx="7">
                  <c:v>10.537190082644628</c:v>
                </c:pt>
                <c:pt idx="8">
                  <c:v>8.2644628099173563</c:v>
                </c:pt>
                <c:pt idx="9">
                  <c:v>8.0578512396694215</c:v>
                </c:pt>
                <c:pt idx="10">
                  <c:v>6.8181818181818175</c:v>
                </c:pt>
                <c:pt idx="11">
                  <c:v>14.46280991735537</c:v>
                </c:pt>
                <c:pt idx="12">
                  <c:v>0.41322314049586778</c:v>
                </c:pt>
                <c:pt idx="13">
                  <c:v>0.6198347107438017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0.80645161290322576</c:v>
                </c:pt>
                <c:pt idx="1">
                  <c:v>15.32258064516129</c:v>
                </c:pt>
                <c:pt idx="2">
                  <c:v>49.193548387096776</c:v>
                </c:pt>
                <c:pt idx="3">
                  <c:v>13.709677419354838</c:v>
                </c:pt>
                <c:pt idx="4">
                  <c:v>4.032258064516129</c:v>
                </c:pt>
                <c:pt idx="5">
                  <c:v>1.6129032258064515</c:v>
                </c:pt>
                <c:pt idx="6">
                  <c:v>4.032258064516129</c:v>
                </c:pt>
                <c:pt idx="7">
                  <c:v>3.225806451612903</c:v>
                </c:pt>
                <c:pt idx="8">
                  <c:v>3.225806451612903</c:v>
                </c:pt>
                <c:pt idx="9">
                  <c:v>0.80645161290322576</c:v>
                </c:pt>
                <c:pt idx="10">
                  <c:v>1.6129032258064515</c:v>
                </c:pt>
                <c:pt idx="11">
                  <c:v>1.6129032258064515</c:v>
                </c:pt>
                <c:pt idx="12">
                  <c:v>0</c:v>
                </c:pt>
                <c:pt idx="13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0.36363636363636365</c:v>
                </c:pt>
                <c:pt idx="1">
                  <c:v>0.72727272727272729</c:v>
                </c:pt>
                <c:pt idx="2">
                  <c:v>5.8181818181818183</c:v>
                </c:pt>
                <c:pt idx="3">
                  <c:v>9.454545454545455</c:v>
                </c:pt>
                <c:pt idx="4">
                  <c:v>12.363636363636363</c:v>
                </c:pt>
                <c:pt idx="5">
                  <c:v>17.81818181818182</c:v>
                </c:pt>
                <c:pt idx="6">
                  <c:v>19.272727272727273</c:v>
                </c:pt>
                <c:pt idx="7">
                  <c:v>11.636363636363637</c:v>
                </c:pt>
                <c:pt idx="8">
                  <c:v>6.9090909090909092</c:v>
                </c:pt>
                <c:pt idx="9">
                  <c:v>6.5454545454545459</c:v>
                </c:pt>
                <c:pt idx="10">
                  <c:v>4.3636363636363642</c:v>
                </c:pt>
                <c:pt idx="11">
                  <c:v>3.6363636363636362</c:v>
                </c:pt>
                <c:pt idx="12">
                  <c:v>0</c:v>
                </c:pt>
                <c:pt idx="13">
                  <c:v>1.0909090909090911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16.030534351145036</c:v>
                </c:pt>
                <c:pt idx="2">
                  <c:v>67.175572519083971</c:v>
                </c:pt>
                <c:pt idx="3">
                  <c:v>11.450381679389313</c:v>
                </c:pt>
                <c:pt idx="4">
                  <c:v>3.0534351145038165</c:v>
                </c:pt>
                <c:pt idx="5">
                  <c:v>0.76335877862595414</c:v>
                </c:pt>
                <c:pt idx="6">
                  <c:v>1.5267175572519083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</c:v>
                </c:pt>
                <c:pt idx="1">
                  <c:v>26.744186046511626</c:v>
                </c:pt>
                <c:pt idx="2">
                  <c:v>43.02325581395349</c:v>
                </c:pt>
                <c:pt idx="3">
                  <c:v>11.627906976744185</c:v>
                </c:pt>
                <c:pt idx="4">
                  <c:v>5.8139534883720927</c:v>
                </c:pt>
                <c:pt idx="5">
                  <c:v>2.3255813953488373</c:v>
                </c:pt>
                <c:pt idx="6">
                  <c:v>6.9767441860465116</c:v>
                </c:pt>
                <c:pt idx="7">
                  <c:v>0</c:v>
                </c:pt>
                <c:pt idx="8">
                  <c:v>0</c:v>
                </c:pt>
                <c:pt idx="9">
                  <c:v>1.1627906976744187</c:v>
                </c:pt>
                <c:pt idx="10">
                  <c:v>0</c:v>
                </c:pt>
                <c:pt idx="11">
                  <c:v>2.3255813953488373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2.8571428571428572</c:v>
                </c:pt>
                <c:pt idx="2">
                  <c:v>8.5714285714285712</c:v>
                </c:pt>
                <c:pt idx="3">
                  <c:v>2.8571428571428572</c:v>
                </c:pt>
                <c:pt idx="4">
                  <c:v>20</c:v>
                </c:pt>
                <c:pt idx="5">
                  <c:v>25.714285714285712</c:v>
                </c:pt>
                <c:pt idx="6">
                  <c:v>14.285714285714285</c:v>
                </c:pt>
                <c:pt idx="7">
                  <c:v>14.285714285714285</c:v>
                </c:pt>
                <c:pt idx="8">
                  <c:v>2.8571428571428572</c:v>
                </c:pt>
                <c:pt idx="9">
                  <c:v>0</c:v>
                </c:pt>
                <c:pt idx="10">
                  <c:v>2.8571428571428572</c:v>
                </c:pt>
                <c:pt idx="11">
                  <c:v>5.7142857142857144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16.666666666666664</c:v>
                </c:pt>
                <c:pt idx="15">
                  <c:v>33.333333333333329</c:v>
                </c:pt>
                <c:pt idx="16">
                  <c:v>0</c:v>
                </c:pt>
                <c:pt idx="17">
                  <c:v>16.666666666666664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0.20366598778004072</c:v>
                </c:pt>
                <c:pt idx="1">
                  <c:v>0.50916496945010181</c:v>
                </c:pt>
                <c:pt idx="2">
                  <c:v>3.7678207739307537</c:v>
                </c:pt>
                <c:pt idx="3">
                  <c:v>2.6476578411405294</c:v>
                </c:pt>
                <c:pt idx="4">
                  <c:v>5.4989816700610996</c:v>
                </c:pt>
                <c:pt idx="5">
                  <c:v>5.0916496945010188</c:v>
                </c:pt>
                <c:pt idx="6">
                  <c:v>3.9714867617107941</c:v>
                </c:pt>
                <c:pt idx="7">
                  <c:v>3.2586558044806515</c:v>
                </c:pt>
                <c:pt idx="8">
                  <c:v>2.4439918533604885</c:v>
                </c:pt>
                <c:pt idx="9">
                  <c:v>2.5458248472505094</c:v>
                </c:pt>
                <c:pt idx="10">
                  <c:v>2.9531568228105907</c:v>
                </c:pt>
                <c:pt idx="11">
                  <c:v>6.9246435845213856</c:v>
                </c:pt>
                <c:pt idx="12">
                  <c:v>2.0366598778004072</c:v>
                </c:pt>
                <c:pt idx="13">
                  <c:v>7.2301425661914456</c:v>
                </c:pt>
                <c:pt idx="14">
                  <c:v>14.765784114052954</c:v>
                </c:pt>
                <c:pt idx="15">
                  <c:v>13.034623217922606</c:v>
                </c:pt>
                <c:pt idx="16">
                  <c:v>7.2301425661914456</c:v>
                </c:pt>
                <c:pt idx="17">
                  <c:v>9.2668024439918533</c:v>
                </c:pt>
                <c:pt idx="18">
                  <c:v>6.619144602851323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11.111111111111111</c:v>
                </c:pt>
                <c:pt idx="3">
                  <c:v>0</c:v>
                </c:pt>
                <c:pt idx="4">
                  <c:v>22.222222222222221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11.111111111111111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33.333333333333329</c:v>
                </c:pt>
                <c:pt idx="2">
                  <c:v>14.285714285714285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4.7619047619047619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4.7619047619047619</c:v>
                </c:pt>
                <c:pt idx="14">
                  <c:v>0</c:v>
                </c:pt>
                <c:pt idx="15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73487130666733"/>
          <c:y val="0.18637109109406683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chart" Target="../charts/chart94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00393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00393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00393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00393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003936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00393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003938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003939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003940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003941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003942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003943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003944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003945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003946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003947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003948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003949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039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2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275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027559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23173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 t="e">
            <v>#N/A</v>
          </cell>
          <cell r="EY25" t="e">
            <v>#N/A</v>
          </cell>
          <cell r="EZ25" t="e">
            <v>#N/A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569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 t="e">
            <v>#N/A</v>
          </cell>
          <cell r="EY82" t="e">
            <v>#N/A</v>
          </cell>
          <cell r="EZ82" t="e">
            <v>#N/A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160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 t="e">
            <v>#N/A</v>
          </cell>
          <cell r="Y197" t="e">
            <v>#N/A</v>
          </cell>
          <cell r="Z197" t="e">
            <v>#N/A</v>
          </cell>
          <cell r="AA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1177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3125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 t="e">
            <v>#N/A</v>
          </cell>
          <cell r="EY253" t="e">
            <v>#N/A</v>
          </cell>
          <cell r="EZ253" t="e">
            <v>#N/A</v>
          </cell>
          <cell r="FA253" t="e">
            <v>#N/A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 t="e">
            <v>#N/A</v>
          </cell>
          <cell r="Y311" t="e">
            <v>#N/A</v>
          </cell>
          <cell r="Z311" t="e">
            <v>#N/A</v>
          </cell>
          <cell r="AA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484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 t="e">
            <v>#N/A</v>
          </cell>
          <cell r="Y368" t="e">
            <v>#N/A</v>
          </cell>
          <cell r="Z368" t="e">
            <v>#N/A</v>
          </cell>
          <cell r="AA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124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 t="e">
            <v>#N/A</v>
          </cell>
          <cell r="Y425" t="e">
            <v>#N/A</v>
          </cell>
          <cell r="Z425" t="e">
            <v>#N/A</v>
          </cell>
          <cell r="AA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275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131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 t="e">
            <v>#N/A</v>
          </cell>
          <cell r="Y539" t="e">
            <v>#N/A</v>
          </cell>
          <cell r="Z539" t="e">
            <v>#N/A</v>
          </cell>
          <cell r="AA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86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 t="e">
            <v>#N/A</v>
          </cell>
          <cell r="Y596" t="e">
            <v>#N/A</v>
          </cell>
          <cell r="Z596" t="e">
            <v>#N/A</v>
          </cell>
          <cell r="AA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35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 t="e">
            <v>#N/A</v>
          </cell>
          <cell r="Y653" t="e">
            <v>#N/A</v>
          </cell>
          <cell r="Z653" t="e">
            <v>#N/A</v>
          </cell>
          <cell r="AA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6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 t="e">
            <v>#N/A</v>
          </cell>
          <cell r="Y710" t="e">
            <v>#N/A</v>
          </cell>
          <cell r="Z710" t="e">
            <v>#N/A</v>
          </cell>
          <cell r="AA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982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 t="e">
            <v>#N/A</v>
          </cell>
          <cell r="Y767" t="e">
            <v>#N/A</v>
          </cell>
          <cell r="Z767" t="e">
            <v>#N/A</v>
          </cell>
          <cell r="AA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 t="e">
            <v>#N/A</v>
          </cell>
          <cell r="Y824" t="e">
            <v>#N/A</v>
          </cell>
          <cell r="Z824" t="e">
            <v>#N/A</v>
          </cell>
          <cell r="AA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9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 t="e">
            <v>#N/A</v>
          </cell>
          <cell r="Y881" t="e">
            <v>#N/A</v>
          </cell>
          <cell r="Z881" t="e">
            <v>#N/A</v>
          </cell>
          <cell r="AA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21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 t="e">
            <v>#N/A</v>
          </cell>
          <cell r="Y938" t="e">
            <v>#N/A</v>
          </cell>
          <cell r="Z938" t="e">
            <v>#N/A</v>
          </cell>
          <cell r="AA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 t="e">
            <v>#N/A</v>
          </cell>
          <cell r="Y995" t="e">
            <v>#N/A</v>
          </cell>
          <cell r="Z995" t="e">
            <v>#N/A</v>
          </cell>
          <cell r="AA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 t="e">
            <v>#N/A</v>
          </cell>
          <cell r="Y1052" t="e">
            <v>#N/A</v>
          </cell>
          <cell r="Z1052" t="e">
            <v>#N/A</v>
          </cell>
          <cell r="AA1052" t="e">
            <v>#N/A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1688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Q8" sqref="Q8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2025年第22週 (5/26～6/1) </v>
      </c>
      <c r="H1" s="98" t="str">
        <f>TEXT(R2,"yyyy年mm月dd日現在")</f>
        <v>2025年06月04日現在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22</v>
      </c>
      <c r="M2" s="30" t="s">
        <v>193</v>
      </c>
      <c r="N2" t="str">
        <f>TEXT(INDEX(カレンダー!$C:$C,MATCH(疾病別報告状況!$L$2,カレンダー!$B:$B,0)),"m/d")</f>
        <v>5/26</v>
      </c>
      <c r="O2" s="30" t="s">
        <v>191</v>
      </c>
      <c r="P2" t="str">
        <f>TEXT(INDEX(カレンダー!$D:$D,MATCH(疾病別報告状況!$L$2,カレンダー!$B:$B,0)),"m/d")</f>
        <v>6/1</v>
      </c>
      <c r="Q2" s="30" t="s">
        <v>192</v>
      </c>
      <c r="R2" s="96">
        <v>45812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2025年第22週 (5/26～6/1)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2025年第22週 (5/26～6/1)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2025年第22週 (5/26～6/1)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2025年第22週 (5/26～6/1)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2025年第22週 (5/26～6/1)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2025年第22週 (5/26～6/1)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2025年第22週 (5/26～6/1)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2025年第22週 (5/26～6/1)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2025年第22週 (5/26～6/1)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2025年第22週 (5/26～6/1)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2025年第22週 (5/26～6/1)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2025年第22週 (5/26～6/1)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2025年第22週 (5/26～6/1)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2025年第22週 (5/26～6/1)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2025年第22週 (5/26～6/1)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2025年第22週 (5/26～6/1)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2025年第22週 (5/26～6/1)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2025年第22週 (5/26～6/1)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V284" activePane="bottomRight" state="frozen"/>
      <selection pane="topRight" activeCell="D1" sqref="D1"/>
      <selection pane="bottomLeft" activeCell="A5" sqref="A5"/>
      <selection pane="bottomRight" activeCell="AI210" sqref="AI210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bestFit="1" customWidth="1"/>
    <col min="34" max="34" width="7.625" style="38" bestFit="1" customWidth="1"/>
    <col min="35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146">
        <v>45717</v>
      </c>
      <c r="Z3" s="114"/>
      <c r="AA3" s="115"/>
      <c r="AB3" s="140">
        <v>45748</v>
      </c>
      <c r="AC3" s="114"/>
      <c r="AD3" s="114"/>
      <c r="AE3" s="115"/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/>
      <c r="AK5" s="50"/>
      <c r="AL5" s="50"/>
      <c r="AM5" s="50"/>
      <c r="AN5" s="52"/>
      <c r="AO5" s="123"/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669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/>
      <c r="AK6" s="50"/>
      <c r="AL6" s="50"/>
      <c r="AM6" s="50"/>
      <c r="AN6" s="52"/>
      <c r="AO6" s="50"/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3828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/>
      <c r="AK7" s="50"/>
      <c r="AL7" s="50"/>
      <c r="AM7" s="50"/>
      <c r="AN7" s="52"/>
      <c r="AO7" s="50"/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2813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/>
      <c r="AK8" s="50"/>
      <c r="AL8" s="50"/>
      <c r="AM8" s="50"/>
      <c r="AN8" s="52"/>
      <c r="AO8" s="50"/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3833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/>
      <c r="AK9" s="50"/>
      <c r="AL9" s="50"/>
      <c r="AM9" s="50"/>
      <c r="AN9" s="52"/>
      <c r="AO9" s="50"/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447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/>
      <c r="AK10" s="50"/>
      <c r="AL10" s="50"/>
      <c r="AM10" s="50"/>
      <c r="AN10" s="52"/>
      <c r="AO10" s="50"/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480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/>
      <c r="AK11" s="77"/>
      <c r="AL11" s="77"/>
      <c r="AM11" s="77"/>
      <c r="AN11" s="78"/>
      <c r="AO11" s="77"/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12070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/>
      <c r="AK12" s="56"/>
      <c r="AL12" s="56"/>
      <c r="AM12" s="56"/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611461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/>
      <c r="AK13" s="61"/>
      <c r="AL13" s="61"/>
      <c r="AM13" s="61"/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133.80000000000004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/>
      <c r="AK14" s="61"/>
      <c r="AL14" s="61"/>
      <c r="AM14" s="61"/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219.92000000000002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/>
      <c r="AK15" s="61"/>
      <c r="AL15" s="61"/>
      <c r="AM15" s="61"/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237.83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/>
      <c r="AK16" s="61"/>
      <c r="AL16" s="61"/>
      <c r="AM16" s="61"/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277.12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/>
      <c r="AK17" s="61"/>
      <c r="AL17" s="61"/>
      <c r="AM17" s="61"/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113.5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59"/>
      <c r="AK18" s="61"/>
      <c r="AL18" s="61"/>
      <c r="AM18" s="61"/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159.97000000000003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/>
      <c r="AK19" s="81"/>
      <c r="AL19" s="81"/>
      <c r="AM19" s="81"/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219.98999999999998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/>
      <c r="AK20" s="67"/>
      <c r="AL20" s="67"/>
      <c r="AM20" s="67"/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130.6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/>
      <c r="AK21" s="50"/>
      <c r="AL21" s="50"/>
      <c r="AM21" s="50"/>
      <c r="AN21" s="52"/>
      <c r="AO21" s="50"/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63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/>
      <c r="AK22" s="50"/>
      <c r="AL22" s="50"/>
      <c r="AM22" s="50"/>
      <c r="AN22" s="52"/>
      <c r="AO22" s="50"/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185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/>
      <c r="AK23" s="50"/>
      <c r="AL23" s="50"/>
      <c r="AM23" s="50"/>
      <c r="AN23" s="52"/>
      <c r="AO23" s="50"/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91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/>
      <c r="AK24" s="50"/>
      <c r="AL24" s="50"/>
      <c r="AM24" s="50"/>
      <c r="AN24" s="52"/>
      <c r="AO24" s="50"/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124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/>
      <c r="AK25" s="50"/>
      <c r="AL25" s="50"/>
      <c r="AM25" s="50"/>
      <c r="AN25" s="52"/>
      <c r="AO25" s="50"/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5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/>
      <c r="AK26" s="50"/>
      <c r="AL26" s="50"/>
      <c r="AM26" s="50"/>
      <c r="AN26" s="52"/>
      <c r="AO26" s="50"/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22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/>
      <c r="AK27" s="77"/>
      <c r="AL27" s="77"/>
      <c r="AM27" s="77"/>
      <c r="AN27" s="78"/>
      <c r="AO27" s="77"/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490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/>
      <c r="AK28" s="56"/>
      <c r="AL28" s="56"/>
      <c r="AM28" s="56"/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49910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/>
      <c r="AK29" s="61"/>
      <c r="AL29" s="61"/>
      <c r="AM29" s="61"/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21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/>
      <c r="AK30" s="61"/>
      <c r="AL30" s="61"/>
      <c r="AM30" s="61"/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24.04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/>
      <c r="AK31" s="61"/>
      <c r="AL31" s="61"/>
      <c r="AM31" s="61"/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14.65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/>
      <c r="AK32" s="61"/>
      <c r="AL32" s="61"/>
      <c r="AM32" s="61"/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19.2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/>
      <c r="AK33" s="61"/>
      <c r="AL33" s="61"/>
      <c r="AM33" s="61"/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4.5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/>
      <c r="AK34" s="61"/>
      <c r="AL34" s="61"/>
      <c r="AM34" s="61"/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11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/>
      <c r="AK35" s="81"/>
      <c r="AL35" s="81"/>
      <c r="AM35" s="81"/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18.5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/>
      <c r="AK36" s="67"/>
      <c r="AL36" s="67"/>
      <c r="AM36" s="67"/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17.09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/>
      <c r="AK37" s="50"/>
      <c r="AL37" s="50"/>
      <c r="AM37" s="50"/>
      <c r="AN37" s="52"/>
      <c r="AO37" s="50"/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6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/>
      <c r="AK38" s="50"/>
      <c r="AL38" s="50"/>
      <c r="AM38" s="50"/>
      <c r="AN38" s="52"/>
      <c r="AO38" s="50"/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64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/>
      <c r="AK39" s="50"/>
      <c r="AL39" s="50"/>
      <c r="AM39" s="50"/>
      <c r="AN39" s="52"/>
      <c r="AO39" s="50"/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33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/>
      <c r="AK40" s="50"/>
      <c r="AL40" s="50"/>
      <c r="AM40" s="50"/>
      <c r="AN40" s="52"/>
      <c r="AO40" s="50"/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49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/>
      <c r="AK41" s="50"/>
      <c r="AL41" s="50"/>
      <c r="AM41" s="50"/>
      <c r="AN41" s="52"/>
      <c r="AO41" s="50"/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/>
      <c r="AK42" s="50"/>
      <c r="AL42" s="50"/>
      <c r="AM42" s="50"/>
      <c r="AN42" s="52"/>
      <c r="AO42" s="50"/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/>
      <c r="AK43" s="77"/>
      <c r="AL43" s="77"/>
      <c r="AM43" s="77"/>
      <c r="AN43" s="78"/>
      <c r="AO43" s="77"/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160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/>
      <c r="AK44" s="56"/>
      <c r="AL44" s="56"/>
      <c r="AM44" s="56"/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19853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/>
      <c r="AK45" s="61"/>
      <c r="AL45" s="61"/>
      <c r="AM45" s="61"/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2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/>
      <c r="AK46" s="61"/>
      <c r="AL46" s="61"/>
      <c r="AM46" s="61"/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8.02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/>
      <c r="AK47" s="61"/>
      <c r="AL47" s="61"/>
      <c r="AM47" s="61"/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5.09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/>
      <c r="AK48" s="61"/>
      <c r="AL48" s="61"/>
      <c r="AM48" s="61"/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7.1899999999999995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/>
      <c r="AK49" s="61"/>
      <c r="AL49" s="61"/>
      <c r="AM49" s="61"/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/>
      <c r="AK50" s="61"/>
      <c r="AL50" s="61"/>
      <c r="AM50" s="61"/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/>
      <c r="AK51" s="81"/>
      <c r="AL51" s="81"/>
      <c r="AM51" s="81"/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5.75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/>
      <c r="AK52" s="67"/>
      <c r="AL52" s="67"/>
      <c r="AM52" s="67"/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7.25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/>
      <c r="AK53" s="50"/>
      <c r="AL53" s="50"/>
      <c r="AM53" s="50"/>
      <c r="AN53" s="52"/>
      <c r="AO53" s="50"/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88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/>
      <c r="AK54" s="50"/>
      <c r="AL54" s="50"/>
      <c r="AM54" s="50"/>
      <c r="AN54" s="52"/>
      <c r="AO54" s="50"/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392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/>
      <c r="AK55" s="50"/>
      <c r="AL55" s="50"/>
      <c r="AM55" s="50"/>
      <c r="AN55" s="52"/>
      <c r="AO55" s="50"/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149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/>
      <c r="AK56" s="50"/>
      <c r="AL56" s="50"/>
      <c r="AM56" s="50"/>
      <c r="AN56" s="52"/>
      <c r="AO56" s="50"/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230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/>
      <c r="AK57" s="50"/>
      <c r="AL57" s="50"/>
      <c r="AM57" s="50"/>
      <c r="AN57" s="52"/>
      <c r="AO57" s="50"/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43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/>
      <c r="AK58" s="50"/>
      <c r="AL58" s="50"/>
      <c r="AM58" s="50"/>
      <c r="AN58" s="52"/>
      <c r="AO58" s="50"/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275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/>
      <c r="AK59" s="77"/>
      <c r="AL59" s="77"/>
      <c r="AM59" s="77"/>
      <c r="AN59" s="78"/>
      <c r="AO59" s="77"/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1177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/>
      <c r="AK60" s="56"/>
      <c r="AL60" s="56"/>
      <c r="AM60" s="56"/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136694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/>
      <c r="AK61" s="61"/>
      <c r="AL61" s="61"/>
      <c r="AM61" s="61"/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29.340000000000003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/>
      <c r="AK62" s="61"/>
      <c r="AL62" s="61"/>
      <c r="AM62" s="61"/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43.19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/>
      <c r="AK63" s="61"/>
      <c r="AL63" s="61"/>
      <c r="AM63" s="61"/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22.19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/>
      <c r="AK64" s="61"/>
      <c r="AL64" s="61"/>
      <c r="AM64" s="61"/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30.879999999999995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/>
      <c r="AK65" s="61"/>
      <c r="AL65" s="61"/>
      <c r="AM65" s="61"/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22.5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/>
      <c r="AK66" s="61"/>
      <c r="AL66" s="61"/>
      <c r="AM66" s="61"/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137.5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/>
      <c r="AK67" s="81"/>
      <c r="AL67" s="81"/>
      <c r="AM67" s="81"/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39.059999999999995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/>
      <c r="AK68" s="67"/>
      <c r="AL68" s="67"/>
      <c r="AM68" s="67"/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49.019999999999982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/>
      <c r="AK69" s="50"/>
      <c r="AL69" s="50"/>
      <c r="AM69" s="50"/>
      <c r="AN69" s="52"/>
      <c r="AO69" s="50"/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9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/>
      <c r="AK70" s="50"/>
      <c r="AL70" s="50"/>
      <c r="AM70" s="50"/>
      <c r="AN70" s="52"/>
      <c r="AO70" s="50"/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349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/>
      <c r="AK71" s="50"/>
      <c r="AL71" s="50"/>
      <c r="AM71" s="50"/>
      <c r="AN71" s="52"/>
      <c r="AO71" s="50"/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994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/>
      <c r="AK72" s="50"/>
      <c r="AL72" s="50"/>
      <c r="AM72" s="50"/>
      <c r="AN72" s="52"/>
      <c r="AO72" s="50"/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608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/>
      <c r="AK73" s="50"/>
      <c r="AL73" s="50"/>
      <c r="AM73" s="50"/>
      <c r="AN73" s="52"/>
      <c r="AO73" s="50"/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32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/>
      <c r="AK74" s="50"/>
      <c r="AL74" s="50"/>
      <c r="AM74" s="50"/>
      <c r="AN74" s="52"/>
      <c r="AO74" s="50"/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166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/>
      <c r="AK75" s="77"/>
      <c r="AL75" s="77"/>
      <c r="AM75" s="77"/>
      <c r="AN75" s="78"/>
      <c r="AO75" s="77"/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2158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/>
      <c r="AK76" s="56"/>
      <c r="AL76" s="56"/>
      <c r="AM76" s="56"/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461600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/>
      <c r="AK77" s="61"/>
      <c r="AL77" s="61"/>
      <c r="AM77" s="61"/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2.9800000000000004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/>
      <c r="AK78" s="61"/>
      <c r="AL78" s="61"/>
      <c r="AM78" s="61"/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38.279999999999994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/>
      <c r="AK79" s="61"/>
      <c r="AL79" s="61"/>
      <c r="AM79" s="61"/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148.98000000000002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/>
      <c r="AK80" s="61"/>
      <c r="AL80" s="61"/>
      <c r="AM80" s="61"/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89.669999999999987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/>
      <c r="AK81" s="61"/>
      <c r="AL81" s="61"/>
      <c r="AM81" s="61"/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20.5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/>
      <c r="AK82" s="61"/>
      <c r="AL82" s="61"/>
      <c r="AM82" s="61"/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83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/>
      <c r="AK83" s="81"/>
      <c r="AL83" s="81"/>
      <c r="AM83" s="81"/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74.22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/>
      <c r="AK84" s="67"/>
      <c r="AL84" s="67"/>
      <c r="AM84" s="67"/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162.60999999999999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/>
      <c r="AK85" s="50"/>
      <c r="AL85" s="50"/>
      <c r="AM85" s="50"/>
      <c r="AN85" s="52"/>
      <c r="AO85" s="50"/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69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/>
      <c r="AK86" s="50"/>
      <c r="AL86" s="50"/>
      <c r="AM86" s="50"/>
      <c r="AN86" s="52"/>
      <c r="AO86" s="50"/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187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/>
      <c r="AK87" s="50"/>
      <c r="AL87" s="50"/>
      <c r="AM87" s="50"/>
      <c r="AN87" s="52"/>
      <c r="AO87" s="50"/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71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/>
      <c r="AK88" s="50"/>
      <c r="AL88" s="50"/>
      <c r="AM88" s="50"/>
      <c r="AN88" s="52"/>
      <c r="AO88" s="50"/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142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/>
      <c r="AK89" s="50"/>
      <c r="AL89" s="50"/>
      <c r="AM89" s="50"/>
      <c r="AN89" s="52"/>
      <c r="AO89" s="50"/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/>
      <c r="AK90" s="50"/>
      <c r="AL90" s="50"/>
      <c r="AM90" s="50"/>
      <c r="AN90" s="52"/>
      <c r="AO90" s="50"/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/>
      <c r="AK91" s="77"/>
      <c r="AL91" s="77"/>
      <c r="AM91" s="77"/>
      <c r="AN91" s="78"/>
      <c r="AO91" s="77"/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484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/>
      <c r="AK92" s="56"/>
      <c r="AL92" s="56"/>
      <c r="AM92" s="56"/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20093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59"/>
      <c r="AK93" s="61"/>
      <c r="AL93" s="61"/>
      <c r="AM93" s="61"/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23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/>
      <c r="AK94" s="61"/>
      <c r="AL94" s="61"/>
      <c r="AM94" s="61"/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21.24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59"/>
      <c r="AK95" s="61"/>
      <c r="AL95" s="61"/>
      <c r="AM95" s="61"/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10.69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/>
      <c r="AK96" s="61"/>
      <c r="AL96" s="61"/>
      <c r="AM96" s="61"/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20.32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/>
      <c r="AK97" s="61"/>
      <c r="AL97" s="61"/>
      <c r="AM97" s="61"/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/>
      <c r="AK98" s="61"/>
      <c r="AL98" s="61"/>
      <c r="AM98" s="61"/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/>
      <c r="AK99" s="81"/>
      <c r="AL99" s="81"/>
      <c r="AM99" s="81"/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16.580000000000002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/>
      <c r="AK100" s="67"/>
      <c r="AL100" s="67"/>
      <c r="AM100" s="67"/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7.3999999999999995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/>
      <c r="AK101" s="50"/>
      <c r="AL101" s="50"/>
      <c r="AM101" s="50"/>
      <c r="AN101" s="52"/>
      <c r="AO101" s="50"/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19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/>
      <c r="AK102" s="50"/>
      <c r="AL102" s="50"/>
      <c r="AM102" s="50"/>
      <c r="AN102" s="52"/>
      <c r="AO102" s="50"/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30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/>
      <c r="AK103" s="50"/>
      <c r="AL103" s="50"/>
      <c r="AM103" s="50"/>
      <c r="AN103" s="52"/>
      <c r="AO103" s="50"/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27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/>
      <c r="AK104" s="50"/>
      <c r="AL104" s="50"/>
      <c r="AM104" s="50"/>
      <c r="AN104" s="52"/>
      <c r="AO104" s="50"/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38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/>
      <c r="AK105" s="50"/>
      <c r="AL105" s="50"/>
      <c r="AM105" s="50"/>
      <c r="AN105" s="52"/>
      <c r="AO105" s="50"/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/>
      <c r="AK106" s="50"/>
      <c r="AL106" s="50"/>
      <c r="AM106" s="50"/>
      <c r="AN106" s="52"/>
      <c r="AO106" s="50"/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6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/>
      <c r="AK107" s="77"/>
      <c r="AL107" s="77"/>
      <c r="AM107" s="77"/>
      <c r="AN107" s="78"/>
      <c r="AO107" s="77"/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124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/>
      <c r="AK108" s="56"/>
      <c r="AL108" s="56"/>
      <c r="AM108" s="56"/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5310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/>
      <c r="AK109" s="61"/>
      <c r="AL109" s="61"/>
      <c r="AM109" s="61"/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6.32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/>
      <c r="AK110" s="61"/>
      <c r="AL110" s="61"/>
      <c r="AM110" s="61"/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3.6000000000000005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/>
      <c r="AK111" s="61"/>
      <c r="AL111" s="61"/>
      <c r="AM111" s="61"/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4.17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/>
      <c r="AK112" s="61"/>
      <c r="AL112" s="61"/>
      <c r="AM112" s="61"/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5.7799999999999994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/>
      <c r="AK113" s="61"/>
      <c r="AL113" s="61"/>
      <c r="AM113" s="61"/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/>
      <c r="AK114" s="61"/>
      <c r="AL114" s="61"/>
      <c r="AM114" s="61"/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3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/>
      <c r="AK115" s="81"/>
      <c r="AL115" s="81"/>
      <c r="AM115" s="81"/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4.4700000000000006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/>
      <c r="AK116" s="67"/>
      <c r="AL116" s="67"/>
      <c r="AM116" s="67"/>
      <c r="AN116" s="139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1.9200000000000004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/>
      <c r="AK117" s="50"/>
      <c r="AL117" s="50"/>
      <c r="AM117" s="50"/>
      <c r="AN117" s="52"/>
      <c r="AO117" s="50"/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20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/>
      <c r="AK118" s="50"/>
      <c r="AL118" s="50"/>
      <c r="AM118" s="50"/>
      <c r="AN118" s="52"/>
      <c r="AO118" s="50"/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105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/>
      <c r="AK119" s="50"/>
      <c r="AL119" s="50"/>
      <c r="AM119" s="50"/>
      <c r="AN119" s="52"/>
      <c r="AO119" s="50"/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59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/>
      <c r="AK120" s="50"/>
      <c r="AL120" s="50"/>
      <c r="AM120" s="50"/>
      <c r="AN120" s="52"/>
      <c r="AO120" s="50"/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85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/>
      <c r="AK121" s="50"/>
      <c r="AL121" s="50"/>
      <c r="AM121" s="50"/>
      <c r="AN121" s="52"/>
      <c r="AO121" s="50"/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/>
      <c r="AK122" s="50"/>
      <c r="AL122" s="50"/>
      <c r="AM122" s="50"/>
      <c r="AN122" s="52"/>
      <c r="AO122" s="50"/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/>
      <c r="AK123" s="77"/>
      <c r="AL123" s="77"/>
      <c r="AM123" s="77"/>
      <c r="AN123" s="78"/>
      <c r="AO123" s="77"/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275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/>
      <c r="AK124" s="56"/>
      <c r="AL124" s="56"/>
      <c r="AM124" s="56"/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58437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/>
      <c r="AK125" s="61"/>
      <c r="AL125" s="61"/>
      <c r="AM125" s="61"/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6.67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/>
      <c r="AK126" s="61"/>
      <c r="AL126" s="61"/>
      <c r="AM126" s="61"/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11.96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/>
      <c r="AK127" s="61"/>
      <c r="AL127" s="61"/>
      <c r="AM127" s="61"/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8.92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/>
      <c r="AK128" s="61"/>
      <c r="AL128" s="61"/>
      <c r="AM128" s="61"/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11.84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/>
      <c r="AK129" s="61"/>
      <c r="AL129" s="61"/>
      <c r="AM129" s="61"/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/>
      <c r="AK130" s="61"/>
      <c r="AL130" s="61"/>
      <c r="AM130" s="61"/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/>
      <c r="AK131" s="81"/>
      <c r="AL131" s="81"/>
      <c r="AM131" s="81"/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9.3600000000000012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65"/>
      <c r="AK132" s="67"/>
      <c r="AL132" s="67"/>
      <c r="AM132" s="67"/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21.670000000000005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/>
      <c r="AK133" s="50"/>
      <c r="AL133" s="50"/>
      <c r="AM133" s="50"/>
      <c r="AN133" s="52"/>
      <c r="AO133" s="50"/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/>
      <c r="AK134" s="50"/>
      <c r="AL134" s="50"/>
      <c r="AM134" s="50"/>
      <c r="AN134" s="52"/>
      <c r="AO134" s="50"/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43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/>
      <c r="AK135" s="50"/>
      <c r="AL135" s="50"/>
      <c r="AM135" s="50"/>
      <c r="AN135" s="52"/>
      <c r="AO135" s="50"/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37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/>
      <c r="AK136" s="50"/>
      <c r="AL136" s="50"/>
      <c r="AM136" s="50"/>
      <c r="AN136" s="52"/>
      <c r="AO136" s="50"/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42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/>
      <c r="AK137" s="50"/>
      <c r="AL137" s="50"/>
      <c r="AM137" s="50"/>
      <c r="AN137" s="52"/>
      <c r="AO137" s="50"/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/>
      <c r="AK138" s="50"/>
      <c r="AL138" s="50"/>
      <c r="AM138" s="50"/>
      <c r="AN138" s="52"/>
      <c r="AO138" s="50"/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/>
      <c r="AK139" s="77"/>
      <c r="AL139" s="77"/>
      <c r="AM139" s="77"/>
      <c r="AN139" s="78"/>
      <c r="AO139" s="77"/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131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/>
      <c r="AK140" s="56"/>
      <c r="AL140" s="56"/>
      <c r="AM140" s="56"/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14469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/>
      <c r="AK141" s="61"/>
      <c r="AL141" s="61"/>
      <c r="AM141" s="61"/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/>
      <c r="AK142" s="61"/>
      <c r="AL142" s="61"/>
      <c r="AM142" s="61"/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4.9000000000000012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/>
      <c r="AK143" s="61"/>
      <c r="AL143" s="61"/>
      <c r="AM143" s="61"/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5.4799999999999986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/>
      <c r="AK144" s="61"/>
      <c r="AL144" s="61"/>
      <c r="AM144" s="61"/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5.9899999999999993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/>
      <c r="AK145" s="61"/>
      <c r="AL145" s="61"/>
      <c r="AM145" s="61"/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/>
      <c r="AK146" s="61"/>
      <c r="AL146" s="61"/>
      <c r="AM146" s="61"/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/>
      <c r="AK147" s="81"/>
      <c r="AL147" s="81"/>
      <c r="AM147" s="81"/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4.4700000000000006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/>
      <c r="AK148" s="67"/>
      <c r="AL148" s="67"/>
      <c r="AM148" s="67"/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5.31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/>
      <c r="AK149" s="50"/>
      <c r="AL149" s="50"/>
      <c r="AM149" s="50"/>
      <c r="AN149" s="52"/>
      <c r="AO149" s="50"/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4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/>
      <c r="AK150" s="50"/>
      <c r="AL150" s="50"/>
      <c r="AM150" s="50"/>
      <c r="AN150" s="52"/>
      <c r="AO150" s="50"/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7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/>
      <c r="AK151" s="50"/>
      <c r="AL151" s="50"/>
      <c r="AM151" s="50"/>
      <c r="AN151" s="52"/>
      <c r="AO151" s="50"/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18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/>
      <c r="AK152" s="50"/>
      <c r="AL152" s="50"/>
      <c r="AM152" s="50"/>
      <c r="AN152" s="52"/>
      <c r="AO152" s="50"/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55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/>
      <c r="AK153" s="50"/>
      <c r="AL153" s="50"/>
      <c r="AM153" s="50"/>
      <c r="AN153" s="52"/>
      <c r="AO153" s="50"/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/>
      <c r="AK154" s="50"/>
      <c r="AL154" s="50"/>
      <c r="AM154" s="50"/>
      <c r="AN154" s="52"/>
      <c r="AO154" s="50"/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2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/>
      <c r="AK155" s="77"/>
      <c r="AL155" s="77"/>
      <c r="AM155" s="77"/>
      <c r="AN155" s="78"/>
      <c r="AO155" s="77"/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86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/>
      <c r="AK156" s="56"/>
      <c r="AL156" s="56"/>
      <c r="AM156" s="56"/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1254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/>
      <c r="AK157" s="61"/>
      <c r="AL157" s="61"/>
      <c r="AM157" s="61"/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1.32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/>
      <c r="AK158" s="61"/>
      <c r="AL158" s="61"/>
      <c r="AM158" s="61"/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0.99999999999999989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/>
      <c r="AK159" s="61"/>
      <c r="AL159" s="61"/>
      <c r="AM159" s="61"/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3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/>
      <c r="AK160" s="61"/>
      <c r="AL160" s="61"/>
      <c r="AM160" s="61"/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9.08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/>
      <c r="AK161" s="61"/>
      <c r="AL161" s="61"/>
      <c r="AM161" s="61"/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/>
      <c r="AK162" s="61"/>
      <c r="AL162" s="61"/>
      <c r="AM162" s="61"/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1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/>
      <c r="AK163" s="81"/>
      <c r="AL163" s="81"/>
      <c r="AM163" s="81"/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3.4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/>
      <c r="AK164" s="67"/>
      <c r="AL164" s="67"/>
      <c r="AM164" s="67"/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0.49999999999999994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/>
      <c r="AK165" s="50"/>
      <c r="AL165" s="50"/>
      <c r="AM165" s="50"/>
      <c r="AN165" s="52"/>
      <c r="AO165" s="50"/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/>
      <c r="AK166" s="50"/>
      <c r="AL166" s="50"/>
      <c r="AM166" s="50"/>
      <c r="AN166" s="52"/>
      <c r="AO166" s="50"/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13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/>
      <c r="AK167" s="50"/>
      <c r="AL167" s="50"/>
      <c r="AM167" s="50"/>
      <c r="AN167" s="52"/>
      <c r="AO167" s="50"/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13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/>
      <c r="AK168" s="50"/>
      <c r="AL168" s="50"/>
      <c r="AM168" s="50"/>
      <c r="AN168" s="52"/>
      <c r="AO168" s="50"/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8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/>
      <c r="AK169" s="50"/>
      <c r="AL169" s="50"/>
      <c r="AM169" s="50"/>
      <c r="AN169" s="52"/>
      <c r="AO169" s="50"/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/>
      <c r="AK170" s="50"/>
      <c r="AL170" s="50"/>
      <c r="AM170" s="50"/>
      <c r="AN170" s="52"/>
      <c r="AO170" s="50"/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1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/>
      <c r="AK171" s="77"/>
      <c r="AL171" s="77"/>
      <c r="AM171" s="77"/>
      <c r="AN171" s="78"/>
      <c r="AO171" s="77"/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35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/>
      <c r="AK172" s="56"/>
      <c r="AL172" s="56"/>
      <c r="AM172" s="56"/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2802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/>
      <c r="AK173" s="61"/>
      <c r="AL173" s="61"/>
      <c r="AM173" s="61"/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/>
      <c r="AK174" s="61"/>
      <c r="AL174" s="61"/>
      <c r="AM174" s="61"/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1.3800000000000003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/>
      <c r="AK175" s="61"/>
      <c r="AL175" s="61"/>
      <c r="AM175" s="61"/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2.0099999999999998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/>
      <c r="AK176" s="61"/>
      <c r="AL176" s="61"/>
      <c r="AM176" s="61"/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1.18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/>
      <c r="AK177" s="61"/>
      <c r="AL177" s="61"/>
      <c r="AM177" s="61"/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/>
      <c r="AK178" s="61"/>
      <c r="AL178" s="61"/>
      <c r="AM178" s="61"/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0.5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/>
      <c r="AK179" s="81"/>
      <c r="AL179" s="81"/>
      <c r="AM179" s="81"/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1.2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/>
      <c r="AK180" s="67"/>
      <c r="AL180" s="67"/>
      <c r="AM180" s="67"/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1.04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/>
      <c r="AK181" s="50"/>
      <c r="AL181" s="50"/>
      <c r="AM181" s="50"/>
      <c r="AN181" s="52"/>
      <c r="AO181" s="50"/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/>
      <c r="AK182" s="50"/>
      <c r="AL182" s="50"/>
      <c r="AM182" s="50"/>
      <c r="AN182" s="52"/>
      <c r="AO182" s="50"/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/>
      <c r="AK183" s="50"/>
      <c r="AL183" s="50"/>
      <c r="AM183" s="50"/>
      <c r="AN183" s="52"/>
      <c r="AO183" s="50"/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5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/>
      <c r="AK184" s="50"/>
      <c r="AL184" s="50"/>
      <c r="AM184" s="50"/>
      <c r="AN184" s="52"/>
      <c r="AO184" s="50"/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/>
      <c r="AK185" s="50"/>
      <c r="AL185" s="50"/>
      <c r="AM185" s="50"/>
      <c r="AN185" s="52"/>
      <c r="AO185" s="50"/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/>
      <c r="AK186" s="50"/>
      <c r="AL186" s="50"/>
      <c r="AM186" s="50"/>
      <c r="AN186" s="52"/>
      <c r="AO186" s="50"/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/>
      <c r="AK187" s="77"/>
      <c r="AL187" s="77"/>
      <c r="AM187" s="77"/>
      <c r="AN187" s="78"/>
      <c r="AO187" s="77"/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6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/>
      <c r="AK188" s="56"/>
      <c r="AL188" s="56"/>
      <c r="AM188" s="56"/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719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/>
      <c r="AK189" s="61"/>
      <c r="AL189" s="61"/>
      <c r="AM189" s="61"/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/>
      <c r="AK190" s="61"/>
      <c r="AL190" s="61"/>
      <c r="AM190" s="61"/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/>
      <c r="AK191" s="61"/>
      <c r="AL191" s="61"/>
      <c r="AM191" s="61"/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5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/>
      <c r="AK192" s="61"/>
      <c r="AL192" s="61"/>
      <c r="AM192" s="61"/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/>
      <c r="AK193" s="61"/>
      <c r="AL193" s="61"/>
      <c r="AM193" s="61"/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/>
      <c r="AK194" s="61"/>
      <c r="AL194" s="61"/>
      <c r="AM194" s="61"/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/>
      <c r="AK195" s="81"/>
      <c r="AL195" s="81"/>
      <c r="AM195" s="81"/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0.66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/>
      <c r="AK196" s="67"/>
      <c r="AL196" s="67"/>
      <c r="AM196" s="67"/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1.0600000000000005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/>
      <c r="AK197" s="50"/>
      <c r="AL197" s="50"/>
      <c r="AM197" s="50"/>
      <c r="AN197" s="52"/>
      <c r="AO197" s="50"/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0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/>
      <c r="AK198" s="50"/>
      <c r="AL198" s="50"/>
      <c r="AM198" s="50"/>
      <c r="AN198" s="52"/>
      <c r="AO198" s="50"/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37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/>
      <c r="AK199" s="50"/>
      <c r="AL199" s="50"/>
      <c r="AM199" s="50"/>
      <c r="AN199" s="52"/>
      <c r="AO199" s="50"/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86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/>
      <c r="AK200" s="50"/>
      <c r="AL200" s="50"/>
      <c r="AM200" s="50"/>
      <c r="AN200" s="52"/>
      <c r="AO200" s="50"/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192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/>
      <c r="AK201" s="50"/>
      <c r="AL201" s="50"/>
      <c r="AM201" s="50"/>
      <c r="AN201" s="52"/>
      <c r="AO201" s="50"/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41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/>
      <c r="AK202" s="50"/>
      <c r="AL202" s="50"/>
      <c r="AM202" s="50"/>
      <c r="AN202" s="52"/>
      <c r="AO202" s="50"/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626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/>
      <c r="AK203" s="77"/>
      <c r="AL203" s="77"/>
      <c r="AM203" s="77"/>
      <c r="AN203" s="78"/>
      <c r="AO203" s="77"/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982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/>
      <c r="AK204" s="56"/>
      <c r="AL204" s="56"/>
      <c r="AM204" s="56"/>
      <c r="AN204" s="134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11876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/>
      <c r="AK205" s="61"/>
      <c r="AL205" s="61"/>
      <c r="AM205" s="61"/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0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/>
      <c r="AK206" s="61"/>
      <c r="AL206" s="61"/>
      <c r="AM206" s="61"/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18.5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/>
      <c r="AK207" s="61"/>
      <c r="AL207" s="61"/>
      <c r="AM207" s="61"/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86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/>
      <c r="AK208" s="61"/>
      <c r="AL208" s="61"/>
      <c r="AM208" s="61"/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63.969999999999992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/>
      <c r="AK209" s="61"/>
      <c r="AL209" s="61"/>
      <c r="AM209" s="61"/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41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59"/>
      <c r="AK210" s="61"/>
      <c r="AL210" s="61"/>
      <c r="AM210" s="61"/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626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/>
      <c r="AK211" s="81"/>
      <c r="AL211" s="81"/>
      <c r="AM211" s="81"/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109.11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/>
      <c r="AK212" s="67"/>
      <c r="AL212" s="67"/>
      <c r="AM212" s="67"/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17.12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/>
      <c r="AK213" s="50"/>
      <c r="AL213" s="50"/>
      <c r="AM213" s="50"/>
      <c r="AN213" s="52"/>
      <c r="AO213" s="50"/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/>
      <c r="AK214" s="50"/>
      <c r="AL214" s="50"/>
      <c r="AM214" s="50"/>
      <c r="AN214" s="52"/>
      <c r="AO214" s="50"/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/>
      <c r="AK215" s="50"/>
      <c r="AL215" s="50"/>
      <c r="AM215" s="50"/>
      <c r="AN215" s="52"/>
      <c r="AO215" s="50"/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/>
      <c r="AK216" s="50"/>
      <c r="AL216" s="50"/>
      <c r="AM216" s="50"/>
      <c r="AN216" s="52"/>
      <c r="AO216" s="50"/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/>
      <c r="AK217" s="50"/>
      <c r="AL217" s="50"/>
      <c r="AM217" s="50"/>
      <c r="AN217" s="52"/>
      <c r="AO217" s="50"/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/>
      <c r="AK218" s="50"/>
      <c r="AL218" s="50"/>
      <c r="AM218" s="50"/>
      <c r="AN218" s="52"/>
      <c r="AO218" s="50"/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/>
      <c r="AK219" s="77"/>
      <c r="AL219" s="77"/>
      <c r="AM219" s="77"/>
      <c r="AN219" s="78"/>
      <c r="AO219" s="77"/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/>
      <c r="AK220" s="56"/>
      <c r="AL220" s="56"/>
      <c r="AM220" s="56"/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204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/>
      <c r="AK221" s="61"/>
      <c r="AL221" s="61"/>
      <c r="AM221" s="61"/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/>
      <c r="AK222" s="61"/>
      <c r="AL222" s="61"/>
      <c r="AM222" s="61"/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/>
      <c r="AK223" s="61"/>
      <c r="AL223" s="61"/>
      <c r="AM223" s="61"/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/>
      <c r="AK224" s="61"/>
      <c r="AL224" s="61"/>
      <c r="AM224" s="61"/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/>
      <c r="AK225" s="61"/>
      <c r="AL225" s="61"/>
      <c r="AM225" s="61"/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/>
      <c r="AK226" s="61"/>
      <c r="AL226" s="61"/>
      <c r="AM226" s="61"/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/>
      <c r="AK227" s="81"/>
      <c r="AL227" s="81"/>
      <c r="AM227" s="81"/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/>
      <c r="AK228" s="67"/>
      <c r="AL228" s="67"/>
      <c r="AM228" s="67"/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0.43000000000000016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/>
      <c r="AK229" s="50"/>
      <c r="AL229" s="50"/>
      <c r="AM229" s="50"/>
      <c r="AN229" s="52"/>
      <c r="AO229" s="50"/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/>
      <c r="AK230" s="50"/>
      <c r="AL230" s="50"/>
      <c r="AM230" s="50"/>
      <c r="AN230" s="52"/>
      <c r="AO230" s="50"/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4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/>
      <c r="AK231" s="50"/>
      <c r="AL231" s="50"/>
      <c r="AM231" s="50"/>
      <c r="AN231" s="52"/>
      <c r="AO231" s="50"/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3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/>
      <c r="AK232" s="50"/>
      <c r="AL232" s="50"/>
      <c r="AM232" s="50"/>
      <c r="AN232" s="52"/>
      <c r="AO232" s="50"/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/>
      <c r="AK233" s="50"/>
      <c r="AL233" s="50"/>
      <c r="AM233" s="50"/>
      <c r="AN233" s="52"/>
      <c r="AO233" s="50"/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/>
      <c r="AK234" s="50"/>
      <c r="AL234" s="50"/>
      <c r="AM234" s="50"/>
      <c r="AN234" s="52"/>
      <c r="AO234" s="50"/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/>
      <c r="AK235" s="77"/>
      <c r="AL235" s="77"/>
      <c r="AM235" s="77"/>
      <c r="AN235" s="78"/>
      <c r="AO235" s="77"/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9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/>
      <c r="AK236" s="56"/>
      <c r="AL236" s="56"/>
      <c r="AM236" s="56"/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263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/>
      <c r="AK237" s="61"/>
      <c r="AL237" s="61"/>
      <c r="AM237" s="61"/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/>
      <c r="AK238" s="61"/>
      <c r="AL238" s="61"/>
      <c r="AM238" s="61"/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2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/>
      <c r="AK239" s="61"/>
      <c r="AL239" s="61"/>
      <c r="AM239" s="61"/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3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/>
      <c r="AK240" s="61"/>
      <c r="AL240" s="61"/>
      <c r="AM240" s="61"/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/>
      <c r="AK241" s="61"/>
      <c r="AL241" s="61"/>
      <c r="AM241" s="61"/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/>
      <c r="AK242" s="61"/>
      <c r="AL242" s="61"/>
      <c r="AM242" s="61"/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/>
      <c r="AK243" s="81"/>
      <c r="AL243" s="81"/>
      <c r="AM243" s="81"/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1.2800000000000002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/>
      <c r="AK244" s="67"/>
      <c r="AL244" s="67"/>
      <c r="AM244" s="67"/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0.54000000000000015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/>
      <c r="AK245" s="50"/>
      <c r="AL245" s="49"/>
      <c r="AM245" s="50"/>
      <c r="AN245" s="52"/>
      <c r="AO245" s="50"/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/>
      <c r="AK246" s="50"/>
      <c r="AL246" s="50"/>
      <c r="AM246" s="50"/>
      <c r="AN246" s="52"/>
      <c r="AO246" s="50"/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/>
      <c r="AK247" s="50"/>
      <c r="AL247" s="50"/>
      <c r="AM247" s="50"/>
      <c r="AN247" s="52"/>
      <c r="AO247" s="50"/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/>
      <c r="AK248" s="50"/>
      <c r="AL248" s="50"/>
      <c r="AM248" s="50"/>
      <c r="AN248" s="52"/>
      <c r="AO248" s="50"/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/>
      <c r="AK249" s="50"/>
      <c r="AL249" s="50"/>
      <c r="AM249" s="50"/>
      <c r="AN249" s="52"/>
      <c r="AO249" s="50"/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/>
      <c r="AK250" s="50"/>
      <c r="AL250" s="50"/>
      <c r="AM250" s="50"/>
      <c r="AN250" s="52"/>
      <c r="AO250" s="50"/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3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/>
      <c r="AK251" s="77"/>
      <c r="AL251" s="77"/>
      <c r="AM251" s="77"/>
      <c r="AN251" s="78"/>
      <c r="AO251" s="77"/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21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/>
      <c r="AK252" s="56"/>
      <c r="AL252" s="56"/>
      <c r="AM252" s="56"/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4544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/>
      <c r="AK253" s="61"/>
      <c r="AL253" s="61"/>
      <c r="AM253" s="61"/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/>
      <c r="AK254" s="61"/>
      <c r="AL254" s="61"/>
      <c r="AM254" s="61"/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/>
      <c r="AK255" s="61"/>
      <c r="AL255" s="61"/>
      <c r="AM255" s="61"/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/>
      <c r="AK256" s="61"/>
      <c r="AL256" s="61"/>
      <c r="AM256" s="61"/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/>
      <c r="AK257" s="61"/>
      <c r="AL257" s="61"/>
      <c r="AM257" s="61"/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/>
      <c r="AK258" s="61"/>
      <c r="AL258" s="61"/>
      <c r="AM258" s="61"/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3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/>
      <c r="AK259" s="81"/>
      <c r="AL259" s="81"/>
      <c r="AM259" s="81"/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3.0000000000000009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/>
      <c r="AK260" s="67"/>
      <c r="AL260" s="67"/>
      <c r="AM260" s="67"/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9.4800000000000022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/>
      <c r="AK261" s="50"/>
      <c r="AL261" s="50"/>
      <c r="AM261" s="50"/>
      <c r="AN261" s="52"/>
      <c r="AO261" s="50"/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/>
      <c r="AK262" s="50"/>
      <c r="AL262" s="50"/>
      <c r="AM262" s="50"/>
      <c r="AN262" s="52"/>
      <c r="AO262" s="50"/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/>
      <c r="AK263" s="50"/>
      <c r="AL263" s="50"/>
      <c r="AM263" s="50"/>
      <c r="AN263" s="52"/>
      <c r="AO263" s="50"/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/>
      <c r="AK264" s="50"/>
      <c r="AL264" s="50"/>
      <c r="AM264" s="50"/>
      <c r="AN264" s="52"/>
      <c r="AO264" s="50"/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/>
      <c r="AK265" s="50"/>
      <c r="AL265" s="50"/>
      <c r="AM265" s="50"/>
      <c r="AN265" s="52"/>
      <c r="AO265" s="50"/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/>
      <c r="AK266" s="50"/>
      <c r="AL266" s="50"/>
      <c r="AM266" s="50"/>
      <c r="AN266" s="52"/>
      <c r="AO266" s="50"/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/>
      <c r="AK267" s="77"/>
      <c r="AL267" s="77"/>
      <c r="AM267" s="77"/>
      <c r="AN267" s="78"/>
      <c r="AO267" s="77"/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/>
      <c r="AK268" s="56"/>
      <c r="AL268" s="132"/>
      <c r="AM268" s="56"/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43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/>
      <c r="AK269" s="61"/>
      <c r="AL269" s="61"/>
      <c r="AM269" s="61"/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/>
      <c r="AK270" s="61"/>
      <c r="AL270" s="61"/>
      <c r="AM270" s="61"/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/>
      <c r="AK271" s="61"/>
      <c r="AL271" s="61"/>
      <c r="AM271" s="61"/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/>
      <c r="AK272" s="61"/>
      <c r="AL272" s="61"/>
      <c r="AM272" s="61"/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/>
      <c r="AK273" s="61"/>
      <c r="AL273" s="61"/>
      <c r="AM273" s="61"/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/>
      <c r="AK274" s="61"/>
      <c r="AL274" s="61"/>
      <c r="AM274" s="61"/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/>
      <c r="AK275" s="81"/>
      <c r="AL275" s="81"/>
      <c r="AM275" s="81"/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/>
      <c r="AK276" s="67"/>
      <c r="AL276" s="67"/>
      <c r="AM276" s="67"/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/>
      <c r="AK277" s="50"/>
      <c r="AL277" s="50"/>
      <c r="AM277" s="50"/>
      <c r="AN277" s="52"/>
      <c r="AO277" s="50"/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/>
      <c r="AK278" s="50"/>
      <c r="AL278" s="50"/>
      <c r="AM278" s="50"/>
      <c r="AN278" s="52"/>
      <c r="AO278" s="50"/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/>
      <c r="AK279" s="50"/>
      <c r="AL279" s="50"/>
      <c r="AM279" s="50"/>
      <c r="AN279" s="52"/>
      <c r="AO279" s="50"/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/>
      <c r="AK280" s="50"/>
      <c r="AL280" s="50"/>
      <c r="AM280" s="50"/>
      <c r="AN280" s="52"/>
      <c r="AO280" s="50"/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/>
      <c r="AK281" s="50"/>
      <c r="AL281" s="50"/>
      <c r="AM281" s="50"/>
      <c r="AN281" s="52"/>
      <c r="AO281" s="50"/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/>
      <c r="AK282" s="50"/>
      <c r="AL282" s="50"/>
      <c r="AM282" s="50"/>
      <c r="AN282" s="52"/>
      <c r="AO282" s="50"/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/>
      <c r="AK283" s="77"/>
      <c r="AL283" s="77"/>
      <c r="AM283" s="77"/>
      <c r="AN283" s="78"/>
      <c r="AO283" s="77"/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/>
      <c r="AK284" s="56"/>
      <c r="AL284" s="56"/>
      <c r="AM284" s="56"/>
      <c r="AN284" s="58"/>
      <c r="AO284" s="56"/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1530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/>
      <c r="AK285" s="61"/>
      <c r="AL285" s="61"/>
      <c r="AM285" s="61"/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/>
      <c r="AK286" s="61"/>
      <c r="AL286" s="61"/>
      <c r="AM286" s="61"/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/>
      <c r="AK287" s="61"/>
      <c r="AL287" s="61"/>
      <c r="AM287" s="61"/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/>
      <c r="AK288" s="61"/>
      <c r="AL288" s="61"/>
      <c r="AM288" s="61"/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/>
      <c r="AK289" s="61"/>
      <c r="AL289" s="61"/>
      <c r="AM289" s="61"/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/>
      <c r="AK290" s="61"/>
      <c r="AL290" s="61"/>
      <c r="AM290" s="61"/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/>
      <c r="AK291" s="81"/>
      <c r="AL291" s="81"/>
      <c r="AM291" s="81"/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/>
      <c r="AK292" s="67"/>
      <c r="AL292" s="67"/>
      <c r="AM292" s="67"/>
      <c r="AN292" s="68"/>
      <c r="AO292" s="67"/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3.1700000000000004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/>
      <c r="AK293" s="50"/>
      <c r="AL293" s="50"/>
      <c r="AM293" s="50"/>
      <c r="AN293" s="52"/>
      <c r="AO293" s="50"/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88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/>
      <c r="AK294" s="50"/>
      <c r="AL294" s="50"/>
      <c r="AM294" s="50"/>
      <c r="AN294" s="52"/>
      <c r="AO294" s="50"/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406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/>
      <c r="AK295" s="50"/>
      <c r="AL295" s="50"/>
      <c r="AM295" s="50"/>
      <c r="AN295" s="52"/>
      <c r="AO295" s="50"/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373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/>
      <c r="AK296" s="50"/>
      <c r="AL296" s="50"/>
      <c r="AM296" s="50"/>
      <c r="AN296" s="52"/>
      <c r="AO296" s="50"/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689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/>
      <c r="AK297" s="50"/>
      <c r="AL297" s="50"/>
      <c r="AM297" s="50"/>
      <c r="AN297" s="52"/>
      <c r="AO297" s="50"/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92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/>
      <c r="AK298" s="50"/>
      <c r="AL298" s="50"/>
      <c r="AM298" s="50"/>
      <c r="AN298" s="52"/>
      <c r="AO298" s="50"/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40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/>
      <c r="AK299" s="77"/>
      <c r="AL299" s="77"/>
      <c r="AM299" s="77"/>
      <c r="AN299" s="78"/>
      <c r="AO299" s="77"/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1688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/>
      <c r="AK300" s="56"/>
      <c r="AL300" s="56"/>
      <c r="AM300" s="56"/>
      <c r="AN300" s="58"/>
      <c r="AO300" s="56"/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362623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/>
      <c r="AK301" s="61"/>
      <c r="AL301" s="61"/>
      <c r="AM301" s="61"/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17.599999999999998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/>
      <c r="AK302" s="61"/>
      <c r="AL302" s="61"/>
      <c r="AM302" s="61"/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24.73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/>
      <c r="AK303" s="61"/>
      <c r="AL303" s="61"/>
      <c r="AM303" s="61"/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32.93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/>
      <c r="AK304" s="61"/>
      <c r="AL304" s="61"/>
      <c r="AM304" s="61"/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52.28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/>
      <c r="AK305" s="61"/>
      <c r="AL305" s="61"/>
      <c r="AM305" s="61"/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30.25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/>
      <c r="AK306" s="61"/>
      <c r="AL306" s="61"/>
      <c r="AM306" s="61"/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13.33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/>
      <c r="AK307" s="81"/>
      <c r="AL307" s="81"/>
      <c r="AM307" s="81"/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32.559999999999995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/>
      <c r="AK308" s="67"/>
      <c r="AL308" s="67"/>
      <c r="AM308" s="67"/>
      <c r="AN308" s="68"/>
      <c r="AO308" s="67"/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76.629999999999981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0</v>
      </c>
      <c r="H260" s="28">
        <f t="array" ref="H260">AVERAGE(IF(年次別!$F260=TRANSPOSE(カレンダー!$A$2:$A$54),令和7年各保健所毎集計!$N$20:$BN$20))</f>
        <v>0</v>
      </c>
      <c r="I260" s="28">
        <f t="array" ref="I260">AVERAGE(IF(年次別!$F260=TRANSPOSE(カレンダー!$A$2:$A$54),令和7年各保健所毎集計!$N$35:$BN$35))</f>
        <v>0</v>
      </c>
      <c r="J260" s="28">
        <f t="array" ref="J260">AVERAGE(IF(年次別!$F260=TRANSPOSE(カレンダー!$A$2:$A$54),令和7年各保健所毎集計!$N$36:$BN$36))</f>
        <v>0</v>
      </c>
      <c r="K260" s="28">
        <f t="array" ref="K260">AVERAGE(IF(年次別!$F260=TRANSPOSE(カレンダー!$A$2:$A$54),令和7年各保健所毎集計!$N$51:$BN$51))</f>
        <v>0</v>
      </c>
      <c r="L260" s="28">
        <f t="array" ref="L260">AVERAGE(IF(年次別!$F260=TRANSPOSE(カレンダー!$A$2:$A$54),令和7年各保健所毎集計!$N$52:$BN$52))</f>
        <v>0</v>
      </c>
      <c r="M260" s="28">
        <f t="array" ref="M260">AVERAGE(IF(年次別!$F260=TRANSPOSE(カレンダー!$A$2:$A$54),令和7年各保健所毎集計!$N$67:$BN$67))</f>
        <v>0</v>
      </c>
      <c r="N260" s="28">
        <f t="array" ref="N260">AVERAGE(IF(年次別!$F260=TRANSPOSE(カレンダー!$A$2:$A$54),令和7年各保健所毎集計!$N$68:$BN$68))</f>
        <v>0</v>
      </c>
      <c r="O260" s="28">
        <f t="array" ref="O260">AVERAGE(IF(年次別!$F260=TRANSPOSE(カレンダー!$A$2:$A$54),令和7年各保健所毎集計!$N$83:$BN$83))</f>
        <v>0</v>
      </c>
      <c r="P260" s="28">
        <f t="array" ref="P260">AVERAGE(IF(年次別!$F260=TRANSPOSE(カレンダー!$A$2:$A$54),令和7年各保健所毎集計!$N$84:$BN$84))</f>
        <v>0</v>
      </c>
      <c r="Q260" s="28">
        <f t="array" ref="Q260">AVERAGE(IF(年次別!$F260=TRANSPOSE(カレンダー!$A$2:$A$54),令和7年各保健所毎集計!$N$99:$BN$99))</f>
        <v>0</v>
      </c>
      <c r="R260" s="28">
        <f t="array" ref="R260">AVERAGE(IF(年次別!$F260=TRANSPOSE(カレンダー!$A$2:$A$54),令和7年各保健所毎集計!$N$100:$BN$100))</f>
        <v>0</v>
      </c>
      <c r="S260" s="28">
        <f t="array" ref="S260">AVERAGE(IF(年次別!$F260=TRANSPOSE(カレンダー!$A$2:$A$54),令和7年各保健所毎集計!$N$115:$BN$115))</f>
        <v>0</v>
      </c>
      <c r="T260" s="28">
        <f t="array" ref="T260">AVERAGE(IF(年次別!$F260=TRANSPOSE(カレンダー!$A$2:$A$54),令和7年各保健所毎集計!$N$116:$BN$116))</f>
        <v>0</v>
      </c>
      <c r="U260" s="28">
        <f t="array" ref="U260">AVERAGE(IF(年次別!$F260=TRANSPOSE(カレンダー!$A$2:$A$54),令和7年各保健所毎集計!$N$131:$BN$131))</f>
        <v>0</v>
      </c>
      <c r="V260" s="28">
        <f t="array" ref="V260">AVERAGE(IF(年次別!$F260=TRANSPOSE(カレンダー!$A$2:$A$54),令和7年各保健所毎集計!$N$132:$BN$132))</f>
        <v>0</v>
      </c>
      <c r="W260" s="28">
        <f t="array" ref="W260">AVERAGE(IF(年次別!$F260=TRANSPOSE(カレンダー!$A$2:$A$54),令和7年各保健所毎集計!$N$147:$BN$147))</f>
        <v>0</v>
      </c>
      <c r="X260" s="28">
        <f t="array" ref="X260">AVERAGE(IF(年次別!$F260=TRANSPOSE(カレンダー!$A$2:$A$54),令和7年各保健所毎集計!$N$148:$BN$148))</f>
        <v>0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</v>
      </c>
      <c r="AD260" s="28">
        <f t="array" ref="AD260">AVERAGE(IF(年次別!$F260=TRANSPOSE(カレンダー!$A$2:$A$54),令和7年各保健所毎集計!$N$164:$BN$164))</f>
        <v>0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</v>
      </c>
      <c r="AH260" s="28">
        <f t="array" ref="AH260">AVERAGE(IF(年次別!$F260=TRANSPOSE(カレンダー!$A$2:$A$54),令和7年各保健所毎集計!$N$180:$BN$180))</f>
        <v>0</v>
      </c>
      <c r="AI260" s="28">
        <f t="array" ref="AI260">AVERAGE(IF(年次別!$F260=TRANSPOSE(カレンダー!$A$2:$A$54),令和7年各保健所毎集計!$N$195:$BN$195))</f>
        <v>0</v>
      </c>
      <c r="AJ260" s="28">
        <f t="array" ref="AJ260">AVERAGE(IF(年次別!$F260=TRANSPOSE(カレンダー!$A$2:$A$54),令和7年各保健所毎集計!$N$196:$BN$196))</f>
        <v>0</v>
      </c>
      <c r="AK260" s="28">
        <f t="array" ref="AK260">AVERAGE(IF(年次別!$F260=TRANSPOSE(カレンダー!$A$2:$A$54),令和7年各保健所毎集計!$N$211:$BN$211))</f>
        <v>0</v>
      </c>
      <c r="AL260" s="28">
        <f t="array" ref="AL260">AVERAGE(IF(年次別!$F260=TRANSPOSE(カレンダー!$A$2:$A$54),令和7年各保健所毎集計!$N$212:$BN$212))</f>
        <v>0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0</v>
      </c>
      <c r="AQ260" s="28">
        <f t="array" ref="AQ260">AVERAGE(IF(年次別!$F260=TRANSPOSE(カレンダー!$A$2:$A$54),令和7年各保健所毎集計!$N$243:$BN$243))</f>
        <v>0</v>
      </c>
      <c r="AR260" s="28">
        <f t="array" ref="AR260">AVERAGE(IF(年次別!$F260=TRANSPOSE(カレンダー!$A$2:$A$54),令和7年各保健所毎集計!$N$244:$BN$244))</f>
        <v>0</v>
      </c>
      <c r="AS260" s="28">
        <f t="array" ref="AS260">AVERAGE(IF(年次別!$F260=TRANSPOSE(カレンダー!$A$2:$A$54),令和7年各保健所毎集計!$N$259:$BN$259))</f>
        <v>0</v>
      </c>
      <c r="AT260" s="28">
        <f t="array" ref="AT260">AVERAGE(IF(年次別!$F260=TRANSPOSE(カレンダー!$A$2:$A$54),令和7年各保健所毎集計!$N$260:$BN$260))</f>
        <v>0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0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0</v>
      </c>
      <c r="BA260" s="28">
        <f t="array" ref="BA260">AVERAGE(IF(年次別!$F260=TRANSPOSE(カレンダー!$A$2:$A$54),令和7年各保健所毎集計!$N$307:$BN$307))</f>
        <v>0</v>
      </c>
      <c r="BB260" s="28">
        <f t="array" ref="BB260">AVERAGE(IF(年次別!$F260=TRANSPOSE(カレンダー!$A$2:$A$54),令和7年各保健所毎集計!$N$308:$BN$308))</f>
        <v>0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23173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569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160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1177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3125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484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124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275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131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86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35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6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982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9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21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1688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 t="e">
        <f>[2]ｲﾝ!C24</f>
        <v>#N/A</v>
      </c>
      <c r="D28" s="27" t="e">
        <f>[2]ｲﾝ!D24</f>
        <v>#N/A</v>
      </c>
      <c r="E28" s="27" t="e">
        <f>[2]ｲﾝ!E24</f>
        <v>#N/A</v>
      </c>
      <c r="F28" s="27" t="e">
        <f>[2]ｲﾝ!F24</f>
        <v>#N/A</v>
      </c>
      <c r="G28" s="27" t="e">
        <f>[2]ｲﾝ!G24</f>
        <v>#N/A</v>
      </c>
      <c r="H28" s="27" t="e">
        <f>[2]ｲﾝ!H24</f>
        <v>#N/A</v>
      </c>
      <c r="I28" s="27" t="e">
        <f>[2]ｲﾝ!I24</f>
        <v>#N/A</v>
      </c>
      <c r="J28" s="27" t="e">
        <f>[2]ｲﾝ!J24</f>
        <v>#N/A</v>
      </c>
      <c r="K28" s="27" t="e">
        <f>[2]ｲﾝ!K24</f>
        <v>#N/A</v>
      </c>
      <c r="L28" s="27" t="e">
        <f>[2]ｲﾝ!L24</f>
        <v>#N/A</v>
      </c>
      <c r="M28" s="27" t="e">
        <f>[2]ｲﾝ!M24</f>
        <v>#N/A</v>
      </c>
      <c r="N28" s="27" t="e">
        <f>[2]ｲﾝ!N24</f>
        <v>#N/A</v>
      </c>
      <c r="O28" s="27" t="e">
        <f>[2]ｲﾝ!O24</f>
        <v>#N/A</v>
      </c>
      <c r="P28" s="27" t="e">
        <f>[2]ｲﾝ!P24</f>
        <v>#N/A</v>
      </c>
      <c r="Q28" s="27" t="e">
        <f>[2]ｲﾝ!Q24</f>
        <v>#N/A</v>
      </c>
      <c r="R28" s="27" t="e">
        <f>[2]ｲﾝ!R24</f>
        <v>#N/A</v>
      </c>
      <c r="S28" s="27" t="e">
        <f>[2]ｲﾝ!S24</f>
        <v>#N/A</v>
      </c>
      <c r="T28" s="27" t="e">
        <f>[2]ｲﾝ!T24</f>
        <v>#N/A</v>
      </c>
      <c r="U28" s="27" t="e">
        <f>[2]ｲﾝ!U24</f>
        <v>#N/A</v>
      </c>
      <c r="V28" s="27" t="e">
        <f>[2]ｲﾝ!V24</f>
        <v>#N/A</v>
      </c>
      <c r="W28" s="27" t="e">
        <f>[2]ｲﾝ!W24</f>
        <v>#N/A</v>
      </c>
      <c r="X28" s="20"/>
      <c r="Y28" s="20" t="e">
        <f t="shared" si="0"/>
        <v>#N/A</v>
      </c>
      <c r="Z28" s="20" t="str">
        <f t="shared" si="1"/>
        <v>-</v>
      </c>
    </row>
    <row r="29" spans="2:26">
      <c r="B29" s="17">
        <v>24</v>
      </c>
      <c r="C29" s="17" t="e">
        <f>[2]ｲﾝ!C25</f>
        <v>#N/A</v>
      </c>
      <c r="D29" s="17" t="e">
        <f>[2]ｲﾝ!D25</f>
        <v>#N/A</v>
      </c>
      <c r="E29" s="17" t="e">
        <f>[2]ｲﾝ!E25</f>
        <v>#N/A</v>
      </c>
      <c r="F29" s="17" t="e">
        <f>[2]ｲﾝ!F25</f>
        <v>#N/A</v>
      </c>
      <c r="G29" s="17" t="e">
        <f>[2]ｲﾝ!G25</f>
        <v>#N/A</v>
      </c>
      <c r="H29" s="17" t="e">
        <f>[2]ｲﾝ!H25</f>
        <v>#N/A</v>
      </c>
      <c r="I29" s="17" t="e">
        <f>[2]ｲﾝ!I25</f>
        <v>#N/A</v>
      </c>
      <c r="J29" s="17" t="e">
        <f>[2]ｲﾝ!J25</f>
        <v>#N/A</v>
      </c>
      <c r="K29" s="17" t="e">
        <f>[2]ｲﾝ!K25</f>
        <v>#N/A</v>
      </c>
      <c r="L29" s="17" t="e">
        <f>[2]ｲﾝ!L25</f>
        <v>#N/A</v>
      </c>
      <c r="M29" s="17" t="e">
        <f>[2]ｲﾝ!M25</f>
        <v>#N/A</v>
      </c>
      <c r="N29" s="17" t="e">
        <f>[2]ｲﾝ!N25</f>
        <v>#N/A</v>
      </c>
      <c r="O29" s="17" t="e">
        <f>[2]ｲﾝ!O25</f>
        <v>#N/A</v>
      </c>
      <c r="P29" s="17" t="e">
        <f>[2]ｲﾝ!P25</f>
        <v>#N/A</v>
      </c>
      <c r="Q29" s="17" t="e">
        <f>[2]ｲﾝ!Q25</f>
        <v>#N/A</v>
      </c>
      <c r="R29" s="17" t="e">
        <f>[2]ｲﾝ!R25</f>
        <v>#N/A</v>
      </c>
      <c r="S29" s="17" t="e">
        <f>[2]ｲﾝ!S25</f>
        <v>#N/A</v>
      </c>
      <c r="T29" s="17" t="e">
        <f>[2]ｲﾝ!T25</f>
        <v>#N/A</v>
      </c>
      <c r="U29" s="17" t="e">
        <f>[2]ｲﾝ!U25</f>
        <v>#N/A</v>
      </c>
      <c r="V29" s="17" t="e">
        <f>[2]ｲﾝ!V25</f>
        <v>#N/A</v>
      </c>
      <c r="W29" s="17" t="e">
        <f>[2]ｲﾝ!W25</f>
        <v>#N/A</v>
      </c>
      <c r="Y29" t="e">
        <f t="shared" si="0"/>
        <v>#N/A</v>
      </c>
      <c r="Z29" t="str">
        <f t="shared" si="1"/>
        <v>-</v>
      </c>
    </row>
    <row r="30" spans="2:26">
      <c r="B30" s="18">
        <v>25</v>
      </c>
      <c r="C30" s="27" t="e">
        <f>[2]ｲﾝ!C26</f>
        <v>#N/A</v>
      </c>
      <c r="D30" s="27" t="e">
        <f>[2]ｲﾝ!D26</f>
        <v>#N/A</v>
      </c>
      <c r="E30" s="27" t="e">
        <f>[2]ｲﾝ!E26</f>
        <v>#N/A</v>
      </c>
      <c r="F30" s="27" t="e">
        <f>[2]ｲﾝ!F26</f>
        <v>#N/A</v>
      </c>
      <c r="G30" s="27" t="e">
        <f>[2]ｲﾝ!G26</f>
        <v>#N/A</v>
      </c>
      <c r="H30" s="27" t="e">
        <f>[2]ｲﾝ!H26</f>
        <v>#N/A</v>
      </c>
      <c r="I30" s="27" t="e">
        <f>[2]ｲﾝ!I26</f>
        <v>#N/A</v>
      </c>
      <c r="J30" s="27" t="e">
        <f>[2]ｲﾝ!J26</f>
        <v>#N/A</v>
      </c>
      <c r="K30" s="27" t="e">
        <f>[2]ｲﾝ!K26</f>
        <v>#N/A</v>
      </c>
      <c r="L30" s="27" t="e">
        <f>[2]ｲﾝ!L26</f>
        <v>#N/A</v>
      </c>
      <c r="M30" s="27" t="e">
        <f>[2]ｲﾝ!M26</f>
        <v>#N/A</v>
      </c>
      <c r="N30" s="27" t="e">
        <f>[2]ｲﾝ!N26</f>
        <v>#N/A</v>
      </c>
      <c r="O30" s="27" t="e">
        <f>[2]ｲﾝ!O26</f>
        <v>#N/A</v>
      </c>
      <c r="P30" s="27" t="e">
        <f>[2]ｲﾝ!P26</f>
        <v>#N/A</v>
      </c>
      <c r="Q30" s="27" t="e">
        <f>[2]ｲﾝ!Q26</f>
        <v>#N/A</v>
      </c>
      <c r="R30" s="27" t="e">
        <f>[2]ｲﾝ!R26</f>
        <v>#N/A</v>
      </c>
      <c r="S30" s="27" t="e">
        <f>[2]ｲﾝ!S26</f>
        <v>#N/A</v>
      </c>
      <c r="T30" s="27" t="e">
        <f>[2]ｲﾝ!T26</f>
        <v>#N/A</v>
      </c>
      <c r="U30" s="27" t="e">
        <f>[2]ｲﾝ!U26</f>
        <v>#N/A</v>
      </c>
      <c r="V30" s="27" t="e">
        <f>[2]ｲﾝ!V26</f>
        <v>#N/A</v>
      </c>
      <c r="W30" s="27" t="e">
        <f>[2]ｲﾝ!W26</f>
        <v>#N/A</v>
      </c>
      <c r="X30" s="20"/>
      <c r="Y30" s="20" t="e">
        <f>SUM(D30:W30)</f>
        <v>#N/A</v>
      </c>
      <c r="Z30" s="20" t="str">
        <f>IF(AND(ISERROR(C30),ISERROR(Y30)),"-",C30=Y30)</f>
        <v>-</v>
      </c>
    </row>
    <row r="31" spans="2:26">
      <c r="B31" s="17">
        <v>26</v>
      </c>
      <c r="C31" s="17" t="e">
        <f>[2]ｲﾝ!C27</f>
        <v>#N/A</v>
      </c>
      <c r="D31" s="17" t="e">
        <f>[2]ｲﾝ!D27</f>
        <v>#N/A</v>
      </c>
      <c r="E31" s="17" t="e">
        <f>[2]ｲﾝ!E27</f>
        <v>#N/A</v>
      </c>
      <c r="F31" s="17" t="e">
        <f>[2]ｲﾝ!F27</f>
        <v>#N/A</v>
      </c>
      <c r="G31" s="17" t="e">
        <f>[2]ｲﾝ!G27</f>
        <v>#N/A</v>
      </c>
      <c r="H31" s="17" t="e">
        <f>[2]ｲﾝ!H27</f>
        <v>#N/A</v>
      </c>
      <c r="I31" s="17" t="e">
        <f>[2]ｲﾝ!I27</f>
        <v>#N/A</v>
      </c>
      <c r="J31" s="17" t="e">
        <f>[2]ｲﾝ!J27</f>
        <v>#N/A</v>
      </c>
      <c r="K31" s="17" t="e">
        <f>[2]ｲﾝ!K27</f>
        <v>#N/A</v>
      </c>
      <c r="L31" s="17" t="e">
        <f>[2]ｲﾝ!L27</f>
        <v>#N/A</v>
      </c>
      <c r="M31" s="17" t="e">
        <f>[2]ｲﾝ!M27</f>
        <v>#N/A</v>
      </c>
      <c r="N31" s="17" t="e">
        <f>[2]ｲﾝ!N27</f>
        <v>#N/A</v>
      </c>
      <c r="O31" s="17" t="e">
        <f>[2]ｲﾝ!O27</f>
        <v>#N/A</v>
      </c>
      <c r="P31" s="17" t="e">
        <f>[2]ｲﾝ!P27</f>
        <v>#N/A</v>
      </c>
      <c r="Q31" s="17" t="e">
        <f>[2]ｲﾝ!Q27</f>
        <v>#N/A</v>
      </c>
      <c r="R31" s="17" t="e">
        <f>[2]ｲﾝ!R27</f>
        <v>#N/A</v>
      </c>
      <c r="S31" s="17" t="e">
        <f>[2]ｲﾝ!S27</f>
        <v>#N/A</v>
      </c>
      <c r="T31" s="17" t="e">
        <f>[2]ｲﾝ!T27</f>
        <v>#N/A</v>
      </c>
      <c r="U31" s="17" t="e">
        <f>[2]ｲﾝ!U27</f>
        <v>#N/A</v>
      </c>
      <c r="V31" s="17" t="e">
        <f>[2]ｲﾝ!V27</f>
        <v>#N/A</v>
      </c>
      <c r="W31" s="17" t="e">
        <f>[2]ｲﾝ!W27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12070</v>
      </c>
      <c r="D60" s="2">
        <f t="array" ref="D60">+SUM(IF(NOT(ISERROR(D6:D57)),D6:D57))</f>
        <v>59</v>
      </c>
      <c r="E60" s="2">
        <f t="array" ref="E60">+SUM(IF(NOT(ISERROR(E6:E57)),E6:E57))</f>
        <v>165</v>
      </c>
      <c r="F60" s="2">
        <f t="array" ref="F60">+SUM(IF(NOT(ISERROR(F6:F57)),F6:F57))</f>
        <v>456</v>
      </c>
      <c r="G60" s="2">
        <f t="array" ref="G60">+SUM(IF(NOT(ISERROR(G6:G57)),G6:G57))</f>
        <v>511</v>
      </c>
      <c r="H60" s="2">
        <f t="array" ref="H60">+SUM(IF(NOT(ISERROR(H6:H57)),H6:H57))</f>
        <v>548</v>
      </c>
      <c r="I60" s="2">
        <f t="array" ref="I60">+SUM(IF(NOT(ISERROR(I6:I57)),I6:I57))</f>
        <v>532</v>
      </c>
      <c r="J60" s="2">
        <f t="array" ref="J60">+SUM(IF(NOT(ISERROR(J6:J57)),J6:J57))</f>
        <v>490</v>
      </c>
      <c r="K60" s="2">
        <f t="array" ref="K60">+SUM(IF(NOT(ISERROR(K6:K57)),K6:K57))</f>
        <v>423</v>
      </c>
      <c r="L60" s="2">
        <f t="array" ref="L60">+SUM(IF(NOT(ISERROR(L6:L57)),L6:L57))</f>
        <v>437</v>
      </c>
      <c r="M60" s="2">
        <f t="array" ref="M60">+SUM(IF(NOT(ISERROR(M6:M57)),M6:M57))</f>
        <v>443</v>
      </c>
      <c r="N60" s="2">
        <f t="array" ref="N60">+SUM(IF(NOT(ISERROR(N6:N57)),N6:N57))</f>
        <v>413</v>
      </c>
      <c r="O60" s="2">
        <f t="array" ref="O60">+SUM(IF(NOT(ISERROR(O6:O57)),O6:O57))</f>
        <v>1722</v>
      </c>
      <c r="P60" s="2">
        <f t="array" ref="P60">+SUM(IF(NOT(ISERROR(P6:P57)),P6:P57))</f>
        <v>780</v>
      </c>
      <c r="Q60" s="2">
        <f t="array" ref="Q60">+SUM(IF(NOT(ISERROR(Q6:Q57)),Q6:Q57))</f>
        <v>912</v>
      </c>
      <c r="R60" s="2">
        <f t="array" ref="R60">+SUM(IF(NOT(ISERROR(R6:R57)),R6:R57))</f>
        <v>942</v>
      </c>
      <c r="S60" s="2">
        <f t="array" ref="S60">+SUM(IF(NOT(ISERROR(S6:S57)),S6:S57))</f>
        <v>963</v>
      </c>
      <c r="T60" s="2">
        <f t="array" ref="T60">+SUM(IF(NOT(ISERROR(T6:T57)),T6:T57))</f>
        <v>796</v>
      </c>
      <c r="U60" s="2">
        <f t="array" ref="U60">+SUM(IF(NOT(ISERROR(U6:U57)),U6:U57))</f>
        <v>539</v>
      </c>
      <c r="V60" s="2">
        <f t="array" ref="V60">+SUM(IF(NOT(ISERROR(V6:V57)),V6:V57))</f>
        <v>457</v>
      </c>
      <c r="W60" s="2">
        <f t="array" ref="W60">+SUM(IF(NOT(ISERROR(W6:W57)),W6:W57))</f>
        <v>482</v>
      </c>
      <c r="X60" s="2"/>
      <c r="Y60" s="2">
        <f>+SUM(D60:W60)</f>
        <v>12070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0.4888152444076222</v>
      </c>
      <c r="E61" s="4">
        <f t="shared" si="4"/>
        <v>1.3670256835128418</v>
      </c>
      <c r="F61" s="4">
        <f t="shared" si="4"/>
        <v>3.7779618889809443</v>
      </c>
      <c r="G61" s="4">
        <f t="shared" si="4"/>
        <v>4.2336371168185583</v>
      </c>
      <c r="H61" s="4">
        <f t="shared" si="4"/>
        <v>4.540182270091135</v>
      </c>
      <c r="I61" s="4">
        <f t="shared" si="4"/>
        <v>4.4076222038111021</v>
      </c>
      <c r="J61" s="4">
        <f t="shared" si="4"/>
        <v>4.0596520298260153</v>
      </c>
      <c r="K61" s="4">
        <f t="shared" si="4"/>
        <v>3.504556752278376</v>
      </c>
      <c r="L61" s="4">
        <f t="shared" si="4"/>
        <v>3.6205468102734049</v>
      </c>
      <c r="M61" s="4">
        <f t="shared" si="4"/>
        <v>3.6702568351284173</v>
      </c>
      <c r="N61" s="4">
        <f t="shared" si="4"/>
        <v>3.4217067108533552</v>
      </c>
      <c r="O61" s="4">
        <f t="shared" si="4"/>
        <v>14.266777133388567</v>
      </c>
      <c r="P61" s="4">
        <f t="shared" si="4"/>
        <v>6.4623032311516155</v>
      </c>
      <c r="Q61" s="4">
        <f t="shared" si="4"/>
        <v>7.5559237779618886</v>
      </c>
      <c r="R61" s="4">
        <f t="shared" si="4"/>
        <v>7.8044739022369507</v>
      </c>
      <c r="S61" s="4">
        <f t="shared" si="4"/>
        <v>7.9784589892294946</v>
      </c>
      <c r="T61" s="4">
        <f t="shared" si="4"/>
        <v>6.5948632974316483</v>
      </c>
      <c r="U61" s="4">
        <f t="shared" si="4"/>
        <v>4.4656172328086168</v>
      </c>
      <c r="V61" s="4">
        <f t="shared" si="4"/>
        <v>3.786246893123447</v>
      </c>
      <c r="W61" s="4">
        <f t="shared" si="4"/>
        <v>3.993371996685998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12070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 t="e">
        <f t="shared" si="5"/>
        <v>#N/A</v>
      </c>
      <c r="D91" s="18" t="e">
        <f t="shared" si="6"/>
        <v>#N/A</v>
      </c>
      <c r="E91" s="18" t="e">
        <f t="shared" si="7"/>
        <v>#N/A</v>
      </c>
      <c r="F91" s="18" t="e">
        <f t="shared" si="8"/>
        <v>#N/A</v>
      </c>
      <c r="G91" s="18" t="e">
        <f t="shared" si="9"/>
        <v>#N/A</v>
      </c>
      <c r="H91" s="18" t="e">
        <f t="shared" si="10"/>
        <v>#N/A</v>
      </c>
      <c r="I91" s="18" t="e">
        <f t="shared" si="11"/>
        <v>#N/A</v>
      </c>
      <c r="J91" s="18" t="e">
        <f t="shared" si="12"/>
        <v>#N/A</v>
      </c>
      <c r="K91" s="18" t="e">
        <f t="shared" si="13"/>
        <v>#N/A</v>
      </c>
      <c r="L91" s="18" t="e">
        <f t="shared" si="14"/>
        <v>#N/A</v>
      </c>
      <c r="M91" s="18" t="e">
        <f t="shared" si="15"/>
        <v>#N/A</v>
      </c>
      <c r="N91" s="22"/>
      <c r="O91" s="22" t="e">
        <f t="shared" si="16"/>
        <v>#N/A</v>
      </c>
      <c r="P91" s="22" t="str">
        <f t="shared" si="17"/>
        <v>-</v>
      </c>
      <c r="Q91" s="22" t="str">
        <f t="shared" si="18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9">SUM(F29:I29)</f>
        <v>#N/A</v>
      </c>
      <c r="F92" s="17" t="e">
        <f t="shared" ref="F92:F121" si="20">SUM(J29:N29)</f>
        <v>#N/A</v>
      </c>
      <c r="G92" s="17" t="e">
        <f t="shared" ref="G92:G121" si="21">O29</f>
        <v>#N/A</v>
      </c>
      <c r="H92" s="17" t="e">
        <f t="shared" ref="H92:H121" si="22">P29</f>
        <v>#N/A</v>
      </c>
      <c r="I92" s="17" t="e">
        <f t="shared" ref="I92:I121" si="23">Q29</f>
        <v>#N/A</v>
      </c>
      <c r="J92" s="17" t="e">
        <f t="shared" ref="J92:J121" si="24">R29</f>
        <v>#N/A</v>
      </c>
      <c r="K92" s="17" t="e">
        <f t="shared" ref="K92:K121" si="25">S29</f>
        <v>#N/A</v>
      </c>
      <c r="L92" s="17" t="e">
        <f t="shared" ref="L92:L121" si="26">T29</f>
        <v>#N/A</v>
      </c>
      <c r="M92" s="17" t="e">
        <f t="shared" ref="M92:M121" si="27">SUM(U29:W29)</f>
        <v>#N/A</v>
      </c>
      <c r="O92" t="e">
        <f t="shared" ref="O92:O121" si="28">+SUM(D92:M92)</f>
        <v>#N/A</v>
      </c>
      <c r="P92" t="str">
        <f t="shared" ref="P92:P121" si="29">IF(AND(ISERROR(C92),ISERROR(O92)),"-",C92=O92)</f>
        <v>-</v>
      </c>
      <c r="Q92" t="str">
        <f t="shared" ref="Q92:Q121" si="30">IF(AND(ISERROR(Y29),ISERROR(O92)),"-",Y29=O92)</f>
        <v>-</v>
      </c>
    </row>
    <row r="93" spans="2:17">
      <c r="B93" s="18">
        <v>25</v>
      </c>
      <c r="C93" s="18" t="e">
        <f t="shared" si="5"/>
        <v>#N/A</v>
      </c>
      <c r="D93" s="18" t="e">
        <f t="shared" si="6"/>
        <v>#N/A</v>
      </c>
      <c r="E93" s="18" t="e">
        <f t="shared" si="19"/>
        <v>#N/A</v>
      </c>
      <c r="F93" s="18" t="e">
        <f t="shared" si="20"/>
        <v>#N/A</v>
      </c>
      <c r="G93" s="18" t="e">
        <f t="shared" si="21"/>
        <v>#N/A</v>
      </c>
      <c r="H93" s="18" t="e">
        <f t="shared" si="22"/>
        <v>#N/A</v>
      </c>
      <c r="I93" s="18" t="e">
        <f t="shared" si="23"/>
        <v>#N/A</v>
      </c>
      <c r="J93" s="18" t="e">
        <f t="shared" si="24"/>
        <v>#N/A</v>
      </c>
      <c r="K93" s="18" t="e">
        <f t="shared" si="25"/>
        <v>#N/A</v>
      </c>
      <c r="L93" s="18" t="e">
        <f t="shared" si="26"/>
        <v>#N/A</v>
      </c>
      <c r="M93" s="18" t="e">
        <f t="shared" si="27"/>
        <v>#N/A</v>
      </c>
      <c r="N93" s="22"/>
      <c r="O93" s="22" t="e">
        <f t="shared" si="28"/>
        <v>#N/A</v>
      </c>
      <c r="P93" s="22" t="str">
        <f t="shared" si="29"/>
        <v>-</v>
      </c>
      <c r="Q93" s="22" t="str">
        <f t="shared" si="30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9"/>
        <v>#N/A</v>
      </c>
      <c r="F94" s="17" t="e">
        <f t="shared" si="20"/>
        <v>#N/A</v>
      </c>
      <c r="G94" s="17" t="e">
        <f t="shared" si="21"/>
        <v>#N/A</v>
      </c>
      <c r="H94" s="17" t="e">
        <f t="shared" si="22"/>
        <v>#N/A</v>
      </c>
      <c r="I94" s="17" t="e">
        <f t="shared" si="23"/>
        <v>#N/A</v>
      </c>
      <c r="J94" s="17" t="e">
        <f t="shared" si="24"/>
        <v>#N/A</v>
      </c>
      <c r="K94" s="17" t="e">
        <f t="shared" si="25"/>
        <v>#N/A</v>
      </c>
      <c r="L94" s="17" t="e">
        <f t="shared" si="26"/>
        <v>#N/A</v>
      </c>
      <c r="M94" s="17" t="e">
        <f t="shared" si="27"/>
        <v>#N/A</v>
      </c>
      <c r="O94" t="e">
        <f t="shared" si="28"/>
        <v>#N/A</v>
      </c>
      <c r="P94" t="str">
        <f t="shared" si="29"/>
        <v>-</v>
      </c>
      <c r="Q94" t="str">
        <f t="shared" si="30"/>
        <v>-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12070</v>
      </c>
      <c r="D123" s="2">
        <f t="array" ref="D123">SUM(IF(NOT(ISERROR(D69:D121)),D69:D121))</f>
        <v>224</v>
      </c>
      <c r="E123" s="2">
        <f t="array" ref="E123">SUM(IF(NOT(ISERROR(E69:E121)),E69:E121))</f>
        <v>2047</v>
      </c>
      <c r="F123" s="2">
        <f t="array" ref="F123">SUM(IF(NOT(ISERROR(F69:F121)),F69:F121))</f>
        <v>2206</v>
      </c>
      <c r="G123" s="2">
        <f t="array" ref="G123">SUM(IF(NOT(ISERROR(G69:G121)),G69:G121))</f>
        <v>1722</v>
      </c>
      <c r="H123" s="2">
        <f t="array" ref="H123">SUM(IF(NOT(ISERROR(H69:H121)),H69:H121))</f>
        <v>780</v>
      </c>
      <c r="I123" s="2">
        <f t="array" ref="I123">SUM(IF(NOT(ISERROR(I69:I121)),I69:I121))</f>
        <v>912</v>
      </c>
      <c r="J123" s="2">
        <f t="array" ref="J123">SUM(IF(NOT(ISERROR(J69:J121)),J69:J121))</f>
        <v>942</v>
      </c>
      <c r="K123" s="2">
        <f t="array" ref="K123">SUM(IF(NOT(ISERROR(K69:K121)),K69:K121))</f>
        <v>963</v>
      </c>
      <c r="L123" s="2">
        <f t="array" ref="L123">SUM(IF(NOT(ISERROR(L69:L121)),L69:L121))</f>
        <v>796</v>
      </c>
      <c r="M123" s="2">
        <f t="array" ref="M123">SUM(IF(NOT(ISERROR(M69:M121)),M69:M121))</f>
        <v>1478</v>
      </c>
      <c r="N123" s="2"/>
      <c r="O123" s="2">
        <f>+SUM(D123:M123)</f>
        <v>12070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1.855840927920464</v>
      </c>
      <c r="E124" s="3">
        <f t="shared" si="32"/>
        <v>16.959403479701741</v>
      </c>
      <c r="F124" s="3">
        <f t="shared" si="32"/>
        <v>18.276719138359567</v>
      </c>
      <c r="G124" s="3">
        <f t="shared" si="32"/>
        <v>14.266777133388567</v>
      </c>
      <c r="H124" s="3">
        <f t="shared" si="32"/>
        <v>6.4623032311516155</v>
      </c>
      <c r="I124" s="3">
        <f t="shared" si="32"/>
        <v>7.5559237779618886</v>
      </c>
      <c r="J124" s="3">
        <f t="shared" si="32"/>
        <v>7.8044739022369507</v>
      </c>
      <c r="K124" s="3">
        <f t="shared" si="32"/>
        <v>7.9784589892294946</v>
      </c>
      <c r="L124" s="3">
        <f t="shared" si="32"/>
        <v>6.5948632974316483</v>
      </c>
      <c r="M124" s="3">
        <f t="shared" si="32"/>
        <v>12.245236122618062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12070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 t="e">
        <f>[2]co19!C24</f>
        <v>#N/A</v>
      </c>
      <c r="D28" s="17" t="e">
        <f>[2]co19!D24</f>
        <v>#N/A</v>
      </c>
      <c r="E28" s="17" t="e">
        <f>[2]co19!E24</f>
        <v>#N/A</v>
      </c>
      <c r="F28" s="17" t="e">
        <f>[2]co19!F24</f>
        <v>#N/A</v>
      </c>
      <c r="G28" s="17" t="e">
        <f>[2]co19!G24</f>
        <v>#N/A</v>
      </c>
      <c r="H28" s="17" t="e">
        <f>[2]co19!H24</f>
        <v>#N/A</v>
      </c>
      <c r="I28" s="17" t="e">
        <f>[2]co19!I24</f>
        <v>#N/A</v>
      </c>
      <c r="J28" s="17" t="e">
        <f>[2]co19!J24</f>
        <v>#N/A</v>
      </c>
      <c r="K28" s="17" t="e">
        <f>[2]co19!K24</f>
        <v>#N/A</v>
      </c>
      <c r="L28" s="17" t="e">
        <f>[2]co19!L24</f>
        <v>#N/A</v>
      </c>
      <c r="M28" s="17" t="e">
        <f>[2]co19!M24</f>
        <v>#N/A</v>
      </c>
      <c r="N28" s="17" t="e">
        <f>[2]co19!N24</f>
        <v>#N/A</v>
      </c>
      <c r="O28" s="17" t="e">
        <f>[2]co19!O24</f>
        <v>#N/A</v>
      </c>
      <c r="P28" s="17" t="e">
        <f>[2]co19!P24</f>
        <v>#N/A</v>
      </c>
      <c r="Q28" s="17" t="e">
        <f>[2]co19!Q24</f>
        <v>#N/A</v>
      </c>
      <c r="R28" s="17" t="e">
        <f>[2]co19!R24</f>
        <v>#N/A</v>
      </c>
      <c r="S28" s="17" t="e">
        <f>[2]co19!S24</f>
        <v>#N/A</v>
      </c>
      <c r="T28" s="17" t="e">
        <f>[2]co19!T24</f>
        <v>#N/A</v>
      </c>
      <c r="U28" s="17" t="e">
        <f>[2]co19!U24</f>
        <v>#N/A</v>
      </c>
      <c r="V28" s="17" t="e">
        <f>[2]co19!V24</f>
        <v>#N/A</v>
      </c>
      <c r="W28" s="17" t="e">
        <f>[2]co19!W24</f>
        <v>#N/A</v>
      </c>
      <c r="Y28" t="e">
        <f t="shared" si="0"/>
        <v>#N/A</v>
      </c>
      <c r="Z28" t="str">
        <f t="shared" si="1"/>
        <v>-</v>
      </c>
    </row>
    <row r="29" spans="2:26">
      <c r="B29" s="17">
        <v>24</v>
      </c>
      <c r="C29" s="17" t="e">
        <f>[2]co19!C25</f>
        <v>#N/A</v>
      </c>
      <c r="D29" s="17" t="e">
        <f>[2]co19!D25</f>
        <v>#N/A</v>
      </c>
      <c r="E29" s="17" t="e">
        <f>[2]co19!E25</f>
        <v>#N/A</v>
      </c>
      <c r="F29" s="17" t="e">
        <f>[2]co19!F25</f>
        <v>#N/A</v>
      </c>
      <c r="G29" s="17" t="e">
        <f>[2]co19!G25</f>
        <v>#N/A</v>
      </c>
      <c r="H29" s="17" t="e">
        <f>[2]co19!H25</f>
        <v>#N/A</v>
      </c>
      <c r="I29" s="17" t="e">
        <f>[2]co19!I25</f>
        <v>#N/A</v>
      </c>
      <c r="J29" s="17" t="e">
        <f>[2]co19!J25</f>
        <v>#N/A</v>
      </c>
      <c r="K29" s="17" t="e">
        <f>[2]co19!K25</f>
        <v>#N/A</v>
      </c>
      <c r="L29" s="17" t="e">
        <f>[2]co19!L25</f>
        <v>#N/A</v>
      </c>
      <c r="M29" s="17" t="e">
        <f>[2]co19!M25</f>
        <v>#N/A</v>
      </c>
      <c r="N29" s="17" t="e">
        <f>[2]co19!N25</f>
        <v>#N/A</v>
      </c>
      <c r="O29" s="17" t="e">
        <f>[2]co19!O25</f>
        <v>#N/A</v>
      </c>
      <c r="P29" s="17" t="e">
        <f>[2]co19!P25</f>
        <v>#N/A</v>
      </c>
      <c r="Q29" s="17" t="e">
        <f>[2]co19!Q25</f>
        <v>#N/A</v>
      </c>
      <c r="R29" s="17" t="e">
        <f>[2]co19!R25</f>
        <v>#N/A</v>
      </c>
      <c r="S29" s="17" t="e">
        <f>[2]co19!S25</f>
        <v>#N/A</v>
      </c>
      <c r="T29" s="17" t="e">
        <f>[2]co19!T25</f>
        <v>#N/A</v>
      </c>
      <c r="U29" s="17" t="e">
        <f>[2]co19!U25</f>
        <v>#N/A</v>
      </c>
      <c r="V29" s="17" t="e">
        <f>[2]co19!V25</f>
        <v>#N/A</v>
      </c>
      <c r="W29" s="17" t="e">
        <f>[2]co19!W25</f>
        <v>#N/A</v>
      </c>
      <c r="Y29" t="e">
        <f t="shared" si="0"/>
        <v>#N/A</v>
      </c>
      <c r="Z29" t="str">
        <f t="shared" si="1"/>
        <v>-</v>
      </c>
    </row>
    <row r="30" spans="2:26">
      <c r="B30" s="17">
        <v>25</v>
      </c>
      <c r="C30" s="17" t="e">
        <f>[2]co19!C26</f>
        <v>#N/A</v>
      </c>
      <c r="D30" s="17" t="e">
        <f>[2]co19!D26</f>
        <v>#N/A</v>
      </c>
      <c r="E30" s="17" t="e">
        <f>[2]co19!E26</f>
        <v>#N/A</v>
      </c>
      <c r="F30" s="17" t="e">
        <f>[2]co19!F26</f>
        <v>#N/A</v>
      </c>
      <c r="G30" s="17" t="e">
        <f>[2]co19!G26</f>
        <v>#N/A</v>
      </c>
      <c r="H30" s="17" t="e">
        <f>[2]co19!H26</f>
        <v>#N/A</v>
      </c>
      <c r="I30" s="17" t="e">
        <f>[2]co19!I26</f>
        <v>#N/A</v>
      </c>
      <c r="J30" s="17" t="e">
        <f>[2]co19!J26</f>
        <v>#N/A</v>
      </c>
      <c r="K30" s="17" t="e">
        <f>[2]co19!K26</f>
        <v>#N/A</v>
      </c>
      <c r="L30" s="17" t="e">
        <f>[2]co19!L26</f>
        <v>#N/A</v>
      </c>
      <c r="M30" s="17" t="e">
        <f>[2]co19!M26</f>
        <v>#N/A</v>
      </c>
      <c r="N30" s="17" t="e">
        <f>[2]co19!N26</f>
        <v>#N/A</v>
      </c>
      <c r="O30" s="17" t="e">
        <f>[2]co19!O26</f>
        <v>#N/A</v>
      </c>
      <c r="P30" s="17" t="e">
        <f>[2]co19!P26</f>
        <v>#N/A</v>
      </c>
      <c r="Q30" s="17" t="e">
        <f>[2]co19!Q26</f>
        <v>#N/A</v>
      </c>
      <c r="R30" s="17" t="e">
        <f>[2]co19!R26</f>
        <v>#N/A</v>
      </c>
      <c r="S30" s="17" t="e">
        <f>[2]co19!S26</f>
        <v>#N/A</v>
      </c>
      <c r="T30" s="17" t="e">
        <f>[2]co19!T26</f>
        <v>#N/A</v>
      </c>
      <c r="U30" s="17" t="e">
        <f>[2]co19!U26</f>
        <v>#N/A</v>
      </c>
      <c r="V30" s="17" t="e">
        <f>[2]co19!V26</f>
        <v>#N/A</v>
      </c>
      <c r="W30" s="17" t="e">
        <f>[2]co19!W26</f>
        <v>#N/A</v>
      </c>
      <c r="Y30" t="e">
        <f>SUM(D30:W30)</f>
        <v>#N/A</v>
      </c>
      <c r="Z30" t="str">
        <f>IF(AND(ISERROR(C30),ISERROR(Y30)),"-",C30=Y30)</f>
        <v>-</v>
      </c>
    </row>
    <row r="31" spans="2:26">
      <c r="B31" s="17">
        <v>26</v>
      </c>
      <c r="C31" s="17" t="e">
        <f>[2]co19!C27</f>
        <v>#N/A</v>
      </c>
      <c r="D31" s="17" t="e">
        <f>[2]co19!D27</f>
        <v>#N/A</v>
      </c>
      <c r="E31" s="17" t="e">
        <f>[2]co19!E27</f>
        <v>#N/A</v>
      </c>
      <c r="F31" s="17" t="e">
        <f>[2]co19!F27</f>
        <v>#N/A</v>
      </c>
      <c r="G31" s="17" t="e">
        <f>[2]co19!G27</f>
        <v>#N/A</v>
      </c>
      <c r="H31" s="17" t="e">
        <f>[2]co19!H27</f>
        <v>#N/A</v>
      </c>
      <c r="I31" s="17" t="e">
        <f>[2]co19!I27</f>
        <v>#N/A</v>
      </c>
      <c r="J31" s="17" t="e">
        <f>[2]co19!J27</f>
        <v>#N/A</v>
      </c>
      <c r="K31" s="17" t="e">
        <f>[2]co19!K27</f>
        <v>#N/A</v>
      </c>
      <c r="L31" s="17" t="e">
        <f>[2]co19!L27</f>
        <v>#N/A</v>
      </c>
      <c r="M31" s="17" t="e">
        <f>[2]co19!M27</f>
        <v>#N/A</v>
      </c>
      <c r="N31" s="17" t="e">
        <f>[2]co19!N27</f>
        <v>#N/A</v>
      </c>
      <c r="O31" s="17" t="e">
        <f>[2]co19!O27</f>
        <v>#N/A</v>
      </c>
      <c r="P31" s="17" t="e">
        <f>[2]co19!P27</f>
        <v>#N/A</v>
      </c>
      <c r="Q31" s="17" t="e">
        <f>[2]co19!Q27</f>
        <v>#N/A</v>
      </c>
      <c r="R31" s="17" t="e">
        <f>[2]co19!R27</f>
        <v>#N/A</v>
      </c>
      <c r="S31" s="17" t="e">
        <f>[2]co19!S27</f>
        <v>#N/A</v>
      </c>
      <c r="T31" s="17" t="e">
        <f>[2]co19!T27</f>
        <v>#N/A</v>
      </c>
      <c r="U31" s="17" t="e">
        <f>[2]co19!U27</f>
        <v>#N/A</v>
      </c>
      <c r="V31" s="17" t="e">
        <f>[2]co19!V27</f>
        <v>#N/A</v>
      </c>
      <c r="W31" s="17" t="e">
        <f>[2]co19!W27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1688</v>
      </c>
      <c r="D60" s="2">
        <f t="array" ref="D60">+SUM(IF(NOT(ISERROR(D6:D57)),D6:D57))</f>
        <v>23</v>
      </c>
      <c r="E60" s="2">
        <f t="array" ref="E60">+SUM(IF(NOT(ISERROR(E6:E57)),E6:E57))</f>
        <v>28</v>
      </c>
      <c r="F60" s="2">
        <f t="array" ref="F60">+SUM(IF(NOT(ISERROR(F6:F57)),F6:F57))</f>
        <v>31</v>
      </c>
      <c r="G60" s="2">
        <f t="array" ref="G60">+SUM(IF(NOT(ISERROR(G6:G57)),G6:G57))</f>
        <v>20</v>
      </c>
      <c r="H60" s="2">
        <f t="array" ref="H60">+SUM(IF(NOT(ISERROR(H6:H57)),H6:H57))</f>
        <v>10</v>
      </c>
      <c r="I60" s="2">
        <f t="array" ref="I60">+SUM(IF(NOT(ISERROR(I6:I57)),I6:I57))</f>
        <v>16</v>
      </c>
      <c r="J60" s="2">
        <f t="array" ref="J60">+SUM(IF(NOT(ISERROR(J6:J57)),J6:J57))</f>
        <v>18</v>
      </c>
      <c r="K60" s="2">
        <f t="array" ref="K60">+SUM(IF(NOT(ISERROR(K6:K57)),K6:K57))</f>
        <v>17</v>
      </c>
      <c r="L60" s="2">
        <f t="array" ref="L60">+SUM(IF(NOT(ISERROR(L6:L57)),L6:L57))</f>
        <v>9</v>
      </c>
      <c r="M60" s="2">
        <f t="array" ref="M60">+SUM(IF(NOT(ISERROR(M6:M57)),M6:M57))</f>
        <v>10</v>
      </c>
      <c r="N60" s="2">
        <f t="array" ref="N60">+SUM(IF(NOT(ISERROR(N6:N57)),N6:N57))</f>
        <v>16</v>
      </c>
      <c r="O60" s="2">
        <f t="array" ref="O60">+SUM(IF(NOT(ISERROR(O6:O57)),O6:O57))</f>
        <v>53</v>
      </c>
      <c r="P60" s="2">
        <f t="array" ref="P60">+SUM(IF(NOT(ISERROR(P6:P57)),P6:P57))</f>
        <v>67</v>
      </c>
      <c r="Q60" s="2">
        <f t="array" ref="Q60">+SUM(IF(NOT(ISERROR(Q6:Q57)),Q6:Q57))</f>
        <v>168</v>
      </c>
      <c r="R60" s="2">
        <f t="array" ref="R60">+SUM(IF(NOT(ISERROR(R6:R57)),R6:R57))</f>
        <v>167</v>
      </c>
      <c r="S60" s="2">
        <f t="array" ref="S60">+SUM(IF(NOT(ISERROR(S6:S57)),S6:S57))</f>
        <v>180</v>
      </c>
      <c r="T60" s="2">
        <f t="array" ref="T60">+SUM(IF(NOT(ISERROR(T6:T57)),T6:T57))</f>
        <v>215</v>
      </c>
      <c r="U60" s="2">
        <f t="array" ref="U60">+SUM(IF(NOT(ISERROR(U6:U57)),U6:U57))</f>
        <v>184</v>
      </c>
      <c r="V60" s="2">
        <f t="array" ref="V60">+SUM(IF(NOT(ISERROR(V6:V57)),V6:V57))</f>
        <v>191</v>
      </c>
      <c r="W60" s="2">
        <f t="array" ref="W60">+SUM(IF(NOT(ISERROR(W6:W57)),W6:W57))</f>
        <v>265</v>
      </c>
      <c r="X60" s="2"/>
      <c r="Y60" s="2">
        <f>+SUM(D60:W60)</f>
        <v>1688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1.3625592417061612</v>
      </c>
      <c r="E61" s="4">
        <f t="shared" si="4"/>
        <v>1.6587677725118484</v>
      </c>
      <c r="F61" s="4">
        <f t="shared" si="4"/>
        <v>1.8364928909952605</v>
      </c>
      <c r="G61" s="4">
        <f t="shared" si="4"/>
        <v>1.1848341232227488</v>
      </c>
      <c r="H61" s="4">
        <f t="shared" si="4"/>
        <v>0.59241706161137442</v>
      </c>
      <c r="I61" s="4">
        <f t="shared" si="4"/>
        <v>0.94786729857819907</v>
      </c>
      <c r="J61" s="4">
        <f t="shared" si="4"/>
        <v>1.066350710900474</v>
      </c>
      <c r="K61" s="4">
        <f t="shared" si="4"/>
        <v>1.0071090047393365</v>
      </c>
      <c r="L61" s="4">
        <f t="shared" si="4"/>
        <v>0.53317535545023698</v>
      </c>
      <c r="M61" s="4">
        <f t="shared" si="4"/>
        <v>0.59241706161137442</v>
      </c>
      <c r="N61" s="4">
        <f t="shared" si="4"/>
        <v>0.94786729857819907</v>
      </c>
      <c r="O61" s="4">
        <f t="shared" si="4"/>
        <v>3.1398104265402842</v>
      </c>
      <c r="P61" s="4">
        <f t="shared" si="4"/>
        <v>3.9691943127962084</v>
      </c>
      <c r="Q61" s="4">
        <f t="shared" si="4"/>
        <v>9.9526066350710902</v>
      </c>
      <c r="R61" s="4">
        <f t="shared" si="4"/>
        <v>9.8933649289099517</v>
      </c>
      <c r="S61" s="4">
        <f t="shared" si="4"/>
        <v>10.66350710900474</v>
      </c>
      <c r="T61" s="4">
        <f t="shared" si="4"/>
        <v>12.736966824644549</v>
      </c>
      <c r="U61" s="4">
        <f t="shared" si="4"/>
        <v>10.900473933649289</v>
      </c>
      <c r="V61" s="4">
        <f t="shared" si="4"/>
        <v>11.315165876777252</v>
      </c>
      <c r="W61" s="4">
        <f t="shared" si="4"/>
        <v>15.699052132701421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1688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 t="e">
        <f t="shared" si="5"/>
        <v>#N/A</v>
      </c>
      <c r="D91" s="17" t="e">
        <f t="shared" si="6"/>
        <v>#N/A</v>
      </c>
      <c r="E91" s="17" t="e">
        <f t="shared" si="7"/>
        <v>#N/A</v>
      </c>
      <c r="F91" s="17" t="e">
        <f t="shared" si="8"/>
        <v>#N/A</v>
      </c>
      <c r="G91" s="17" t="e">
        <f t="shared" si="9"/>
        <v>#N/A</v>
      </c>
      <c r="H91" s="17" t="e">
        <f t="shared" si="9"/>
        <v>#N/A</v>
      </c>
      <c r="I91" s="17" t="e">
        <f t="shared" si="9"/>
        <v>#N/A</v>
      </c>
      <c r="J91" s="17" t="e">
        <f t="shared" si="9"/>
        <v>#N/A</v>
      </c>
      <c r="K91" s="17" t="e">
        <f t="shared" si="9"/>
        <v>#N/A</v>
      </c>
      <c r="L91" s="17" t="e">
        <f t="shared" si="9"/>
        <v>#N/A</v>
      </c>
      <c r="M91" s="17" t="e">
        <f t="shared" si="10"/>
        <v>#N/A</v>
      </c>
      <c r="O91" t="e">
        <f t="shared" si="11"/>
        <v>#N/A</v>
      </c>
      <c r="P91" t="str">
        <f t="shared" si="12"/>
        <v>-</v>
      </c>
      <c r="Q91" t="str">
        <f t="shared" si="13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4">SUM(F29:I29)</f>
        <v>#N/A</v>
      </c>
      <c r="F92" s="17" t="e">
        <f t="shared" ref="F92:F121" si="15">SUM(J29:N29)</f>
        <v>#N/A</v>
      </c>
      <c r="G92" s="17" t="e">
        <f t="shared" ref="G92:L121" si="16">O29</f>
        <v>#N/A</v>
      </c>
      <c r="H92" s="17" t="e">
        <f t="shared" si="16"/>
        <v>#N/A</v>
      </c>
      <c r="I92" s="17" t="e">
        <f t="shared" si="16"/>
        <v>#N/A</v>
      </c>
      <c r="J92" s="17" t="e">
        <f t="shared" si="16"/>
        <v>#N/A</v>
      </c>
      <c r="K92" s="17" t="e">
        <f t="shared" si="16"/>
        <v>#N/A</v>
      </c>
      <c r="L92" s="17" t="e">
        <f t="shared" si="16"/>
        <v>#N/A</v>
      </c>
      <c r="M92" s="17" t="e">
        <f t="shared" ref="M92:M121" si="17">SUM(U29:W29)</f>
        <v>#N/A</v>
      </c>
      <c r="O92" t="e">
        <f t="shared" ref="O92:O121" si="18">+SUM(D92:M92)</f>
        <v>#N/A</v>
      </c>
      <c r="P92" t="str">
        <f t="shared" si="12"/>
        <v>-</v>
      </c>
      <c r="Q92" t="str">
        <f t="shared" si="13"/>
        <v>-</v>
      </c>
    </row>
    <row r="93" spans="2:17">
      <c r="B93" s="17">
        <v>25</v>
      </c>
      <c r="C93" s="17" t="e">
        <f t="shared" si="5"/>
        <v>#N/A</v>
      </c>
      <c r="D93" s="17" t="e">
        <f t="shared" si="6"/>
        <v>#N/A</v>
      </c>
      <c r="E93" s="17" t="e">
        <f t="shared" si="14"/>
        <v>#N/A</v>
      </c>
      <c r="F93" s="17" t="e">
        <f t="shared" si="15"/>
        <v>#N/A</v>
      </c>
      <c r="G93" s="17" t="e">
        <f t="shared" si="16"/>
        <v>#N/A</v>
      </c>
      <c r="H93" s="17" t="e">
        <f t="shared" si="16"/>
        <v>#N/A</v>
      </c>
      <c r="I93" s="17" t="e">
        <f t="shared" si="16"/>
        <v>#N/A</v>
      </c>
      <c r="J93" s="17" t="e">
        <f t="shared" si="16"/>
        <v>#N/A</v>
      </c>
      <c r="K93" s="17" t="e">
        <f t="shared" si="16"/>
        <v>#N/A</v>
      </c>
      <c r="L93" s="17" t="e">
        <f t="shared" si="16"/>
        <v>#N/A</v>
      </c>
      <c r="M93" s="17" t="e">
        <f t="shared" si="17"/>
        <v>#N/A</v>
      </c>
      <c r="O93" t="e">
        <f t="shared" si="18"/>
        <v>#N/A</v>
      </c>
      <c r="P93" t="str">
        <f t="shared" si="12"/>
        <v>-</v>
      </c>
      <c r="Q93" t="str">
        <f t="shared" si="13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4"/>
        <v>#N/A</v>
      </c>
      <c r="F94" s="17" t="e">
        <f t="shared" si="15"/>
        <v>#N/A</v>
      </c>
      <c r="G94" s="17" t="e">
        <f t="shared" si="16"/>
        <v>#N/A</v>
      </c>
      <c r="H94" s="17" t="e">
        <f t="shared" si="16"/>
        <v>#N/A</v>
      </c>
      <c r="I94" s="17" t="e">
        <f t="shared" si="16"/>
        <v>#N/A</v>
      </c>
      <c r="J94" s="17" t="e">
        <f t="shared" si="16"/>
        <v>#N/A</v>
      </c>
      <c r="K94" s="17" t="e">
        <f t="shared" si="16"/>
        <v>#N/A</v>
      </c>
      <c r="L94" s="17" t="e">
        <f t="shared" si="16"/>
        <v>#N/A</v>
      </c>
      <c r="M94" s="17" t="e">
        <f t="shared" si="17"/>
        <v>#N/A</v>
      </c>
      <c r="O94" t="e">
        <f t="shared" si="18"/>
        <v>#N/A</v>
      </c>
      <c r="P94" t="str">
        <f t="shared" si="12"/>
        <v>-</v>
      </c>
      <c r="Q94" t="str">
        <f t="shared" si="13"/>
        <v>-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1688</v>
      </c>
      <c r="D123" s="2">
        <f t="array" ref="D123">SUM(IF(NOT(ISERROR(D69:D121)),D69:D121))</f>
        <v>51</v>
      </c>
      <c r="E123" s="2">
        <f t="array" ref="E123">SUM(IF(NOT(ISERROR(E69:E121)),E69:E121))</f>
        <v>77</v>
      </c>
      <c r="F123" s="2">
        <f t="array" ref="F123">SUM(IF(NOT(ISERROR(F69:F121)),F69:F121))</f>
        <v>70</v>
      </c>
      <c r="G123" s="2">
        <f t="array" ref="G123">SUM(IF(NOT(ISERROR(G69:G121)),G69:G121))</f>
        <v>53</v>
      </c>
      <c r="H123" s="2">
        <f t="array" ref="H123">SUM(IF(NOT(ISERROR(H69:H121)),H69:H121))</f>
        <v>67</v>
      </c>
      <c r="I123" s="2">
        <f t="array" ref="I123">SUM(IF(NOT(ISERROR(I69:I121)),I69:I121))</f>
        <v>168</v>
      </c>
      <c r="J123" s="2">
        <f t="array" ref="J123">SUM(IF(NOT(ISERROR(J69:J121)),J69:J121))</f>
        <v>167</v>
      </c>
      <c r="K123" s="2">
        <f t="array" ref="K123">SUM(IF(NOT(ISERROR(K69:K121)),K69:K121))</f>
        <v>180</v>
      </c>
      <c r="L123" s="2">
        <f t="array" ref="L123">SUM(IF(NOT(ISERROR(L69:L121)),L69:L121))</f>
        <v>215</v>
      </c>
      <c r="M123" s="2">
        <f t="array" ref="M123">SUM(IF(NOT(ISERROR(M69:M121)),M69:M121))</f>
        <v>640</v>
      </c>
      <c r="N123" s="2"/>
      <c r="O123" s="2">
        <f>+SUM(D123:M123)</f>
        <v>1688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3.0213270142180093</v>
      </c>
      <c r="E124" s="3">
        <f t="shared" si="19"/>
        <v>4.5616113744075832</v>
      </c>
      <c r="F124" s="3">
        <f t="shared" si="19"/>
        <v>4.1469194312796205</v>
      </c>
      <c r="G124" s="3">
        <f t="shared" si="19"/>
        <v>3.1398104265402842</v>
      </c>
      <c r="H124" s="3">
        <f t="shared" si="19"/>
        <v>3.9691943127962084</v>
      </c>
      <c r="I124" s="3">
        <f t="shared" si="19"/>
        <v>9.9526066350710902</v>
      </c>
      <c r="J124" s="3">
        <f t="shared" si="19"/>
        <v>9.8933649289099517</v>
      </c>
      <c r="K124" s="3">
        <f t="shared" si="19"/>
        <v>10.66350710900474</v>
      </c>
      <c r="L124" s="3">
        <f t="shared" si="19"/>
        <v>12.736966824644549</v>
      </c>
      <c r="M124" s="3">
        <f t="shared" si="19"/>
        <v>37.914691943127963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1688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 t="e">
        <f>[2]ＲＳ!C24</f>
        <v>#N/A</v>
      </c>
      <c r="D28" s="27" t="e">
        <f>[2]ＲＳ!D24</f>
        <v>#N/A</v>
      </c>
      <c r="E28" s="27" t="e">
        <f>[2]ＲＳ!E24</f>
        <v>#N/A</v>
      </c>
      <c r="F28" s="27" t="e">
        <f>[2]ＲＳ!F24</f>
        <v>#N/A</v>
      </c>
      <c r="G28" s="27" t="e">
        <f>[2]ＲＳ!G24</f>
        <v>#N/A</v>
      </c>
      <c r="H28" s="27" t="e">
        <f>[2]ＲＳ!H24</f>
        <v>#N/A</v>
      </c>
      <c r="I28" s="27" t="e">
        <f>[2]ＲＳ!I24</f>
        <v>#N/A</v>
      </c>
      <c r="J28" s="27" t="e">
        <f>[2]ＲＳ!J24</f>
        <v>#N/A</v>
      </c>
      <c r="K28" s="27" t="e">
        <f>[2]ＲＳ!K24</f>
        <v>#N/A</v>
      </c>
      <c r="L28" s="27" t="e">
        <f>[2]ＲＳ!L24</f>
        <v>#N/A</v>
      </c>
      <c r="M28" s="27" t="e">
        <f>[2]ＲＳ!M24</f>
        <v>#N/A</v>
      </c>
      <c r="N28" s="27" t="e">
        <f>[2]ＲＳ!N24</f>
        <v>#N/A</v>
      </c>
      <c r="O28" s="27" t="e">
        <f>[2]ＲＳ!O24</f>
        <v>#N/A</v>
      </c>
      <c r="P28" s="27" t="e">
        <f>[2]ＲＳ!P24</f>
        <v>#N/A</v>
      </c>
      <c r="Q28" s="27" t="e">
        <f>[2]ＲＳ!Q24</f>
        <v>#N/A</v>
      </c>
      <c r="R28" s="22"/>
      <c r="S28" s="22" t="e">
        <f t="shared" si="0"/>
        <v>#N/A</v>
      </c>
      <c r="T28" s="22" t="str">
        <f t="shared" si="1"/>
        <v>-</v>
      </c>
    </row>
    <row r="29" spans="2:20">
      <c r="B29" s="17">
        <v>24</v>
      </c>
      <c r="C29" s="17" t="e">
        <f>[2]ＲＳ!C25</f>
        <v>#N/A</v>
      </c>
      <c r="D29" s="17" t="e">
        <f>[2]ＲＳ!D25</f>
        <v>#N/A</v>
      </c>
      <c r="E29" s="17" t="e">
        <f>[2]ＲＳ!E25</f>
        <v>#N/A</v>
      </c>
      <c r="F29" s="17" t="e">
        <f>[2]ＲＳ!F25</f>
        <v>#N/A</v>
      </c>
      <c r="G29" s="17" t="e">
        <f>[2]ＲＳ!G25</f>
        <v>#N/A</v>
      </c>
      <c r="H29" s="17" t="e">
        <f>[2]ＲＳ!H25</f>
        <v>#N/A</v>
      </c>
      <c r="I29" s="17" t="e">
        <f>[2]ＲＳ!I25</f>
        <v>#N/A</v>
      </c>
      <c r="J29" s="17" t="e">
        <f>[2]ＲＳ!J25</f>
        <v>#N/A</v>
      </c>
      <c r="K29" s="17" t="e">
        <f>[2]ＲＳ!K25</f>
        <v>#N/A</v>
      </c>
      <c r="L29" s="17" t="e">
        <f>[2]ＲＳ!L25</f>
        <v>#N/A</v>
      </c>
      <c r="M29" s="17" t="e">
        <f>[2]ＲＳ!M25</f>
        <v>#N/A</v>
      </c>
      <c r="N29" s="17" t="e">
        <f>[2]ＲＳ!N25</f>
        <v>#N/A</v>
      </c>
      <c r="O29" s="17" t="e">
        <f>[2]ＲＳ!O25</f>
        <v>#N/A</v>
      </c>
      <c r="P29" s="17" t="e">
        <f>[2]ＲＳ!P25</f>
        <v>#N/A</v>
      </c>
      <c r="Q29" s="17" t="e">
        <f>[2]ＲＳ!Q25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[2]ＲＳ!C26</f>
        <v>#N/A</v>
      </c>
      <c r="D30" s="27" t="e">
        <f>[2]ＲＳ!D26</f>
        <v>#N/A</v>
      </c>
      <c r="E30" s="27" t="e">
        <f>[2]ＲＳ!E26</f>
        <v>#N/A</v>
      </c>
      <c r="F30" s="27" t="e">
        <f>[2]ＲＳ!F26</f>
        <v>#N/A</v>
      </c>
      <c r="G30" s="27" t="e">
        <f>[2]ＲＳ!G26</f>
        <v>#N/A</v>
      </c>
      <c r="H30" s="27" t="e">
        <f>[2]ＲＳ!H26</f>
        <v>#N/A</v>
      </c>
      <c r="I30" s="27" t="e">
        <f>[2]ＲＳ!I26</f>
        <v>#N/A</v>
      </c>
      <c r="J30" s="27" t="e">
        <f>[2]ＲＳ!J26</f>
        <v>#N/A</v>
      </c>
      <c r="K30" s="27" t="e">
        <f>[2]ＲＳ!K26</f>
        <v>#N/A</v>
      </c>
      <c r="L30" s="27" t="e">
        <f>[2]ＲＳ!L26</f>
        <v>#N/A</v>
      </c>
      <c r="M30" s="27" t="e">
        <f>[2]ＲＳ!M26</f>
        <v>#N/A</v>
      </c>
      <c r="N30" s="27" t="e">
        <f>[2]ＲＳ!N26</f>
        <v>#N/A</v>
      </c>
      <c r="O30" s="27" t="e">
        <f>[2]ＲＳ!O26</f>
        <v>#N/A</v>
      </c>
      <c r="P30" s="27" t="e">
        <f>[2]ＲＳ!P26</f>
        <v>#N/A</v>
      </c>
      <c r="Q30" s="27" t="e">
        <f>[2]ＲＳ!Q26</f>
        <v>#N/A</v>
      </c>
      <c r="R30" s="22"/>
      <c r="S30" s="22" t="e">
        <f>SUM(D30:Q30)</f>
        <v>#N/A</v>
      </c>
      <c r="T30" s="22" t="str">
        <f>IF(AND(ISERROR(C30),ISERROR(S30)),"-",C30=S30)</f>
        <v>-</v>
      </c>
    </row>
    <row r="31" spans="2:20">
      <c r="B31" s="17">
        <v>26</v>
      </c>
      <c r="C31" s="17" t="e">
        <f>[2]ＲＳ!C27</f>
        <v>#N/A</v>
      </c>
      <c r="D31" s="17" t="e">
        <f>[2]ＲＳ!D27</f>
        <v>#N/A</v>
      </c>
      <c r="E31" s="17" t="e">
        <f>[2]ＲＳ!E27</f>
        <v>#N/A</v>
      </c>
      <c r="F31" s="17" t="e">
        <f>[2]ＲＳ!F27</f>
        <v>#N/A</v>
      </c>
      <c r="G31" s="17" t="e">
        <f>[2]ＲＳ!G27</f>
        <v>#N/A</v>
      </c>
      <c r="H31" s="17" t="e">
        <f>[2]ＲＳ!H27</f>
        <v>#N/A</v>
      </c>
      <c r="I31" s="17" t="e">
        <f>[2]ＲＳ!I27</f>
        <v>#N/A</v>
      </c>
      <c r="J31" s="17" t="e">
        <f>[2]ＲＳ!J27</f>
        <v>#N/A</v>
      </c>
      <c r="K31" s="17" t="e">
        <f>[2]ＲＳ!K27</f>
        <v>#N/A</v>
      </c>
      <c r="L31" s="17" t="e">
        <f>[2]ＲＳ!L27</f>
        <v>#N/A</v>
      </c>
      <c r="M31" s="17" t="e">
        <f>[2]ＲＳ!M27</f>
        <v>#N/A</v>
      </c>
      <c r="N31" s="17" t="e">
        <f>[2]ＲＳ!N27</f>
        <v>#N/A</v>
      </c>
      <c r="O31" s="17" t="e">
        <f>[2]ＲＳ!O27</f>
        <v>#N/A</v>
      </c>
      <c r="P31" s="17" t="e">
        <f>[2]ＲＳ!P27</f>
        <v>#N/A</v>
      </c>
      <c r="Q31" s="17" t="e">
        <f>[2]ＲＳ!Q27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490</v>
      </c>
      <c r="D60" s="2">
        <f t="array" ref="D60">+SUM(IF(NOT(ISERROR(D6:D57)),D6:D57))</f>
        <v>120</v>
      </c>
      <c r="E60" s="2">
        <f t="array" ref="E60">+SUM(IF(NOT(ISERROR(E6:E57)),E6:E57))</f>
        <v>168</v>
      </c>
      <c r="F60" s="2">
        <f t="array" ref="F60">+SUM(IF(NOT(ISERROR(F6:F57)),F6:F57))</f>
        <v>132</v>
      </c>
      <c r="G60" s="2">
        <f t="array" ref="G60">+SUM(IF(NOT(ISERROR(G6:G57)),G6:G57))</f>
        <v>44</v>
      </c>
      <c r="H60" s="2">
        <f t="array" ref="H60">+SUM(IF(NOT(ISERROR(H6:H57)),H6:H57))</f>
        <v>10</v>
      </c>
      <c r="I60" s="2">
        <f t="array" ref="I60">+SUM(IF(NOT(ISERROR(I6:I57)),I6:I57))</f>
        <v>8</v>
      </c>
      <c r="J60" s="2">
        <f t="array" ref="J60">+SUM(IF(NOT(ISERROR(J6:J57)),J6:J57))</f>
        <v>2</v>
      </c>
      <c r="K60" s="2">
        <f t="array" ref="K60">+SUM(IF(NOT(ISERROR(K6:K57)),K6:K57))</f>
        <v>4</v>
      </c>
      <c r="L60" s="2">
        <f t="array" ref="L60">+SUM(IF(NOT(ISERROR(L6:L57)),L6:L57))</f>
        <v>0</v>
      </c>
      <c r="M60" s="2">
        <f t="array" ref="M60">+SUM(IF(NOT(ISERROR(M6:M57)),M6:M57))</f>
        <v>1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0</v>
      </c>
      <c r="R60" s="2"/>
      <c r="S60" s="2">
        <f>SUM(D60:Q60)</f>
        <v>490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24.489795918367346</v>
      </c>
      <c r="E61" s="4">
        <f t="shared" si="4"/>
        <v>34.285714285714285</v>
      </c>
      <c r="F61" s="4">
        <f t="shared" si="4"/>
        <v>26.938775510204081</v>
      </c>
      <c r="G61" s="4">
        <f t="shared" si="4"/>
        <v>8.9795918367346932</v>
      </c>
      <c r="H61" s="4">
        <f t="shared" si="4"/>
        <v>2.0408163265306123</v>
      </c>
      <c r="I61" s="4">
        <f t="shared" si="4"/>
        <v>1.6326530612244898</v>
      </c>
      <c r="J61" s="4">
        <f t="shared" si="4"/>
        <v>0.40816326530612246</v>
      </c>
      <c r="K61" s="4">
        <f t="shared" si="4"/>
        <v>0.81632653061224492</v>
      </c>
      <c r="L61" s="4">
        <f t="shared" si="4"/>
        <v>0</v>
      </c>
      <c r="M61" s="4">
        <f t="shared" si="4"/>
        <v>0.20408163265306123</v>
      </c>
      <c r="N61" s="4">
        <f t="shared" si="4"/>
        <v>0</v>
      </c>
      <c r="O61" s="4">
        <f t="shared" si="4"/>
        <v>0.20408163265306123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490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24.489795918367346</v>
      </c>
      <c r="E68">
        <f>E61</f>
        <v>34.285714285714285</v>
      </c>
      <c r="F68">
        <f>F61</f>
        <v>26.938775510204081</v>
      </c>
      <c r="G68">
        <f>G61</f>
        <v>8.9795918367346932</v>
      </c>
      <c r="H68">
        <f>H61</f>
        <v>2.0408163265306123</v>
      </c>
      <c r="I68">
        <f>SUM(I61:Q61)</f>
        <v>3.2653061224489797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 t="e">
        <f>[2]咽頭!C24</f>
        <v>#N/A</v>
      </c>
      <c r="D28" s="27" t="e">
        <f>[2]咽頭!D24</f>
        <v>#N/A</v>
      </c>
      <c r="E28" s="27" t="e">
        <f>[2]咽頭!E24</f>
        <v>#N/A</v>
      </c>
      <c r="F28" s="27" t="e">
        <f>[2]咽頭!F24</f>
        <v>#N/A</v>
      </c>
      <c r="G28" s="27" t="e">
        <f>[2]咽頭!G24</f>
        <v>#N/A</v>
      </c>
      <c r="H28" s="27" t="e">
        <f>[2]咽頭!H24</f>
        <v>#N/A</v>
      </c>
      <c r="I28" s="27" t="e">
        <f>[2]咽頭!I24</f>
        <v>#N/A</v>
      </c>
      <c r="J28" s="27" t="e">
        <f>[2]咽頭!J24</f>
        <v>#N/A</v>
      </c>
      <c r="K28" s="27" t="e">
        <f>[2]咽頭!K24</f>
        <v>#N/A</v>
      </c>
      <c r="L28" s="27" t="e">
        <f>[2]咽頭!L24</f>
        <v>#N/A</v>
      </c>
      <c r="M28" s="27" t="e">
        <f>[2]咽頭!M24</f>
        <v>#N/A</v>
      </c>
      <c r="N28" s="27" t="e">
        <f>[2]咽頭!N24</f>
        <v>#N/A</v>
      </c>
      <c r="O28" s="27" t="e">
        <f>[2]咽頭!O24</f>
        <v>#N/A</v>
      </c>
      <c r="P28" s="27" t="e">
        <f>[2]咽頭!P24</f>
        <v>#N/A</v>
      </c>
      <c r="Q28" s="27" t="e">
        <f>[2]咽頭!Q24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[2]咽頭!C25</f>
        <v>#N/A</v>
      </c>
      <c r="D29" s="17" t="e">
        <f>[2]咽頭!D25</f>
        <v>#N/A</v>
      </c>
      <c r="E29" s="17" t="e">
        <f>[2]咽頭!E25</f>
        <v>#N/A</v>
      </c>
      <c r="F29" s="17" t="e">
        <f>[2]咽頭!F25</f>
        <v>#N/A</v>
      </c>
      <c r="G29" s="17" t="e">
        <f>[2]咽頭!G25</f>
        <v>#N/A</v>
      </c>
      <c r="H29" s="17" t="e">
        <f>[2]咽頭!H25</f>
        <v>#N/A</v>
      </c>
      <c r="I29" s="17" t="e">
        <f>[2]咽頭!I25</f>
        <v>#N/A</v>
      </c>
      <c r="J29" s="17" t="e">
        <f>[2]咽頭!J25</f>
        <v>#N/A</v>
      </c>
      <c r="K29" s="17" t="e">
        <f>[2]咽頭!K25</f>
        <v>#N/A</v>
      </c>
      <c r="L29" s="17" t="e">
        <f>[2]咽頭!L25</f>
        <v>#N/A</v>
      </c>
      <c r="M29" s="17" t="e">
        <f>[2]咽頭!M25</f>
        <v>#N/A</v>
      </c>
      <c r="N29" s="17" t="e">
        <f>[2]咽頭!N25</f>
        <v>#N/A</v>
      </c>
      <c r="O29" s="17" t="e">
        <f>[2]咽頭!O25</f>
        <v>#N/A</v>
      </c>
      <c r="P29" s="17" t="e">
        <f>[2]咽頭!P25</f>
        <v>#N/A</v>
      </c>
      <c r="Q29" s="17" t="e">
        <f>[2]咽頭!Q25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[2]咽頭!C26</f>
        <v>#N/A</v>
      </c>
      <c r="D30" s="27" t="e">
        <f>[2]咽頭!D26</f>
        <v>#N/A</v>
      </c>
      <c r="E30" s="27" t="e">
        <f>[2]咽頭!E26</f>
        <v>#N/A</v>
      </c>
      <c r="F30" s="27" t="e">
        <f>[2]咽頭!F26</f>
        <v>#N/A</v>
      </c>
      <c r="G30" s="27" t="e">
        <f>[2]咽頭!G26</f>
        <v>#N/A</v>
      </c>
      <c r="H30" s="27" t="e">
        <f>[2]咽頭!H26</f>
        <v>#N/A</v>
      </c>
      <c r="I30" s="27" t="e">
        <f>[2]咽頭!I26</f>
        <v>#N/A</v>
      </c>
      <c r="J30" s="27" t="e">
        <f>[2]咽頭!J26</f>
        <v>#N/A</v>
      </c>
      <c r="K30" s="27" t="e">
        <f>[2]咽頭!K26</f>
        <v>#N/A</v>
      </c>
      <c r="L30" s="27" t="e">
        <f>[2]咽頭!L26</f>
        <v>#N/A</v>
      </c>
      <c r="M30" s="27" t="e">
        <f>[2]咽頭!M26</f>
        <v>#N/A</v>
      </c>
      <c r="N30" s="27" t="e">
        <f>[2]咽頭!N26</f>
        <v>#N/A</v>
      </c>
      <c r="O30" s="27" t="e">
        <f>[2]咽頭!O26</f>
        <v>#N/A</v>
      </c>
      <c r="P30" s="27" t="e">
        <f>[2]咽頭!P26</f>
        <v>#N/A</v>
      </c>
      <c r="Q30" s="27" t="e">
        <f>[2]咽頭!Q26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[2]咽頭!C27</f>
        <v>#N/A</v>
      </c>
      <c r="D31" s="17" t="e">
        <f>[2]咽頭!D27</f>
        <v>#N/A</v>
      </c>
      <c r="E31" s="17" t="e">
        <f>[2]咽頭!E27</f>
        <v>#N/A</v>
      </c>
      <c r="F31" s="17" t="e">
        <f>[2]咽頭!F27</f>
        <v>#N/A</v>
      </c>
      <c r="G31" s="17" t="e">
        <f>[2]咽頭!G27</f>
        <v>#N/A</v>
      </c>
      <c r="H31" s="17" t="e">
        <f>[2]咽頭!H27</f>
        <v>#N/A</v>
      </c>
      <c r="I31" s="17" t="e">
        <f>[2]咽頭!I27</f>
        <v>#N/A</v>
      </c>
      <c r="J31" s="17" t="e">
        <f>[2]咽頭!J27</f>
        <v>#N/A</v>
      </c>
      <c r="K31" s="17" t="e">
        <f>[2]咽頭!K27</f>
        <v>#N/A</v>
      </c>
      <c r="L31" s="17" t="e">
        <f>[2]咽頭!L27</f>
        <v>#N/A</v>
      </c>
      <c r="M31" s="17" t="e">
        <f>[2]咽頭!M27</f>
        <v>#N/A</v>
      </c>
      <c r="N31" s="17" t="e">
        <f>[2]咽頭!N27</f>
        <v>#N/A</v>
      </c>
      <c r="O31" s="17" t="e">
        <f>[2]咽頭!O27</f>
        <v>#N/A</v>
      </c>
      <c r="P31" s="17" t="e">
        <f>[2]咽頭!P27</f>
        <v>#N/A</v>
      </c>
      <c r="Q31" s="17" t="e">
        <f>[2]咽頭!Q27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160</v>
      </c>
      <c r="D60" s="2">
        <f t="array" ref="D60">+SUM(IF(NOT(ISERROR(D6:D58)),D6:D58))</f>
        <v>0</v>
      </c>
      <c r="E60" s="2">
        <f t="array" ref="E60">+SUM(IF(NOT(ISERROR(E6:E58)),E6:E58))</f>
        <v>33</v>
      </c>
      <c r="F60" s="2">
        <f t="array" ref="F60">+SUM(IF(NOT(ISERROR(F6:F58)),F6:F58))</f>
        <v>71</v>
      </c>
      <c r="G60" s="2">
        <f t="array" ref="G60">+SUM(IF(NOT(ISERROR(G6:G58)),G6:G58))</f>
        <v>26</v>
      </c>
      <c r="H60" s="2">
        <f t="array" ref="H60">+SUM(IF(NOT(ISERROR(H6:H58)),H6:H58))</f>
        <v>8</v>
      </c>
      <c r="I60" s="2">
        <f t="array" ref="I60">+SUM(IF(NOT(ISERROR(I6:I58)),I6:I58))</f>
        <v>6</v>
      </c>
      <c r="J60" s="2">
        <f t="array" ref="J60">+SUM(IF(NOT(ISERROR(J6:J58)),J6:J58))</f>
        <v>6</v>
      </c>
      <c r="K60" s="2">
        <f t="array" ref="K60">+SUM(IF(NOT(ISERROR(K6:K58)),K6:K58))</f>
        <v>0</v>
      </c>
      <c r="L60" s="2">
        <f t="array" ref="L60">+SUM(IF(NOT(ISERROR(L6:L58)),L6:L58))</f>
        <v>3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160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20.625</v>
      </c>
      <c r="F61" s="4">
        <f t="shared" si="4"/>
        <v>44.375</v>
      </c>
      <c r="G61" s="4">
        <f t="shared" si="4"/>
        <v>16.25</v>
      </c>
      <c r="H61" s="4">
        <f t="shared" si="4"/>
        <v>5</v>
      </c>
      <c r="I61" s="4">
        <f t="shared" si="4"/>
        <v>3.75</v>
      </c>
      <c r="J61" s="4">
        <f t="shared" si="4"/>
        <v>3.75</v>
      </c>
      <c r="K61" s="4">
        <f t="shared" si="4"/>
        <v>0</v>
      </c>
      <c r="L61" s="4">
        <f t="shared" si="4"/>
        <v>1.875</v>
      </c>
      <c r="M61" s="4">
        <f t="shared" si="4"/>
        <v>0.625</v>
      </c>
      <c r="N61" s="4">
        <f t="shared" si="4"/>
        <v>0.625</v>
      </c>
      <c r="O61" s="4">
        <f t="shared" si="4"/>
        <v>1.25</v>
      </c>
      <c r="P61" s="4">
        <f t="shared" si="4"/>
        <v>0.625</v>
      </c>
      <c r="Q61" s="4">
        <f t="shared" si="4"/>
        <v>1.25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160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 t="e">
        <f>[2]A群!C24</f>
        <v>#N/A</v>
      </c>
      <c r="D28" s="27" t="e">
        <f>[2]A群!D24</f>
        <v>#N/A</v>
      </c>
      <c r="E28" s="27" t="e">
        <f>[2]A群!E24</f>
        <v>#N/A</v>
      </c>
      <c r="F28" s="27" t="e">
        <f>[2]A群!F24</f>
        <v>#N/A</v>
      </c>
      <c r="G28" s="27" t="e">
        <f>[2]A群!G24</f>
        <v>#N/A</v>
      </c>
      <c r="H28" s="27" t="e">
        <f>[2]A群!H24</f>
        <v>#N/A</v>
      </c>
      <c r="I28" s="27" t="e">
        <f>[2]A群!I24</f>
        <v>#N/A</v>
      </c>
      <c r="J28" s="27" t="e">
        <f>[2]A群!J24</f>
        <v>#N/A</v>
      </c>
      <c r="K28" s="27" t="e">
        <f>[2]A群!K24</f>
        <v>#N/A</v>
      </c>
      <c r="L28" s="27" t="e">
        <f>[2]A群!L24</f>
        <v>#N/A</v>
      </c>
      <c r="M28" s="27" t="e">
        <f>[2]A群!M24</f>
        <v>#N/A</v>
      </c>
      <c r="N28" s="27" t="e">
        <f>[2]A群!N24</f>
        <v>#N/A</v>
      </c>
      <c r="O28" s="27" t="e">
        <f>[2]A群!O24</f>
        <v>#N/A</v>
      </c>
      <c r="P28" s="27" t="e">
        <f>[2]A群!P24</f>
        <v>#N/A</v>
      </c>
      <c r="Q28" s="27" t="e">
        <f>[2]A群!Q24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[2]A群!C25</f>
        <v>#N/A</v>
      </c>
      <c r="D29" s="17" t="e">
        <f>[2]A群!D25</f>
        <v>#N/A</v>
      </c>
      <c r="E29" s="17" t="e">
        <f>[2]A群!E25</f>
        <v>#N/A</v>
      </c>
      <c r="F29" s="17" t="e">
        <f>[2]A群!F25</f>
        <v>#N/A</v>
      </c>
      <c r="G29" s="17" t="e">
        <f>[2]A群!G25</f>
        <v>#N/A</v>
      </c>
      <c r="H29" s="17" t="e">
        <f>[2]A群!H25</f>
        <v>#N/A</v>
      </c>
      <c r="I29" s="17" t="e">
        <f>[2]A群!I25</f>
        <v>#N/A</v>
      </c>
      <c r="J29" s="17" t="e">
        <f>[2]A群!J25</f>
        <v>#N/A</v>
      </c>
      <c r="K29" s="17" t="e">
        <f>[2]A群!K25</f>
        <v>#N/A</v>
      </c>
      <c r="L29" s="17" t="e">
        <f>[2]A群!L25</f>
        <v>#N/A</v>
      </c>
      <c r="M29" s="17" t="e">
        <f>[2]A群!M25</f>
        <v>#N/A</v>
      </c>
      <c r="N29" s="17" t="e">
        <f>[2]A群!N25</f>
        <v>#N/A</v>
      </c>
      <c r="O29" s="17" t="e">
        <f>[2]A群!O25</f>
        <v>#N/A</v>
      </c>
      <c r="P29" s="17" t="e">
        <f>[2]A群!P25</f>
        <v>#N/A</v>
      </c>
      <c r="Q29" s="17" t="e">
        <f>[2]A群!Q25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[2]A群!C26</f>
        <v>#N/A</v>
      </c>
      <c r="D30" s="27" t="e">
        <f>[2]A群!D26</f>
        <v>#N/A</v>
      </c>
      <c r="E30" s="27" t="e">
        <f>[2]A群!E26</f>
        <v>#N/A</v>
      </c>
      <c r="F30" s="27" t="e">
        <f>[2]A群!F26</f>
        <v>#N/A</v>
      </c>
      <c r="G30" s="27" t="e">
        <f>[2]A群!G26</f>
        <v>#N/A</v>
      </c>
      <c r="H30" s="27" t="e">
        <f>[2]A群!H26</f>
        <v>#N/A</v>
      </c>
      <c r="I30" s="27" t="e">
        <f>[2]A群!I26</f>
        <v>#N/A</v>
      </c>
      <c r="J30" s="27" t="e">
        <f>[2]A群!J26</f>
        <v>#N/A</v>
      </c>
      <c r="K30" s="27" t="e">
        <f>[2]A群!K26</f>
        <v>#N/A</v>
      </c>
      <c r="L30" s="27" t="e">
        <f>[2]A群!L26</f>
        <v>#N/A</v>
      </c>
      <c r="M30" s="27" t="e">
        <f>[2]A群!M26</f>
        <v>#N/A</v>
      </c>
      <c r="N30" s="27" t="e">
        <f>[2]A群!N26</f>
        <v>#N/A</v>
      </c>
      <c r="O30" s="27" t="e">
        <f>[2]A群!O26</f>
        <v>#N/A</v>
      </c>
      <c r="P30" s="27" t="e">
        <f>[2]A群!P26</f>
        <v>#N/A</v>
      </c>
      <c r="Q30" s="27" t="e">
        <f>[2]A群!Q26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[2]A群!C27</f>
        <v>#N/A</v>
      </c>
      <c r="D31" s="17" t="e">
        <f>[2]A群!D27</f>
        <v>#N/A</v>
      </c>
      <c r="E31" s="17" t="e">
        <f>[2]A群!E27</f>
        <v>#N/A</v>
      </c>
      <c r="F31" s="17" t="e">
        <f>[2]A群!F27</f>
        <v>#N/A</v>
      </c>
      <c r="G31" s="17" t="e">
        <f>[2]A群!G27</f>
        <v>#N/A</v>
      </c>
      <c r="H31" s="17" t="e">
        <f>[2]A群!H27</f>
        <v>#N/A</v>
      </c>
      <c r="I31" s="17" t="e">
        <f>[2]A群!I27</f>
        <v>#N/A</v>
      </c>
      <c r="J31" s="17" t="e">
        <f>[2]A群!J27</f>
        <v>#N/A</v>
      </c>
      <c r="K31" s="17" t="e">
        <f>[2]A群!K27</f>
        <v>#N/A</v>
      </c>
      <c r="L31" s="17" t="e">
        <f>[2]A群!L27</f>
        <v>#N/A</v>
      </c>
      <c r="M31" s="17" t="e">
        <f>[2]A群!M27</f>
        <v>#N/A</v>
      </c>
      <c r="N31" s="17" t="e">
        <f>[2]A群!N27</f>
        <v>#N/A</v>
      </c>
      <c r="O31" s="17" t="e">
        <f>[2]A群!O27</f>
        <v>#N/A</v>
      </c>
      <c r="P31" s="17" t="e">
        <f>[2]A群!P27</f>
        <v>#N/A</v>
      </c>
      <c r="Q31" s="17" t="e">
        <f>[2]A群!Q27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1177</v>
      </c>
      <c r="D60" s="2">
        <f t="array" ref="D60">+SUM(IF(NOT(ISERROR(D6:D57)),D6:D57))</f>
        <v>2</v>
      </c>
      <c r="E60" s="2">
        <f t="array" ref="E60">+SUM(IF(NOT(ISERROR(E6:E57)),E6:E57))</f>
        <v>6</v>
      </c>
      <c r="F60" s="2">
        <f t="array" ref="F60">+SUM(IF(NOT(ISERROR(F6:F57)),F6:F57))</f>
        <v>52</v>
      </c>
      <c r="G60" s="2">
        <f t="array" ref="G60">+SUM(IF(NOT(ISERROR(G6:G57)),G6:G57))</f>
        <v>94</v>
      </c>
      <c r="H60" s="2">
        <f t="array" ref="H60">+SUM(IF(NOT(ISERROR(H6:H57)),H6:H57))</f>
        <v>130</v>
      </c>
      <c r="I60" s="2">
        <f t="array" ref="I60">+SUM(IF(NOT(ISERROR(I6:I57)),I6:I57))</f>
        <v>141</v>
      </c>
      <c r="J60" s="2">
        <f t="array" ref="J60">+SUM(IF(NOT(ISERROR(J6:J57)),J6:J57))</f>
        <v>147</v>
      </c>
      <c r="K60" s="2">
        <f t="array" ref="K60">+SUM(IF(NOT(ISERROR(K6:K57)),K6:K57))</f>
        <v>133</v>
      </c>
      <c r="L60" s="2">
        <f t="array" ref="L60">+SUM(IF(NOT(ISERROR(L6:L57)),L6:L57))</f>
        <v>89</v>
      </c>
      <c r="M60" s="2">
        <f t="array" ref="M60">+SUM(IF(NOT(ISERROR(M6:M57)),M6:M57))</f>
        <v>82</v>
      </c>
      <c r="N60" s="2">
        <f t="array" ref="N60">+SUM(IF(NOT(ISERROR(N6:N57)),N6:N57))</f>
        <v>85</v>
      </c>
      <c r="O60" s="2">
        <f t="array" ref="O60">+SUM(IF(NOT(ISERROR(O6:O57)),O6:O57))</f>
        <v>154</v>
      </c>
      <c r="P60" s="2">
        <f t="array" ref="P60">+SUM(IF(NOT(ISERROR(P6:P57)),P6:P57))</f>
        <v>10</v>
      </c>
      <c r="Q60" s="2">
        <f t="array" ref="Q60">+SUM(IF(NOT(ISERROR(Q6:Q57)),Q6:Q57))</f>
        <v>52</v>
      </c>
      <c r="R60" s="2"/>
      <c r="S60" s="2">
        <f>SUM(D60:Q60)</f>
        <v>1177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0.16992353440951571</v>
      </c>
      <c r="E61" s="4">
        <f t="shared" si="4"/>
        <v>0.50977060322854717</v>
      </c>
      <c r="F61" s="4">
        <f t="shared" si="4"/>
        <v>4.4180118946474085</v>
      </c>
      <c r="G61" s="4">
        <f t="shared" si="4"/>
        <v>7.9864061172472383</v>
      </c>
      <c r="H61" s="4">
        <f t="shared" si="4"/>
        <v>11.04502973661852</v>
      </c>
      <c r="I61" s="4">
        <f t="shared" si="4"/>
        <v>11.979609175870857</v>
      </c>
      <c r="J61" s="4">
        <f t="shared" si="4"/>
        <v>12.489379779099405</v>
      </c>
      <c r="K61" s="4">
        <f t="shared" si="4"/>
        <v>11.299915038232795</v>
      </c>
      <c r="L61" s="4">
        <f t="shared" si="4"/>
        <v>7.5615972812234489</v>
      </c>
      <c r="M61" s="4">
        <f t="shared" si="4"/>
        <v>6.9668649107901448</v>
      </c>
      <c r="N61" s="4">
        <f t="shared" si="4"/>
        <v>7.2217502124044177</v>
      </c>
      <c r="O61" s="4">
        <f t="shared" si="4"/>
        <v>13.084112149532709</v>
      </c>
      <c r="P61" s="4">
        <f t="shared" si="4"/>
        <v>0.84961767204757865</v>
      </c>
      <c r="Q61" s="4">
        <f t="shared" si="4"/>
        <v>4.4180118946474085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1177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 t="e">
        <f>[2]胃腸!C24</f>
        <v>#N/A</v>
      </c>
      <c r="D28" s="27" t="e">
        <f>[2]胃腸!D24</f>
        <v>#N/A</v>
      </c>
      <c r="E28" s="27" t="e">
        <f>[2]胃腸!E24</f>
        <v>#N/A</v>
      </c>
      <c r="F28" s="27" t="e">
        <f>[2]胃腸!F24</f>
        <v>#N/A</v>
      </c>
      <c r="G28" s="27" t="e">
        <f>[2]胃腸!G24</f>
        <v>#N/A</v>
      </c>
      <c r="H28" s="27" t="e">
        <f>[2]胃腸!H24</f>
        <v>#N/A</v>
      </c>
      <c r="I28" s="27" t="e">
        <f>[2]胃腸!I24</f>
        <v>#N/A</v>
      </c>
      <c r="J28" s="27" t="e">
        <f>[2]胃腸!J24</f>
        <v>#N/A</v>
      </c>
      <c r="K28" s="27" t="e">
        <f>[2]胃腸!K24</f>
        <v>#N/A</v>
      </c>
      <c r="L28" s="27" t="e">
        <f>[2]胃腸!L24</f>
        <v>#N/A</v>
      </c>
      <c r="M28" s="27" t="e">
        <f>[2]胃腸!M24</f>
        <v>#N/A</v>
      </c>
      <c r="N28" s="27" t="e">
        <f>[2]胃腸!N24</f>
        <v>#N/A</v>
      </c>
      <c r="O28" s="27" t="e">
        <f>[2]胃腸!O24</f>
        <v>#N/A</v>
      </c>
      <c r="P28" s="27" t="e">
        <f>[2]胃腸!P24</f>
        <v>#N/A</v>
      </c>
      <c r="Q28" s="27" t="e">
        <f>[2]胃腸!Q24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[2]胃腸!C25</f>
        <v>#N/A</v>
      </c>
      <c r="D29" s="17" t="e">
        <f>[2]胃腸!D25</f>
        <v>#N/A</v>
      </c>
      <c r="E29" s="17" t="e">
        <f>[2]胃腸!E25</f>
        <v>#N/A</v>
      </c>
      <c r="F29" s="17" t="e">
        <f>[2]胃腸!F25</f>
        <v>#N/A</v>
      </c>
      <c r="G29" s="17" t="e">
        <f>[2]胃腸!G25</f>
        <v>#N/A</v>
      </c>
      <c r="H29" s="17" t="e">
        <f>[2]胃腸!H25</f>
        <v>#N/A</v>
      </c>
      <c r="I29" s="17" t="e">
        <f>[2]胃腸!I25</f>
        <v>#N/A</v>
      </c>
      <c r="J29" s="17" t="e">
        <f>[2]胃腸!J25</f>
        <v>#N/A</v>
      </c>
      <c r="K29" s="17" t="e">
        <f>[2]胃腸!K25</f>
        <v>#N/A</v>
      </c>
      <c r="L29" s="17" t="e">
        <f>[2]胃腸!L25</f>
        <v>#N/A</v>
      </c>
      <c r="M29" s="17" t="e">
        <f>[2]胃腸!M25</f>
        <v>#N/A</v>
      </c>
      <c r="N29" s="17" t="e">
        <f>[2]胃腸!N25</f>
        <v>#N/A</v>
      </c>
      <c r="O29" s="17" t="e">
        <f>[2]胃腸!O25</f>
        <v>#N/A</v>
      </c>
      <c r="P29" s="17" t="e">
        <f>[2]胃腸!P25</f>
        <v>#N/A</v>
      </c>
      <c r="Q29" s="17" t="e">
        <f>[2]胃腸!Q25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[2]胃腸!C26</f>
        <v>#N/A</v>
      </c>
      <c r="D30" s="27" t="e">
        <f>[2]胃腸!D26</f>
        <v>#N/A</v>
      </c>
      <c r="E30" s="27" t="e">
        <f>[2]胃腸!E26</f>
        <v>#N/A</v>
      </c>
      <c r="F30" s="27" t="e">
        <f>[2]胃腸!F26</f>
        <v>#N/A</v>
      </c>
      <c r="G30" s="27" t="e">
        <f>[2]胃腸!G26</f>
        <v>#N/A</v>
      </c>
      <c r="H30" s="27" t="e">
        <f>[2]胃腸!H26</f>
        <v>#N/A</v>
      </c>
      <c r="I30" s="27" t="e">
        <f>[2]胃腸!I26</f>
        <v>#N/A</v>
      </c>
      <c r="J30" s="27" t="e">
        <f>[2]胃腸!J26</f>
        <v>#N/A</v>
      </c>
      <c r="K30" s="27" t="e">
        <f>[2]胃腸!K26</f>
        <v>#N/A</v>
      </c>
      <c r="L30" s="27" t="e">
        <f>[2]胃腸!L26</f>
        <v>#N/A</v>
      </c>
      <c r="M30" s="27" t="e">
        <f>[2]胃腸!M26</f>
        <v>#N/A</v>
      </c>
      <c r="N30" s="27" t="e">
        <f>[2]胃腸!N26</f>
        <v>#N/A</v>
      </c>
      <c r="O30" s="27" t="e">
        <f>[2]胃腸!O26</f>
        <v>#N/A</v>
      </c>
      <c r="P30" s="27" t="e">
        <f>[2]胃腸!P26</f>
        <v>#N/A</v>
      </c>
      <c r="Q30" s="27" t="e">
        <f>[2]胃腸!Q26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[2]胃腸!C27</f>
        <v>#N/A</v>
      </c>
      <c r="D31" s="17" t="e">
        <f>[2]胃腸!D27</f>
        <v>#N/A</v>
      </c>
      <c r="E31" s="17" t="e">
        <f>[2]胃腸!E27</f>
        <v>#N/A</v>
      </c>
      <c r="F31" s="17" t="e">
        <f>[2]胃腸!F27</f>
        <v>#N/A</v>
      </c>
      <c r="G31" s="17" t="e">
        <f>[2]胃腸!G27</f>
        <v>#N/A</v>
      </c>
      <c r="H31" s="17" t="e">
        <f>[2]胃腸!H27</f>
        <v>#N/A</v>
      </c>
      <c r="I31" s="17" t="e">
        <f>[2]胃腸!I27</f>
        <v>#N/A</v>
      </c>
      <c r="J31" s="17" t="e">
        <f>[2]胃腸!J27</f>
        <v>#N/A</v>
      </c>
      <c r="K31" s="17" t="e">
        <f>[2]胃腸!K27</f>
        <v>#N/A</v>
      </c>
      <c r="L31" s="17" t="e">
        <f>[2]胃腸!L27</f>
        <v>#N/A</v>
      </c>
      <c r="M31" s="17" t="e">
        <f>[2]胃腸!M27</f>
        <v>#N/A</v>
      </c>
      <c r="N31" s="17" t="e">
        <f>[2]胃腸!N27</f>
        <v>#N/A</v>
      </c>
      <c r="O31" s="17" t="e">
        <f>[2]胃腸!O27</f>
        <v>#N/A</v>
      </c>
      <c r="P31" s="17" t="e">
        <f>[2]胃腸!P27</f>
        <v>#N/A</v>
      </c>
      <c r="Q31" s="17" t="e">
        <f>[2]胃腸!Q27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2158</v>
      </c>
      <c r="D60" s="2">
        <f t="array" ref="D60">+SUM(IF(NOT(ISERROR(D6:D57)),D6:D57))</f>
        <v>25</v>
      </c>
      <c r="E60" s="2">
        <f t="array" ref="E60">+SUM(IF(NOT(ISERROR(E6:E57)),E6:E57))</f>
        <v>184</v>
      </c>
      <c r="F60" s="2">
        <f t="array" ref="F60">+SUM(IF(NOT(ISERROR(F6:F57)),F6:F57))</f>
        <v>236</v>
      </c>
      <c r="G60" s="2">
        <f t="array" ref="G60">+SUM(IF(NOT(ISERROR(G6:G57)),G6:G57))</f>
        <v>121</v>
      </c>
      <c r="H60" s="2">
        <f t="array" ref="H60">+SUM(IF(NOT(ISERROR(H6:H57)),H6:H57))</f>
        <v>149</v>
      </c>
      <c r="I60" s="2">
        <f t="array" ref="I60">+SUM(IF(NOT(ISERROR(I6:I57)),I6:I57))</f>
        <v>117</v>
      </c>
      <c r="J60" s="2">
        <f t="array" ref="J60">+SUM(IF(NOT(ISERROR(J6:J57)),J6:J57))</f>
        <v>132</v>
      </c>
      <c r="K60" s="2">
        <f t="array" ref="K60">+SUM(IF(NOT(ISERROR(K6:K57)),K6:K57))</f>
        <v>129</v>
      </c>
      <c r="L60" s="2">
        <f t="array" ref="L60">+SUM(IF(NOT(ISERROR(L6:L57)),L6:L57))</f>
        <v>113</v>
      </c>
      <c r="M60" s="2">
        <f t="array" ref="M60">+SUM(IF(NOT(ISERROR(M6:M57)),M6:M57))</f>
        <v>104</v>
      </c>
      <c r="N60" s="2">
        <f t="array" ref="N60">+SUM(IF(NOT(ISERROR(N6:N57)),N6:N57))</f>
        <v>100</v>
      </c>
      <c r="O60" s="2">
        <f t="array" ref="O60">+SUM(IF(NOT(ISERROR(O6:O57)),O6:O57))</f>
        <v>178</v>
      </c>
      <c r="P60" s="2">
        <f t="array" ref="P60">+SUM(IF(NOT(ISERROR(P6:P57)),P6:P57))</f>
        <v>59</v>
      </c>
      <c r="Q60" s="2">
        <f t="array" ref="Q60">+SUM(IF(NOT(ISERROR(Q6:Q57)),Q6:Q57))</f>
        <v>511</v>
      </c>
      <c r="R60" s="2"/>
      <c r="S60" s="2">
        <f>SUM(D60:Q60)</f>
        <v>2158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1.1584800741427248</v>
      </c>
      <c r="E61" s="4">
        <f t="shared" si="4"/>
        <v>8.5264133456904556</v>
      </c>
      <c r="F61" s="4">
        <f t="shared" si="4"/>
        <v>10.936051899907321</v>
      </c>
      <c r="G61" s="4">
        <f t="shared" si="4"/>
        <v>5.6070435588507879</v>
      </c>
      <c r="H61" s="4">
        <f t="shared" si="4"/>
        <v>6.90454124189064</v>
      </c>
      <c r="I61" s="4">
        <f t="shared" si="4"/>
        <v>5.4216867469879517</v>
      </c>
      <c r="J61" s="4">
        <f t="shared" si="4"/>
        <v>6.1167747914735866</v>
      </c>
      <c r="K61" s="4">
        <f t="shared" si="4"/>
        <v>5.9777571825764593</v>
      </c>
      <c r="L61" s="4">
        <f t="shared" si="4"/>
        <v>5.2363299351251156</v>
      </c>
      <c r="M61" s="4">
        <f t="shared" si="4"/>
        <v>4.8192771084337354</v>
      </c>
      <c r="N61" s="4">
        <f t="shared" si="4"/>
        <v>4.6339202965708992</v>
      </c>
      <c r="O61" s="4">
        <f t="shared" si="4"/>
        <v>8.2483781278961992</v>
      </c>
      <c r="P61" s="4">
        <f t="shared" si="4"/>
        <v>2.7340129749768303</v>
      </c>
      <c r="Q61" s="4">
        <f t="shared" si="4"/>
        <v>23.679332715477294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2158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 t="e">
        <f>[2]水痘!C24</f>
        <v>#N/A</v>
      </c>
      <c r="D28" s="27" t="e">
        <f>[2]水痘!D24</f>
        <v>#N/A</v>
      </c>
      <c r="E28" s="27" t="e">
        <f>[2]水痘!E24</f>
        <v>#N/A</v>
      </c>
      <c r="F28" s="27" t="e">
        <f>[2]水痘!F24</f>
        <v>#N/A</v>
      </c>
      <c r="G28" s="27" t="e">
        <f>[2]水痘!G24</f>
        <v>#N/A</v>
      </c>
      <c r="H28" s="27" t="e">
        <f>[2]水痘!H24</f>
        <v>#N/A</v>
      </c>
      <c r="I28" s="27" t="e">
        <f>[2]水痘!I24</f>
        <v>#N/A</v>
      </c>
      <c r="J28" s="27" t="e">
        <f>[2]水痘!J24</f>
        <v>#N/A</v>
      </c>
      <c r="K28" s="27" t="e">
        <f>[2]水痘!K24</f>
        <v>#N/A</v>
      </c>
      <c r="L28" s="27" t="e">
        <f>[2]水痘!L24</f>
        <v>#N/A</v>
      </c>
      <c r="M28" s="27" t="e">
        <f>[2]水痘!M24</f>
        <v>#N/A</v>
      </c>
      <c r="N28" s="27" t="e">
        <f>[2]水痘!N24</f>
        <v>#N/A</v>
      </c>
      <c r="O28" s="27" t="e">
        <f>[2]水痘!O24</f>
        <v>#N/A</v>
      </c>
      <c r="P28" s="27" t="e">
        <f>[2]水痘!P24</f>
        <v>#N/A</v>
      </c>
      <c r="Q28" s="27" t="e">
        <f>[2]水痘!Q24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[2]水痘!C25</f>
        <v>#N/A</v>
      </c>
      <c r="D29" s="17" t="e">
        <f>[2]水痘!D25</f>
        <v>#N/A</v>
      </c>
      <c r="E29" s="17" t="e">
        <f>[2]水痘!E25</f>
        <v>#N/A</v>
      </c>
      <c r="F29" s="17" t="e">
        <f>[2]水痘!F25</f>
        <v>#N/A</v>
      </c>
      <c r="G29" s="17" t="e">
        <f>[2]水痘!G25</f>
        <v>#N/A</v>
      </c>
      <c r="H29" s="17" t="e">
        <f>[2]水痘!H25</f>
        <v>#N/A</v>
      </c>
      <c r="I29" s="17" t="e">
        <f>[2]水痘!I25</f>
        <v>#N/A</v>
      </c>
      <c r="J29" s="17" t="e">
        <f>[2]水痘!J25</f>
        <v>#N/A</v>
      </c>
      <c r="K29" s="17" t="e">
        <f>[2]水痘!K25</f>
        <v>#N/A</v>
      </c>
      <c r="L29" s="17" t="e">
        <f>[2]水痘!L25</f>
        <v>#N/A</v>
      </c>
      <c r="M29" s="17" t="e">
        <f>[2]水痘!M25</f>
        <v>#N/A</v>
      </c>
      <c r="N29" s="17" t="e">
        <f>[2]水痘!N25</f>
        <v>#N/A</v>
      </c>
      <c r="O29" s="17" t="e">
        <f>[2]水痘!O25</f>
        <v>#N/A</v>
      </c>
      <c r="P29" s="17" t="e">
        <f>[2]水痘!P25</f>
        <v>#N/A</v>
      </c>
      <c r="Q29" s="17" t="e">
        <f>[2]水痘!Q25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[2]水痘!C26</f>
        <v>#N/A</v>
      </c>
      <c r="D30" s="27" t="e">
        <f>[2]水痘!D26</f>
        <v>#N/A</v>
      </c>
      <c r="E30" s="27" t="e">
        <f>[2]水痘!E26</f>
        <v>#N/A</v>
      </c>
      <c r="F30" s="27" t="e">
        <f>[2]水痘!F26</f>
        <v>#N/A</v>
      </c>
      <c r="G30" s="27" t="e">
        <f>[2]水痘!G26</f>
        <v>#N/A</v>
      </c>
      <c r="H30" s="27" t="e">
        <f>[2]水痘!H26</f>
        <v>#N/A</v>
      </c>
      <c r="I30" s="27" t="e">
        <f>[2]水痘!I26</f>
        <v>#N/A</v>
      </c>
      <c r="J30" s="27" t="e">
        <f>[2]水痘!J26</f>
        <v>#N/A</v>
      </c>
      <c r="K30" s="27" t="e">
        <f>[2]水痘!K26</f>
        <v>#N/A</v>
      </c>
      <c r="L30" s="27" t="e">
        <f>[2]水痘!L26</f>
        <v>#N/A</v>
      </c>
      <c r="M30" s="27" t="e">
        <f>[2]水痘!M26</f>
        <v>#N/A</v>
      </c>
      <c r="N30" s="27" t="e">
        <f>[2]水痘!N26</f>
        <v>#N/A</v>
      </c>
      <c r="O30" s="27" t="e">
        <f>[2]水痘!O26</f>
        <v>#N/A</v>
      </c>
      <c r="P30" s="27" t="e">
        <f>[2]水痘!P26</f>
        <v>#N/A</v>
      </c>
      <c r="Q30" s="27" t="e">
        <f>[2]水痘!Q26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[2]水痘!C27</f>
        <v>#N/A</v>
      </c>
      <c r="D31" s="17" t="e">
        <f>[2]水痘!D27</f>
        <v>#N/A</v>
      </c>
      <c r="E31" s="17" t="e">
        <f>[2]水痘!E27</f>
        <v>#N/A</v>
      </c>
      <c r="F31" s="17" t="e">
        <f>[2]水痘!F27</f>
        <v>#N/A</v>
      </c>
      <c r="G31" s="17" t="e">
        <f>[2]水痘!G27</f>
        <v>#N/A</v>
      </c>
      <c r="H31" s="17" t="e">
        <f>[2]水痘!H27</f>
        <v>#N/A</v>
      </c>
      <c r="I31" s="17" t="e">
        <f>[2]水痘!I27</f>
        <v>#N/A</v>
      </c>
      <c r="J31" s="17" t="e">
        <f>[2]水痘!J27</f>
        <v>#N/A</v>
      </c>
      <c r="K31" s="17" t="e">
        <f>[2]水痘!K27</f>
        <v>#N/A</v>
      </c>
      <c r="L31" s="17" t="e">
        <f>[2]水痘!L27</f>
        <v>#N/A</v>
      </c>
      <c r="M31" s="17" t="e">
        <f>[2]水痘!M27</f>
        <v>#N/A</v>
      </c>
      <c r="N31" s="17" t="e">
        <f>[2]水痘!N27</f>
        <v>#N/A</v>
      </c>
      <c r="O31" s="17" t="e">
        <f>[2]水痘!O27</f>
        <v>#N/A</v>
      </c>
      <c r="P31" s="17" t="e">
        <f>[2]水痘!P27</f>
        <v>#N/A</v>
      </c>
      <c r="Q31" s="17" t="e">
        <f>[2]水痘!Q27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484</v>
      </c>
      <c r="D60" s="2">
        <f t="array" ref="D60">+SUM(IF(NOT(ISERROR(D6:D58)),D6:D58))</f>
        <v>2</v>
      </c>
      <c r="E60" s="2">
        <f t="array" ref="E60">+SUM(IF(NOT(ISERROR(E6:E58)),E6:E58))</f>
        <v>15</v>
      </c>
      <c r="F60" s="2">
        <f t="array" ref="F60">+SUM(IF(NOT(ISERROR(F6:F58)),F6:F58))</f>
        <v>44</v>
      </c>
      <c r="G60" s="2">
        <f t="array" ref="G60">+SUM(IF(NOT(ISERROR(G6:G58)),G6:G58))</f>
        <v>51</v>
      </c>
      <c r="H60" s="2">
        <f t="array" ref="H60">+SUM(IF(NOT(ISERROR(H6:H58)),H6:H58))</f>
        <v>52</v>
      </c>
      <c r="I60" s="2">
        <f t="array" ref="I60">+SUM(IF(NOT(ISERROR(I6:I58)),I6:I58))</f>
        <v>44</v>
      </c>
      <c r="J60" s="2">
        <f t="array" ref="J60">+SUM(IF(NOT(ISERROR(J6:J58)),J6:J58))</f>
        <v>38</v>
      </c>
      <c r="K60" s="2">
        <f t="array" ref="K60">+SUM(IF(NOT(ISERROR(K6:K58)),K6:K58))</f>
        <v>51</v>
      </c>
      <c r="L60" s="2">
        <f t="array" ref="L60">+SUM(IF(NOT(ISERROR(L6:L58)),L6:L58))</f>
        <v>40</v>
      </c>
      <c r="M60" s="2">
        <f t="array" ref="M60">+SUM(IF(NOT(ISERROR(M6:M58)),M6:M58))</f>
        <v>39</v>
      </c>
      <c r="N60" s="2">
        <f t="array" ref="N60">+SUM(IF(NOT(ISERROR(N6:N58)),N6:N58))</f>
        <v>33</v>
      </c>
      <c r="O60" s="2">
        <f t="array" ref="O60">+SUM(IF(NOT(ISERROR(O6:O58)),O6:O58))</f>
        <v>70</v>
      </c>
      <c r="P60" s="2">
        <f t="array" ref="P60">+SUM(IF(NOT(ISERROR(P6:P58)),P6:P58))</f>
        <v>2</v>
      </c>
      <c r="Q60" s="2">
        <f t="array" ref="Q60">+SUM(IF(NOT(ISERROR(Q6:Q58)),Q6:Q58))</f>
        <v>3</v>
      </c>
      <c r="R60" s="2"/>
      <c r="S60" s="2">
        <f>SUM(D60:Q60)</f>
        <v>484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0.41322314049586778</v>
      </c>
      <c r="E61" s="4">
        <f t="shared" si="4"/>
        <v>3.0991735537190084</v>
      </c>
      <c r="F61" s="4">
        <f t="shared" si="4"/>
        <v>9.0909090909090917</v>
      </c>
      <c r="G61" s="4">
        <f t="shared" si="4"/>
        <v>10.537190082644628</v>
      </c>
      <c r="H61" s="4">
        <f t="shared" si="4"/>
        <v>10.743801652892563</v>
      </c>
      <c r="I61" s="4">
        <f t="shared" si="4"/>
        <v>9.0909090909090917</v>
      </c>
      <c r="J61" s="4">
        <f t="shared" si="4"/>
        <v>7.8512396694214877</v>
      </c>
      <c r="K61" s="4">
        <f t="shared" si="4"/>
        <v>10.537190082644628</v>
      </c>
      <c r="L61" s="4">
        <f t="shared" si="4"/>
        <v>8.2644628099173563</v>
      </c>
      <c r="M61" s="4">
        <f t="shared" si="4"/>
        <v>8.0578512396694215</v>
      </c>
      <c r="N61" s="4">
        <f t="shared" si="4"/>
        <v>6.8181818181818175</v>
      </c>
      <c r="O61" s="4">
        <f t="shared" si="4"/>
        <v>14.46280991735537</v>
      </c>
      <c r="P61" s="4">
        <f t="shared" si="4"/>
        <v>0.41322314049586778</v>
      </c>
      <c r="Q61" s="4">
        <f t="shared" si="4"/>
        <v>0.6198347107438017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484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 t="e">
        <f>[2]手足!C24</f>
        <v>#N/A</v>
      </c>
      <c r="D28" s="27" t="e">
        <f>[2]手足!D24</f>
        <v>#N/A</v>
      </c>
      <c r="E28" s="27" t="e">
        <f>[2]手足!E24</f>
        <v>#N/A</v>
      </c>
      <c r="F28" s="27" t="e">
        <f>[2]手足!F24</f>
        <v>#N/A</v>
      </c>
      <c r="G28" s="27" t="e">
        <f>[2]手足!G24</f>
        <v>#N/A</v>
      </c>
      <c r="H28" s="27" t="e">
        <f>[2]手足!H24</f>
        <v>#N/A</v>
      </c>
      <c r="I28" s="27" t="e">
        <f>[2]手足!I24</f>
        <v>#N/A</v>
      </c>
      <c r="J28" s="27" t="e">
        <f>[2]手足!J24</f>
        <v>#N/A</v>
      </c>
      <c r="K28" s="27" t="e">
        <f>[2]手足!K24</f>
        <v>#N/A</v>
      </c>
      <c r="L28" s="27" t="e">
        <f>[2]手足!L24</f>
        <v>#N/A</v>
      </c>
      <c r="M28" s="27" t="e">
        <f>[2]手足!M24</f>
        <v>#N/A</v>
      </c>
      <c r="N28" s="27" t="e">
        <f>[2]手足!N24</f>
        <v>#N/A</v>
      </c>
      <c r="O28" s="27" t="e">
        <f>[2]手足!O24</f>
        <v>#N/A</v>
      </c>
      <c r="P28" s="27" t="e">
        <f>[2]手足!P24</f>
        <v>#N/A</v>
      </c>
      <c r="Q28" s="27" t="e">
        <f>[2]手足!Q24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[2]手足!C25</f>
        <v>#N/A</v>
      </c>
      <c r="D29" s="17" t="e">
        <f>[2]手足!D25</f>
        <v>#N/A</v>
      </c>
      <c r="E29" s="17" t="e">
        <f>[2]手足!E25</f>
        <v>#N/A</v>
      </c>
      <c r="F29" s="17" t="e">
        <f>[2]手足!F25</f>
        <v>#N/A</v>
      </c>
      <c r="G29" s="17" t="e">
        <f>[2]手足!G25</f>
        <v>#N/A</v>
      </c>
      <c r="H29" s="17" t="e">
        <f>[2]手足!H25</f>
        <v>#N/A</v>
      </c>
      <c r="I29" s="17" t="e">
        <f>[2]手足!I25</f>
        <v>#N/A</v>
      </c>
      <c r="J29" s="17" t="e">
        <f>[2]手足!J25</f>
        <v>#N/A</v>
      </c>
      <c r="K29" s="17" t="e">
        <f>[2]手足!K25</f>
        <v>#N/A</v>
      </c>
      <c r="L29" s="17" t="e">
        <f>[2]手足!L25</f>
        <v>#N/A</v>
      </c>
      <c r="M29" s="17" t="e">
        <f>[2]手足!M25</f>
        <v>#N/A</v>
      </c>
      <c r="N29" s="17" t="e">
        <f>[2]手足!N25</f>
        <v>#N/A</v>
      </c>
      <c r="O29" s="17" t="e">
        <f>[2]手足!O25</f>
        <v>#N/A</v>
      </c>
      <c r="P29" s="17" t="e">
        <f>[2]手足!P25</f>
        <v>#N/A</v>
      </c>
      <c r="Q29" s="17" t="e">
        <f>[2]手足!Q25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[2]手足!C26</f>
        <v>#N/A</v>
      </c>
      <c r="D30" s="27" t="e">
        <f>[2]手足!D26</f>
        <v>#N/A</v>
      </c>
      <c r="E30" s="27" t="e">
        <f>[2]手足!E26</f>
        <v>#N/A</v>
      </c>
      <c r="F30" s="27" t="e">
        <f>[2]手足!F26</f>
        <v>#N/A</v>
      </c>
      <c r="G30" s="27" t="e">
        <f>[2]手足!G26</f>
        <v>#N/A</v>
      </c>
      <c r="H30" s="27" t="e">
        <f>[2]手足!H26</f>
        <v>#N/A</v>
      </c>
      <c r="I30" s="27" t="e">
        <f>[2]手足!I26</f>
        <v>#N/A</v>
      </c>
      <c r="J30" s="27" t="e">
        <f>[2]手足!J26</f>
        <v>#N/A</v>
      </c>
      <c r="K30" s="27" t="e">
        <f>[2]手足!K26</f>
        <v>#N/A</v>
      </c>
      <c r="L30" s="27" t="e">
        <f>[2]手足!L26</f>
        <v>#N/A</v>
      </c>
      <c r="M30" s="27" t="e">
        <f>[2]手足!M26</f>
        <v>#N/A</v>
      </c>
      <c r="N30" s="27" t="e">
        <f>[2]手足!N26</f>
        <v>#N/A</v>
      </c>
      <c r="O30" s="27" t="e">
        <f>[2]手足!O26</f>
        <v>#N/A</v>
      </c>
      <c r="P30" s="27" t="e">
        <f>[2]手足!P26</f>
        <v>#N/A</v>
      </c>
      <c r="Q30" s="27" t="e">
        <f>[2]手足!Q26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[2]手足!C27</f>
        <v>#N/A</v>
      </c>
      <c r="D31" s="17" t="e">
        <f>[2]手足!D27</f>
        <v>#N/A</v>
      </c>
      <c r="E31" s="17" t="e">
        <f>[2]手足!E27</f>
        <v>#N/A</v>
      </c>
      <c r="F31" s="17" t="e">
        <f>[2]手足!F27</f>
        <v>#N/A</v>
      </c>
      <c r="G31" s="17" t="e">
        <f>[2]手足!G27</f>
        <v>#N/A</v>
      </c>
      <c r="H31" s="17" t="e">
        <f>[2]手足!H27</f>
        <v>#N/A</v>
      </c>
      <c r="I31" s="17" t="e">
        <f>[2]手足!I27</f>
        <v>#N/A</v>
      </c>
      <c r="J31" s="17" t="e">
        <f>[2]手足!J27</f>
        <v>#N/A</v>
      </c>
      <c r="K31" s="17" t="e">
        <f>[2]手足!K27</f>
        <v>#N/A</v>
      </c>
      <c r="L31" s="17" t="e">
        <f>[2]手足!L27</f>
        <v>#N/A</v>
      </c>
      <c r="M31" s="17" t="e">
        <f>[2]手足!M27</f>
        <v>#N/A</v>
      </c>
      <c r="N31" s="17" t="e">
        <f>[2]手足!N27</f>
        <v>#N/A</v>
      </c>
      <c r="O31" s="17" t="e">
        <f>[2]手足!O27</f>
        <v>#N/A</v>
      </c>
      <c r="P31" s="17" t="e">
        <f>[2]手足!P27</f>
        <v>#N/A</v>
      </c>
      <c r="Q31" s="17" t="e">
        <f>[2]手足!Q27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124</v>
      </c>
      <c r="D60" s="2">
        <f t="array" ref="D60">+SUM(IF(NOT(ISERROR(D6:D58)),D6:D58))</f>
        <v>1</v>
      </c>
      <c r="E60" s="2">
        <f t="array" ref="E60">+SUM(IF(NOT(ISERROR(E6:E58)),E6:E58))</f>
        <v>19</v>
      </c>
      <c r="F60" s="2">
        <f t="array" ref="F60">+SUM(IF(NOT(ISERROR(F6:F58)),F6:F58))</f>
        <v>61</v>
      </c>
      <c r="G60" s="2">
        <f t="array" ref="G60">+SUM(IF(NOT(ISERROR(G6:G58)),G6:G58))</f>
        <v>17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5</v>
      </c>
      <c r="K60" s="2">
        <f t="array" ref="K60">+SUM(IF(NOT(ISERROR(K6:K58)),K6:K58))</f>
        <v>4</v>
      </c>
      <c r="L60" s="2">
        <f t="array" ref="L60">+SUM(IF(NOT(ISERROR(L6:L58)),L6:L58))</f>
        <v>4</v>
      </c>
      <c r="M60" s="2">
        <f t="array" ref="M60">+SUM(IF(NOT(ISERROR(M6:M58)),M6:M58))</f>
        <v>1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0.80645161290322576</v>
      </c>
      <c r="E61" s="4">
        <f t="shared" si="4"/>
        <v>15.32258064516129</v>
      </c>
      <c r="F61" s="4">
        <f t="shared" si="4"/>
        <v>49.193548387096776</v>
      </c>
      <c r="G61" s="4">
        <f t="shared" si="4"/>
        <v>13.709677419354838</v>
      </c>
      <c r="H61" s="4">
        <f t="shared" si="4"/>
        <v>4.032258064516129</v>
      </c>
      <c r="I61" s="4">
        <f t="shared" si="4"/>
        <v>1.6129032258064515</v>
      </c>
      <c r="J61" s="4">
        <f t="shared" si="4"/>
        <v>4.032258064516129</v>
      </c>
      <c r="K61" s="4">
        <f t="shared" si="4"/>
        <v>3.225806451612903</v>
      </c>
      <c r="L61" s="4">
        <f t="shared" si="4"/>
        <v>3.225806451612903</v>
      </c>
      <c r="M61" s="4">
        <f t="shared" si="4"/>
        <v>0.80645161290322576</v>
      </c>
      <c r="N61" s="4">
        <f t="shared" si="4"/>
        <v>1.6129032258064515</v>
      </c>
      <c r="O61" s="4">
        <f t="shared" si="4"/>
        <v>1.6129032258064515</v>
      </c>
      <c r="P61" s="4">
        <f t="shared" si="4"/>
        <v>0</v>
      </c>
      <c r="Q61" s="4">
        <f t="shared" si="4"/>
        <v>0.80645161290322576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 t="e">
        <f>[2]伝紅!C24</f>
        <v>#N/A</v>
      </c>
      <c r="D28" s="27" t="e">
        <f>[2]伝紅!D24</f>
        <v>#N/A</v>
      </c>
      <c r="E28" s="27" t="e">
        <f>[2]伝紅!E24</f>
        <v>#N/A</v>
      </c>
      <c r="F28" s="27" t="e">
        <f>[2]伝紅!F24</f>
        <v>#N/A</v>
      </c>
      <c r="G28" s="27" t="e">
        <f>[2]伝紅!G24</f>
        <v>#N/A</v>
      </c>
      <c r="H28" s="27" t="e">
        <f>[2]伝紅!H24</f>
        <v>#N/A</v>
      </c>
      <c r="I28" s="27" t="e">
        <f>[2]伝紅!I24</f>
        <v>#N/A</v>
      </c>
      <c r="J28" s="27" t="e">
        <f>[2]伝紅!J24</f>
        <v>#N/A</v>
      </c>
      <c r="K28" s="27" t="e">
        <f>[2]伝紅!K24</f>
        <v>#N/A</v>
      </c>
      <c r="L28" s="27" t="e">
        <f>[2]伝紅!L24</f>
        <v>#N/A</v>
      </c>
      <c r="M28" s="27" t="e">
        <f>[2]伝紅!M24</f>
        <v>#N/A</v>
      </c>
      <c r="N28" s="27" t="e">
        <f>[2]伝紅!N24</f>
        <v>#N/A</v>
      </c>
      <c r="O28" s="27" t="e">
        <f>[2]伝紅!O24</f>
        <v>#N/A</v>
      </c>
      <c r="P28" s="27" t="e">
        <f>[2]伝紅!P24</f>
        <v>#N/A</v>
      </c>
      <c r="Q28" s="27" t="e">
        <f>[2]伝紅!Q24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[2]伝紅!C25</f>
        <v>#N/A</v>
      </c>
      <c r="D29" s="17" t="e">
        <f>[2]伝紅!D25</f>
        <v>#N/A</v>
      </c>
      <c r="E29" s="17" t="e">
        <f>[2]伝紅!E25</f>
        <v>#N/A</v>
      </c>
      <c r="F29" s="17" t="e">
        <f>[2]伝紅!F25</f>
        <v>#N/A</v>
      </c>
      <c r="G29" s="17" t="e">
        <f>[2]伝紅!G25</f>
        <v>#N/A</v>
      </c>
      <c r="H29" s="17" t="e">
        <f>[2]伝紅!H25</f>
        <v>#N/A</v>
      </c>
      <c r="I29" s="17" t="e">
        <f>[2]伝紅!I25</f>
        <v>#N/A</v>
      </c>
      <c r="J29" s="17" t="e">
        <f>[2]伝紅!J25</f>
        <v>#N/A</v>
      </c>
      <c r="K29" s="17" t="e">
        <f>[2]伝紅!K25</f>
        <v>#N/A</v>
      </c>
      <c r="L29" s="17" t="e">
        <f>[2]伝紅!L25</f>
        <v>#N/A</v>
      </c>
      <c r="M29" s="17" t="e">
        <f>[2]伝紅!M25</f>
        <v>#N/A</v>
      </c>
      <c r="N29" s="17" t="e">
        <f>[2]伝紅!N25</f>
        <v>#N/A</v>
      </c>
      <c r="O29" s="17" t="e">
        <f>[2]伝紅!O25</f>
        <v>#N/A</v>
      </c>
      <c r="P29" s="17" t="e">
        <f>[2]伝紅!P25</f>
        <v>#N/A</v>
      </c>
      <c r="Q29" s="17" t="e">
        <f>[2]伝紅!Q25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[2]伝紅!C26</f>
        <v>#N/A</v>
      </c>
      <c r="D30" s="27" t="e">
        <f>[2]伝紅!D26</f>
        <v>#N/A</v>
      </c>
      <c r="E30" s="27" t="e">
        <f>[2]伝紅!E26</f>
        <v>#N/A</v>
      </c>
      <c r="F30" s="27" t="e">
        <f>[2]伝紅!F26</f>
        <v>#N/A</v>
      </c>
      <c r="G30" s="27" t="e">
        <f>[2]伝紅!G26</f>
        <v>#N/A</v>
      </c>
      <c r="H30" s="27" t="e">
        <f>[2]伝紅!H26</f>
        <v>#N/A</v>
      </c>
      <c r="I30" s="27" t="e">
        <f>[2]伝紅!I26</f>
        <v>#N/A</v>
      </c>
      <c r="J30" s="27" t="e">
        <f>[2]伝紅!J26</f>
        <v>#N/A</v>
      </c>
      <c r="K30" s="27" t="e">
        <f>[2]伝紅!K26</f>
        <v>#N/A</v>
      </c>
      <c r="L30" s="27" t="e">
        <f>[2]伝紅!L26</f>
        <v>#N/A</v>
      </c>
      <c r="M30" s="27" t="e">
        <f>[2]伝紅!M26</f>
        <v>#N/A</v>
      </c>
      <c r="N30" s="27" t="e">
        <f>[2]伝紅!N26</f>
        <v>#N/A</v>
      </c>
      <c r="O30" s="27" t="e">
        <f>[2]伝紅!O26</f>
        <v>#N/A</v>
      </c>
      <c r="P30" s="27" t="e">
        <f>[2]伝紅!P26</f>
        <v>#N/A</v>
      </c>
      <c r="Q30" s="27" t="e">
        <f>[2]伝紅!Q26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[2]伝紅!C27</f>
        <v>#N/A</v>
      </c>
      <c r="D31" s="17" t="e">
        <f>[2]伝紅!D27</f>
        <v>#N/A</v>
      </c>
      <c r="E31" s="17" t="e">
        <f>[2]伝紅!E27</f>
        <v>#N/A</v>
      </c>
      <c r="F31" s="17" t="e">
        <f>[2]伝紅!F27</f>
        <v>#N/A</v>
      </c>
      <c r="G31" s="17" t="e">
        <f>[2]伝紅!G27</f>
        <v>#N/A</v>
      </c>
      <c r="H31" s="17" t="e">
        <f>[2]伝紅!H27</f>
        <v>#N/A</v>
      </c>
      <c r="I31" s="17" t="e">
        <f>[2]伝紅!I27</f>
        <v>#N/A</v>
      </c>
      <c r="J31" s="17" t="e">
        <f>[2]伝紅!J27</f>
        <v>#N/A</v>
      </c>
      <c r="K31" s="17" t="e">
        <f>[2]伝紅!K27</f>
        <v>#N/A</v>
      </c>
      <c r="L31" s="17" t="e">
        <f>[2]伝紅!L27</f>
        <v>#N/A</v>
      </c>
      <c r="M31" s="17" t="e">
        <f>[2]伝紅!M27</f>
        <v>#N/A</v>
      </c>
      <c r="N31" s="17" t="e">
        <f>[2]伝紅!N27</f>
        <v>#N/A</v>
      </c>
      <c r="O31" s="17" t="e">
        <f>[2]伝紅!O27</f>
        <v>#N/A</v>
      </c>
      <c r="P31" s="17" t="e">
        <f>[2]伝紅!P27</f>
        <v>#N/A</v>
      </c>
      <c r="Q31" s="17" t="e">
        <f>[2]伝紅!Q27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275</v>
      </c>
      <c r="D60" s="2">
        <f t="array" ref="D60">+SUM(IF(NOT(ISERROR(D6:D58)),D6:D58))</f>
        <v>1</v>
      </c>
      <c r="E60" s="2">
        <f t="array" ref="E60">+SUM(IF(NOT(ISERROR(E6:E58)),E6:E58))</f>
        <v>2</v>
      </c>
      <c r="F60" s="2">
        <f t="array" ref="F60">+SUM(IF(NOT(ISERROR(F6:F58)),F6:F58))</f>
        <v>16</v>
      </c>
      <c r="G60" s="2">
        <f t="array" ref="G60">+SUM(IF(NOT(ISERROR(G6:G58)),G6:G58))</f>
        <v>26</v>
      </c>
      <c r="H60" s="2">
        <f t="array" ref="H60">+SUM(IF(NOT(ISERROR(H6:H58)),H6:H58))</f>
        <v>34</v>
      </c>
      <c r="I60" s="2">
        <f t="array" ref="I60">+SUM(IF(NOT(ISERROR(I6:I58)),I6:I58))</f>
        <v>49</v>
      </c>
      <c r="J60" s="2">
        <f t="array" ref="J60">+SUM(IF(NOT(ISERROR(J6:J58)),J6:J58))</f>
        <v>53</v>
      </c>
      <c r="K60" s="2">
        <f t="array" ref="K60">+SUM(IF(NOT(ISERROR(K6:K58)),K6:K58))</f>
        <v>32</v>
      </c>
      <c r="L60" s="2">
        <f t="array" ref="L60">+SUM(IF(NOT(ISERROR(L6:L58)),L6:L58))</f>
        <v>19</v>
      </c>
      <c r="M60" s="2">
        <f t="array" ref="M60">+SUM(IF(NOT(ISERROR(M6:M58)),M6:M58))</f>
        <v>18</v>
      </c>
      <c r="N60" s="2">
        <f t="array" ref="N60">+SUM(IF(NOT(ISERROR(N6:N58)),N6:N58))</f>
        <v>12</v>
      </c>
      <c r="O60" s="2">
        <f t="array" ref="O60">+SUM(IF(NOT(ISERROR(O6:O58)),O6:O58))</f>
        <v>10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275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0.36363636363636365</v>
      </c>
      <c r="E61" s="4">
        <f t="shared" si="4"/>
        <v>0.72727272727272729</v>
      </c>
      <c r="F61" s="4">
        <f t="shared" si="4"/>
        <v>5.8181818181818183</v>
      </c>
      <c r="G61" s="4">
        <f t="shared" si="4"/>
        <v>9.454545454545455</v>
      </c>
      <c r="H61" s="4">
        <f t="shared" si="4"/>
        <v>12.363636363636363</v>
      </c>
      <c r="I61" s="4">
        <f t="shared" si="4"/>
        <v>17.81818181818182</v>
      </c>
      <c r="J61" s="4">
        <f t="shared" si="4"/>
        <v>19.272727272727273</v>
      </c>
      <c r="K61" s="4">
        <f t="shared" si="4"/>
        <v>11.636363636363637</v>
      </c>
      <c r="L61" s="4">
        <f t="shared" si="4"/>
        <v>6.9090909090909092</v>
      </c>
      <c r="M61" s="4">
        <f t="shared" si="4"/>
        <v>6.5454545454545459</v>
      </c>
      <c r="N61" s="4">
        <f t="shared" si="4"/>
        <v>4.3636363636363642</v>
      </c>
      <c r="O61" s="4">
        <f t="shared" si="4"/>
        <v>3.6363636363636362</v>
      </c>
      <c r="P61" s="4">
        <f t="shared" si="4"/>
        <v>0</v>
      </c>
      <c r="Q61" s="4">
        <f t="shared" si="4"/>
        <v>1.0909090909090911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275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 t="e">
        <f>[2]突発!C24</f>
        <v>#N/A</v>
      </c>
      <c r="D28" s="27" t="e">
        <f>[2]突発!D24</f>
        <v>#N/A</v>
      </c>
      <c r="E28" s="27" t="e">
        <f>[2]突発!E24</f>
        <v>#N/A</v>
      </c>
      <c r="F28" s="27" t="e">
        <f>[2]突発!F24</f>
        <v>#N/A</v>
      </c>
      <c r="G28" s="27" t="e">
        <f>[2]突発!G24</f>
        <v>#N/A</v>
      </c>
      <c r="H28" s="27" t="e">
        <f>[2]突発!H24</f>
        <v>#N/A</v>
      </c>
      <c r="I28" s="27" t="e">
        <f>[2]突発!I24</f>
        <v>#N/A</v>
      </c>
      <c r="J28" s="27" t="e">
        <f>[2]突発!J24</f>
        <v>#N/A</v>
      </c>
      <c r="K28" s="27" t="e">
        <f>[2]突発!K24</f>
        <v>#N/A</v>
      </c>
      <c r="L28" s="27" t="e">
        <f>[2]突発!L24</f>
        <v>#N/A</v>
      </c>
      <c r="M28" s="27" t="e">
        <f>[2]突発!M24</f>
        <v>#N/A</v>
      </c>
      <c r="N28" s="27" t="e">
        <f>[2]突発!N24</f>
        <v>#N/A</v>
      </c>
      <c r="O28" s="27" t="e">
        <f>[2]突発!O24</f>
        <v>#N/A</v>
      </c>
      <c r="P28" s="27" t="e">
        <f>[2]突発!P24</f>
        <v>#N/A</v>
      </c>
      <c r="Q28" s="27" t="e">
        <f>[2]突発!Q24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[2]突発!C25</f>
        <v>#N/A</v>
      </c>
      <c r="D29" s="17" t="e">
        <f>[2]突発!D25</f>
        <v>#N/A</v>
      </c>
      <c r="E29" s="17" t="e">
        <f>[2]突発!E25</f>
        <v>#N/A</v>
      </c>
      <c r="F29" s="17" t="e">
        <f>[2]突発!F25</f>
        <v>#N/A</v>
      </c>
      <c r="G29" s="17" t="e">
        <f>[2]突発!G25</f>
        <v>#N/A</v>
      </c>
      <c r="H29" s="17" t="e">
        <f>[2]突発!H25</f>
        <v>#N/A</v>
      </c>
      <c r="I29" s="17" t="e">
        <f>[2]突発!I25</f>
        <v>#N/A</v>
      </c>
      <c r="J29" s="17" t="e">
        <f>[2]突発!J25</f>
        <v>#N/A</v>
      </c>
      <c r="K29" s="17" t="e">
        <f>[2]突発!K25</f>
        <v>#N/A</v>
      </c>
      <c r="L29" s="17" t="e">
        <f>[2]突発!L25</f>
        <v>#N/A</v>
      </c>
      <c r="M29" s="17" t="e">
        <f>[2]突発!M25</f>
        <v>#N/A</v>
      </c>
      <c r="N29" s="17" t="e">
        <f>[2]突発!N25</f>
        <v>#N/A</v>
      </c>
      <c r="O29" s="17" t="e">
        <f>[2]突発!O25</f>
        <v>#N/A</v>
      </c>
      <c r="P29" s="17" t="e">
        <f>[2]突発!P25</f>
        <v>#N/A</v>
      </c>
      <c r="Q29" s="17" t="e">
        <f>[2]突発!Q25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[2]突発!C26</f>
        <v>#N/A</v>
      </c>
      <c r="D30" s="27" t="e">
        <f>[2]突発!D26</f>
        <v>#N/A</v>
      </c>
      <c r="E30" s="27" t="e">
        <f>[2]突発!E26</f>
        <v>#N/A</v>
      </c>
      <c r="F30" s="27" t="e">
        <f>[2]突発!F26</f>
        <v>#N/A</v>
      </c>
      <c r="G30" s="27" t="e">
        <f>[2]突発!G26</f>
        <v>#N/A</v>
      </c>
      <c r="H30" s="27" t="e">
        <f>[2]突発!H26</f>
        <v>#N/A</v>
      </c>
      <c r="I30" s="27" t="e">
        <f>[2]突発!I26</f>
        <v>#N/A</v>
      </c>
      <c r="J30" s="27" t="e">
        <f>[2]突発!J26</f>
        <v>#N/A</v>
      </c>
      <c r="K30" s="27" t="e">
        <f>[2]突発!K26</f>
        <v>#N/A</v>
      </c>
      <c r="L30" s="27" t="e">
        <f>[2]突発!L26</f>
        <v>#N/A</v>
      </c>
      <c r="M30" s="27" t="e">
        <f>[2]突発!M26</f>
        <v>#N/A</v>
      </c>
      <c r="N30" s="27" t="e">
        <f>[2]突発!N26</f>
        <v>#N/A</v>
      </c>
      <c r="O30" s="27" t="e">
        <f>[2]突発!O26</f>
        <v>#N/A</v>
      </c>
      <c r="P30" s="27" t="e">
        <f>[2]突発!P26</f>
        <v>#N/A</v>
      </c>
      <c r="Q30" s="27" t="e">
        <f>[2]突発!Q26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[2]突発!C27</f>
        <v>#N/A</v>
      </c>
      <c r="D31" s="17" t="e">
        <f>[2]突発!D27</f>
        <v>#N/A</v>
      </c>
      <c r="E31" s="17" t="e">
        <f>[2]突発!E27</f>
        <v>#N/A</v>
      </c>
      <c r="F31" s="17" t="e">
        <f>[2]突発!F27</f>
        <v>#N/A</v>
      </c>
      <c r="G31" s="17" t="e">
        <f>[2]突発!G27</f>
        <v>#N/A</v>
      </c>
      <c r="H31" s="17" t="e">
        <f>[2]突発!H27</f>
        <v>#N/A</v>
      </c>
      <c r="I31" s="17" t="e">
        <f>[2]突発!I27</f>
        <v>#N/A</v>
      </c>
      <c r="J31" s="17" t="e">
        <f>[2]突発!J27</f>
        <v>#N/A</v>
      </c>
      <c r="K31" s="17" t="e">
        <f>[2]突発!K27</f>
        <v>#N/A</v>
      </c>
      <c r="L31" s="17" t="e">
        <f>[2]突発!L27</f>
        <v>#N/A</v>
      </c>
      <c r="M31" s="17" t="e">
        <f>[2]突発!M27</f>
        <v>#N/A</v>
      </c>
      <c r="N31" s="17" t="e">
        <f>[2]突発!N27</f>
        <v>#N/A</v>
      </c>
      <c r="O31" s="17" t="e">
        <f>[2]突発!O27</f>
        <v>#N/A</v>
      </c>
      <c r="P31" s="17" t="e">
        <f>[2]突発!P27</f>
        <v>#N/A</v>
      </c>
      <c r="Q31" s="17" t="e">
        <f>[2]突発!Q27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131</v>
      </c>
      <c r="D60" s="2">
        <f t="array" ref="D60">+SUM(IF(NOT(ISERROR(D6:D58)),D6:D58))</f>
        <v>0</v>
      </c>
      <c r="E60" s="2">
        <f t="array" ref="E60">+SUM(IF(NOT(ISERROR(E6:E58)),E6:E58))</f>
        <v>21</v>
      </c>
      <c r="F60" s="2">
        <f t="array" ref="F60">+SUM(IF(NOT(ISERROR(F6:F58)),F6:F58))</f>
        <v>88</v>
      </c>
      <c r="G60" s="2">
        <f t="array" ref="G60">+SUM(IF(NOT(ISERROR(G6:G58)),G6:G58))</f>
        <v>15</v>
      </c>
      <c r="H60" s="2">
        <f t="array" ref="H60">+SUM(IF(NOT(ISERROR(H6:H58)),H6:H58))</f>
        <v>4</v>
      </c>
      <c r="I60" s="2">
        <f t="array" ref="I60">+SUM(IF(NOT(ISERROR(I6:I58)),I6:I58))</f>
        <v>1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131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16.030534351145036</v>
      </c>
      <c r="F61" s="4">
        <f t="shared" si="4"/>
        <v>67.175572519083971</v>
      </c>
      <c r="G61" s="4">
        <f t="shared" si="4"/>
        <v>11.450381679389313</v>
      </c>
      <c r="H61" s="4">
        <f t="shared" si="4"/>
        <v>3.0534351145038165</v>
      </c>
      <c r="I61" s="4">
        <f t="shared" si="4"/>
        <v>0.76335877862595414</v>
      </c>
      <c r="J61" s="4">
        <f t="shared" si="4"/>
        <v>1.5267175572519083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131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 t="e">
        <f>[2]ﾍﾙ!C24</f>
        <v>#N/A</v>
      </c>
      <c r="D28" s="27" t="e">
        <f>[2]ﾍﾙ!D24</f>
        <v>#N/A</v>
      </c>
      <c r="E28" s="27" t="e">
        <f>[2]ﾍﾙ!E24</f>
        <v>#N/A</v>
      </c>
      <c r="F28" s="27" t="e">
        <f>[2]ﾍﾙ!F24</f>
        <v>#N/A</v>
      </c>
      <c r="G28" s="27" t="e">
        <f>[2]ﾍﾙ!G24</f>
        <v>#N/A</v>
      </c>
      <c r="H28" s="27" t="e">
        <f>[2]ﾍﾙ!H24</f>
        <v>#N/A</v>
      </c>
      <c r="I28" s="27" t="e">
        <f>[2]ﾍﾙ!I24</f>
        <v>#N/A</v>
      </c>
      <c r="J28" s="27" t="e">
        <f>[2]ﾍﾙ!J24</f>
        <v>#N/A</v>
      </c>
      <c r="K28" s="27" t="e">
        <f>[2]ﾍﾙ!K24</f>
        <v>#N/A</v>
      </c>
      <c r="L28" s="27" t="e">
        <f>[2]ﾍﾙ!L24</f>
        <v>#N/A</v>
      </c>
      <c r="M28" s="27" t="e">
        <f>[2]ﾍﾙ!M24</f>
        <v>#N/A</v>
      </c>
      <c r="N28" s="27" t="e">
        <f>[2]ﾍﾙ!N24</f>
        <v>#N/A</v>
      </c>
      <c r="O28" s="27" t="e">
        <f>[2]ﾍﾙ!O24</f>
        <v>#N/A</v>
      </c>
      <c r="P28" s="27" t="e">
        <f>[2]ﾍﾙ!P24</f>
        <v>#N/A</v>
      </c>
      <c r="Q28" s="27" t="e">
        <f>[2]ﾍﾙ!Q24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[2]ﾍﾙ!C25</f>
        <v>#N/A</v>
      </c>
      <c r="D29" s="17" t="e">
        <f>[2]ﾍﾙ!D25</f>
        <v>#N/A</v>
      </c>
      <c r="E29" s="17" t="e">
        <f>[2]ﾍﾙ!E25</f>
        <v>#N/A</v>
      </c>
      <c r="F29" s="17" t="e">
        <f>[2]ﾍﾙ!F25</f>
        <v>#N/A</v>
      </c>
      <c r="G29" s="17" t="e">
        <f>[2]ﾍﾙ!G25</f>
        <v>#N/A</v>
      </c>
      <c r="H29" s="17" t="e">
        <f>[2]ﾍﾙ!H25</f>
        <v>#N/A</v>
      </c>
      <c r="I29" s="17" t="e">
        <f>[2]ﾍﾙ!I25</f>
        <v>#N/A</v>
      </c>
      <c r="J29" s="17" t="e">
        <f>[2]ﾍﾙ!J25</f>
        <v>#N/A</v>
      </c>
      <c r="K29" s="17" t="e">
        <f>[2]ﾍﾙ!K25</f>
        <v>#N/A</v>
      </c>
      <c r="L29" s="17" t="e">
        <f>[2]ﾍﾙ!L25</f>
        <v>#N/A</v>
      </c>
      <c r="M29" s="17" t="e">
        <f>[2]ﾍﾙ!M25</f>
        <v>#N/A</v>
      </c>
      <c r="N29" s="17" t="e">
        <f>[2]ﾍﾙ!N25</f>
        <v>#N/A</v>
      </c>
      <c r="O29" s="17" t="e">
        <f>[2]ﾍﾙ!O25</f>
        <v>#N/A</v>
      </c>
      <c r="P29" s="17" t="e">
        <f>[2]ﾍﾙ!P25</f>
        <v>#N/A</v>
      </c>
      <c r="Q29" s="17" t="e">
        <f>[2]ﾍﾙ!Q25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[2]ﾍﾙ!C26</f>
        <v>#N/A</v>
      </c>
      <c r="D30" s="27" t="e">
        <f>[2]ﾍﾙ!D26</f>
        <v>#N/A</v>
      </c>
      <c r="E30" s="27" t="e">
        <f>[2]ﾍﾙ!E26</f>
        <v>#N/A</v>
      </c>
      <c r="F30" s="27" t="e">
        <f>[2]ﾍﾙ!F26</f>
        <v>#N/A</v>
      </c>
      <c r="G30" s="27" t="e">
        <f>[2]ﾍﾙ!G26</f>
        <v>#N/A</v>
      </c>
      <c r="H30" s="27" t="e">
        <f>[2]ﾍﾙ!H26</f>
        <v>#N/A</v>
      </c>
      <c r="I30" s="27" t="e">
        <f>[2]ﾍﾙ!I26</f>
        <v>#N/A</v>
      </c>
      <c r="J30" s="27" t="e">
        <f>[2]ﾍﾙ!J26</f>
        <v>#N/A</v>
      </c>
      <c r="K30" s="27" t="e">
        <f>[2]ﾍﾙ!K26</f>
        <v>#N/A</v>
      </c>
      <c r="L30" s="27" t="e">
        <f>[2]ﾍﾙ!L26</f>
        <v>#N/A</v>
      </c>
      <c r="M30" s="27" t="e">
        <f>[2]ﾍﾙ!M26</f>
        <v>#N/A</v>
      </c>
      <c r="N30" s="27" t="e">
        <f>[2]ﾍﾙ!N26</f>
        <v>#N/A</v>
      </c>
      <c r="O30" s="27" t="e">
        <f>[2]ﾍﾙ!O26</f>
        <v>#N/A</v>
      </c>
      <c r="P30" s="27" t="e">
        <f>[2]ﾍﾙ!P26</f>
        <v>#N/A</v>
      </c>
      <c r="Q30" s="27" t="e">
        <f>[2]ﾍﾙ!Q26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[2]ﾍﾙ!C27</f>
        <v>#N/A</v>
      </c>
      <c r="D31" s="17" t="e">
        <f>[2]ﾍﾙ!D27</f>
        <v>#N/A</v>
      </c>
      <c r="E31" s="17" t="e">
        <f>[2]ﾍﾙ!E27</f>
        <v>#N/A</v>
      </c>
      <c r="F31" s="17" t="e">
        <f>[2]ﾍﾙ!F27</f>
        <v>#N/A</v>
      </c>
      <c r="G31" s="17" t="e">
        <f>[2]ﾍﾙ!G27</f>
        <v>#N/A</v>
      </c>
      <c r="H31" s="17" t="e">
        <f>[2]ﾍﾙ!H27</f>
        <v>#N/A</v>
      </c>
      <c r="I31" s="17" t="e">
        <f>[2]ﾍﾙ!I27</f>
        <v>#N/A</v>
      </c>
      <c r="J31" s="17" t="e">
        <f>[2]ﾍﾙ!J27</f>
        <v>#N/A</v>
      </c>
      <c r="K31" s="17" t="e">
        <f>[2]ﾍﾙ!K27</f>
        <v>#N/A</v>
      </c>
      <c r="L31" s="17" t="e">
        <f>[2]ﾍﾙ!L27</f>
        <v>#N/A</v>
      </c>
      <c r="M31" s="17" t="e">
        <f>[2]ﾍﾙ!M27</f>
        <v>#N/A</v>
      </c>
      <c r="N31" s="17" t="e">
        <f>[2]ﾍﾙ!N27</f>
        <v>#N/A</v>
      </c>
      <c r="O31" s="17" t="e">
        <f>[2]ﾍﾙ!O27</f>
        <v>#N/A</v>
      </c>
      <c r="P31" s="17" t="e">
        <f>[2]ﾍﾙ!P27</f>
        <v>#N/A</v>
      </c>
      <c r="Q31" s="17" t="e">
        <f>[2]ﾍﾙ!Q27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86</v>
      </c>
      <c r="D60" s="2">
        <f t="array" ref="D60">+SUM(IF(NOT(ISERROR(D6:D58)),D6:D58))</f>
        <v>0</v>
      </c>
      <c r="E60" s="2">
        <f t="array" ref="E60">+SUM(IF(NOT(ISERROR(E6:E58)),E6:E58))</f>
        <v>23</v>
      </c>
      <c r="F60" s="2">
        <f t="array" ref="F60">+SUM(IF(NOT(ISERROR(F6:F58)),F6:F58))</f>
        <v>37</v>
      </c>
      <c r="G60" s="2">
        <f t="array" ref="G60">+SUM(IF(NOT(ISERROR(G6:G58)),G6:G58))</f>
        <v>10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6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86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26.744186046511626</v>
      </c>
      <c r="F61" s="4">
        <f t="shared" si="4"/>
        <v>43.02325581395349</v>
      </c>
      <c r="G61" s="4">
        <f t="shared" si="4"/>
        <v>11.627906976744185</v>
      </c>
      <c r="H61" s="4">
        <f t="shared" si="4"/>
        <v>5.8139534883720927</v>
      </c>
      <c r="I61" s="4">
        <f t="shared" si="4"/>
        <v>2.3255813953488373</v>
      </c>
      <c r="J61" s="4">
        <f t="shared" si="4"/>
        <v>6.9767441860465116</v>
      </c>
      <c r="K61" s="4">
        <f t="shared" si="4"/>
        <v>0</v>
      </c>
      <c r="L61" s="4">
        <f t="shared" si="4"/>
        <v>0</v>
      </c>
      <c r="M61" s="4">
        <f t="shared" si="4"/>
        <v>1.1627906976744187</v>
      </c>
      <c r="N61" s="4">
        <f t="shared" si="4"/>
        <v>0</v>
      </c>
      <c r="O61" s="4">
        <f t="shared" si="4"/>
        <v>2.3255813953488373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86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 t="e">
        <f>[2]耳下!C24</f>
        <v>#N/A</v>
      </c>
      <c r="D28" s="27" t="e">
        <f>[2]耳下!D24</f>
        <v>#N/A</v>
      </c>
      <c r="E28" s="27" t="e">
        <f>[2]耳下!E24</f>
        <v>#N/A</v>
      </c>
      <c r="F28" s="27" t="e">
        <f>[2]耳下!F24</f>
        <v>#N/A</v>
      </c>
      <c r="G28" s="27" t="e">
        <f>[2]耳下!G24</f>
        <v>#N/A</v>
      </c>
      <c r="H28" s="27" t="e">
        <f>[2]耳下!H24</f>
        <v>#N/A</v>
      </c>
      <c r="I28" s="27" t="e">
        <f>[2]耳下!I24</f>
        <v>#N/A</v>
      </c>
      <c r="J28" s="27" t="e">
        <f>[2]耳下!J24</f>
        <v>#N/A</v>
      </c>
      <c r="K28" s="27" t="e">
        <f>[2]耳下!K24</f>
        <v>#N/A</v>
      </c>
      <c r="L28" s="27" t="e">
        <f>[2]耳下!L24</f>
        <v>#N/A</v>
      </c>
      <c r="M28" s="27" t="e">
        <f>[2]耳下!M24</f>
        <v>#N/A</v>
      </c>
      <c r="N28" s="27" t="e">
        <f>[2]耳下!N24</f>
        <v>#N/A</v>
      </c>
      <c r="O28" s="27" t="e">
        <f>[2]耳下!O24</f>
        <v>#N/A</v>
      </c>
      <c r="P28" s="27" t="e">
        <f>[2]耳下!P24</f>
        <v>#N/A</v>
      </c>
      <c r="Q28" s="27" t="e">
        <f>[2]耳下!Q24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[2]耳下!C25</f>
        <v>#N/A</v>
      </c>
      <c r="D29" s="17" t="e">
        <f>[2]耳下!D25</f>
        <v>#N/A</v>
      </c>
      <c r="E29" s="17" t="e">
        <f>[2]耳下!E25</f>
        <v>#N/A</v>
      </c>
      <c r="F29" s="17" t="e">
        <f>[2]耳下!F25</f>
        <v>#N/A</v>
      </c>
      <c r="G29" s="17" t="e">
        <f>[2]耳下!G25</f>
        <v>#N/A</v>
      </c>
      <c r="H29" s="17" t="e">
        <f>[2]耳下!H25</f>
        <v>#N/A</v>
      </c>
      <c r="I29" s="17" t="e">
        <f>[2]耳下!I25</f>
        <v>#N/A</v>
      </c>
      <c r="J29" s="17" t="e">
        <f>[2]耳下!J25</f>
        <v>#N/A</v>
      </c>
      <c r="K29" s="17" t="e">
        <f>[2]耳下!K25</f>
        <v>#N/A</v>
      </c>
      <c r="L29" s="17" t="e">
        <f>[2]耳下!L25</f>
        <v>#N/A</v>
      </c>
      <c r="M29" s="17" t="e">
        <f>[2]耳下!M25</f>
        <v>#N/A</v>
      </c>
      <c r="N29" s="17" t="e">
        <f>[2]耳下!N25</f>
        <v>#N/A</v>
      </c>
      <c r="O29" s="17" t="e">
        <f>[2]耳下!O25</f>
        <v>#N/A</v>
      </c>
      <c r="P29" s="17" t="e">
        <f>[2]耳下!P25</f>
        <v>#N/A</v>
      </c>
      <c r="Q29" s="17" t="e">
        <f>[2]耳下!Q25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[2]耳下!C26</f>
        <v>#N/A</v>
      </c>
      <c r="D30" s="27" t="e">
        <f>[2]耳下!D26</f>
        <v>#N/A</v>
      </c>
      <c r="E30" s="27" t="e">
        <f>[2]耳下!E26</f>
        <v>#N/A</v>
      </c>
      <c r="F30" s="27" t="e">
        <f>[2]耳下!F26</f>
        <v>#N/A</v>
      </c>
      <c r="G30" s="27" t="e">
        <f>[2]耳下!G26</f>
        <v>#N/A</v>
      </c>
      <c r="H30" s="27" t="e">
        <f>[2]耳下!H26</f>
        <v>#N/A</v>
      </c>
      <c r="I30" s="27" t="e">
        <f>[2]耳下!I26</f>
        <v>#N/A</v>
      </c>
      <c r="J30" s="27" t="e">
        <f>[2]耳下!J26</f>
        <v>#N/A</v>
      </c>
      <c r="K30" s="27" t="e">
        <f>[2]耳下!K26</f>
        <v>#N/A</v>
      </c>
      <c r="L30" s="27" t="e">
        <f>[2]耳下!L26</f>
        <v>#N/A</v>
      </c>
      <c r="M30" s="27" t="e">
        <f>[2]耳下!M26</f>
        <v>#N/A</v>
      </c>
      <c r="N30" s="27" t="e">
        <f>[2]耳下!N26</f>
        <v>#N/A</v>
      </c>
      <c r="O30" s="27" t="e">
        <f>[2]耳下!O26</f>
        <v>#N/A</v>
      </c>
      <c r="P30" s="27" t="e">
        <f>[2]耳下!P26</f>
        <v>#N/A</v>
      </c>
      <c r="Q30" s="27" t="e">
        <f>[2]耳下!Q26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[2]耳下!C27</f>
        <v>#N/A</v>
      </c>
      <c r="D31" s="17" t="e">
        <f>[2]耳下!D27</f>
        <v>#N/A</v>
      </c>
      <c r="E31" s="17" t="e">
        <f>[2]耳下!E27</f>
        <v>#N/A</v>
      </c>
      <c r="F31" s="17" t="e">
        <f>[2]耳下!F27</f>
        <v>#N/A</v>
      </c>
      <c r="G31" s="17" t="e">
        <f>[2]耳下!G27</f>
        <v>#N/A</v>
      </c>
      <c r="H31" s="17" t="e">
        <f>[2]耳下!H27</f>
        <v>#N/A</v>
      </c>
      <c r="I31" s="17" t="e">
        <f>[2]耳下!I27</f>
        <v>#N/A</v>
      </c>
      <c r="J31" s="17" t="e">
        <f>[2]耳下!J27</f>
        <v>#N/A</v>
      </c>
      <c r="K31" s="17" t="e">
        <f>[2]耳下!K27</f>
        <v>#N/A</v>
      </c>
      <c r="L31" s="17" t="e">
        <f>[2]耳下!L27</f>
        <v>#N/A</v>
      </c>
      <c r="M31" s="17" t="e">
        <f>[2]耳下!M27</f>
        <v>#N/A</v>
      </c>
      <c r="N31" s="17" t="e">
        <f>[2]耳下!N27</f>
        <v>#N/A</v>
      </c>
      <c r="O31" s="17" t="e">
        <f>[2]耳下!O27</f>
        <v>#N/A</v>
      </c>
      <c r="P31" s="17" t="e">
        <f>[2]耳下!P27</f>
        <v>#N/A</v>
      </c>
      <c r="Q31" s="17" t="e">
        <f>[2]耳下!Q27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35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1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5</v>
      </c>
      <c r="K60" s="2">
        <f t="array" ref="K60">+SUM(IF(NOT(ISERROR(K6:K58)),K6:K58))</f>
        <v>5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2.8571428571428572</v>
      </c>
      <c r="F61" s="4">
        <f t="shared" si="4"/>
        <v>8.5714285714285712</v>
      </c>
      <c r="G61" s="4">
        <f t="shared" si="4"/>
        <v>2.8571428571428572</v>
      </c>
      <c r="H61" s="4">
        <f t="shared" si="4"/>
        <v>20</v>
      </c>
      <c r="I61" s="4">
        <f t="shared" si="4"/>
        <v>25.714285714285712</v>
      </c>
      <c r="J61" s="4">
        <f t="shared" si="4"/>
        <v>14.285714285714285</v>
      </c>
      <c r="K61" s="4">
        <f t="shared" si="4"/>
        <v>14.285714285714285</v>
      </c>
      <c r="L61" s="4">
        <f t="shared" si="4"/>
        <v>2.8571428571428572</v>
      </c>
      <c r="M61" s="4">
        <f t="shared" si="4"/>
        <v>0</v>
      </c>
      <c r="N61" s="4">
        <f t="shared" si="4"/>
        <v>2.8571428571428572</v>
      </c>
      <c r="O61" s="4">
        <f t="shared" si="4"/>
        <v>5.7142857142857144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35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 t="e">
        <f>[3]出血!C24</f>
        <v>#N/A</v>
      </c>
      <c r="D28" s="18" t="e">
        <f>[3]出血!D24</f>
        <v>#N/A</v>
      </c>
      <c r="E28" s="18" t="e">
        <f>[3]出血!E24</f>
        <v>#N/A</v>
      </c>
      <c r="F28" s="18" t="e">
        <f>[3]出血!F24</f>
        <v>#N/A</v>
      </c>
      <c r="G28" s="18" t="e">
        <f>[3]出血!G24</f>
        <v>#N/A</v>
      </c>
      <c r="H28" s="18" t="e">
        <f>[3]出血!H24</f>
        <v>#N/A</v>
      </c>
      <c r="I28" s="18" t="e">
        <f>[3]出血!I24</f>
        <v>#N/A</v>
      </c>
      <c r="J28" s="18" t="e">
        <f>[3]出血!J24</f>
        <v>#N/A</v>
      </c>
      <c r="K28" s="18" t="e">
        <f>[3]出血!K24</f>
        <v>#N/A</v>
      </c>
      <c r="L28" s="18" t="e">
        <f>[3]出血!L24</f>
        <v>#N/A</v>
      </c>
      <c r="M28" s="18" t="e">
        <f>[3]出血!M24</f>
        <v>#N/A</v>
      </c>
      <c r="N28" s="18" t="e">
        <f>[3]出血!N24</f>
        <v>#N/A</v>
      </c>
      <c r="O28" s="18" t="e">
        <f>[3]出血!O24</f>
        <v>#N/A</v>
      </c>
      <c r="P28" s="18" t="e">
        <f>[3]出血!P24</f>
        <v>#N/A</v>
      </c>
      <c r="Q28" s="18" t="e">
        <f>[3]出血!Q24</f>
        <v>#N/A</v>
      </c>
      <c r="R28" s="18" t="e">
        <f>[3]出血!R24</f>
        <v>#N/A</v>
      </c>
      <c r="S28" s="18" t="e">
        <f>[3]出血!S24</f>
        <v>#N/A</v>
      </c>
      <c r="T28" s="18" t="e">
        <f>[3]出血!T24</f>
        <v>#N/A</v>
      </c>
      <c r="U28" s="18" t="e">
        <f>[3]出血!U24</f>
        <v>#N/A</v>
      </c>
      <c r="V28" s="18" t="e">
        <f>[3]出血!V24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[3]出血!C25</f>
        <v>#N/A</v>
      </c>
      <c r="D29" s="17" t="e">
        <f>[3]出血!D25</f>
        <v>#N/A</v>
      </c>
      <c r="E29" s="17" t="e">
        <f>[3]出血!E25</f>
        <v>#N/A</v>
      </c>
      <c r="F29" s="17" t="e">
        <f>[3]出血!F25</f>
        <v>#N/A</v>
      </c>
      <c r="G29" s="17" t="e">
        <f>[3]出血!G25</f>
        <v>#N/A</v>
      </c>
      <c r="H29" s="17" t="e">
        <f>[3]出血!H25</f>
        <v>#N/A</v>
      </c>
      <c r="I29" s="17" t="e">
        <f>[3]出血!I25</f>
        <v>#N/A</v>
      </c>
      <c r="J29" s="17" t="e">
        <f>[3]出血!J25</f>
        <v>#N/A</v>
      </c>
      <c r="K29" s="17" t="e">
        <f>[3]出血!K25</f>
        <v>#N/A</v>
      </c>
      <c r="L29" s="17" t="e">
        <f>[3]出血!L25</f>
        <v>#N/A</v>
      </c>
      <c r="M29" s="17" t="e">
        <f>[3]出血!M25</f>
        <v>#N/A</v>
      </c>
      <c r="N29" s="17" t="e">
        <f>[3]出血!N25</f>
        <v>#N/A</v>
      </c>
      <c r="O29" s="17" t="e">
        <f>[3]出血!O25</f>
        <v>#N/A</v>
      </c>
      <c r="P29" s="17" t="e">
        <f>[3]出血!P25</f>
        <v>#N/A</v>
      </c>
      <c r="Q29" s="17" t="e">
        <f>[3]出血!Q25</f>
        <v>#N/A</v>
      </c>
      <c r="R29" s="17" t="e">
        <f>[3]出血!R25</f>
        <v>#N/A</v>
      </c>
      <c r="S29" s="17" t="e">
        <f>[3]出血!S25</f>
        <v>#N/A</v>
      </c>
      <c r="T29" s="17" t="e">
        <f>[3]出血!T25</f>
        <v>#N/A</v>
      </c>
      <c r="U29" s="17" t="e">
        <f>[3]出血!U25</f>
        <v>#N/A</v>
      </c>
      <c r="V29" s="17" t="e">
        <f>[3]出血!V25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[3]出血!C26</f>
        <v>#N/A</v>
      </c>
      <c r="D30" s="18" t="e">
        <f>[3]出血!D26</f>
        <v>#N/A</v>
      </c>
      <c r="E30" s="18" t="e">
        <f>[3]出血!E26</f>
        <v>#N/A</v>
      </c>
      <c r="F30" s="18" t="e">
        <f>[3]出血!F26</f>
        <v>#N/A</v>
      </c>
      <c r="G30" s="18" t="e">
        <f>[3]出血!G26</f>
        <v>#N/A</v>
      </c>
      <c r="H30" s="18" t="e">
        <f>[3]出血!H26</f>
        <v>#N/A</v>
      </c>
      <c r="I30" s="18" t="e">
        <f>[3]出血!I26</f>
        <v>#N/A</v>
      </c>
      <c r="J30" s="18" t="e">
        <f>[3]出血!J26</f>
        <v>#N/A</v>
      </c>
      <c r="K30" s="18" t="e">
        <f>[3]出血!K26</f>
        <v>#N/A</v>
      </c>
      <c r="L30" s="18" t="e">
        <f>[3]出血!L26</f>
        <v>#N/A</v>
      </c>
      <c r="M30" s="18" t="e">
        <f>[3]出血!M26</f>
        <v>#N/A</v>
      </c>
      <c r="N30" s="18" t="e">
        <f>[3]出血!N26</f>
        <v>#N/A</v>
      </c>
      <c r="O30" s="18" t="e">
        <f>[3]出血!O26</f>
        <v>#N/A</v>
      </c>
      <c r="P30" s="18" t="e">
        <f>[3]出血!P26</f>
        <v>#N/A</v>
      </c>
      <c r="Q30" s="18" t="e">
        <f>[3]出血!Q26</f>
        <v>#N/A</v>
      </c>
      <c r="R30" s="18" t="e">
        <f>[3]出血!R26</f>
        <v>#N/A</v>
      </c>
      <c r="S30" s="18" t="e">
        <f>[3]出血!S26</f>
        <v>#N/A</v>
      </c>
      <c r="T30" s="18" t="e">
        <f>[3]出血!T26</f>
        <v>#N/A</v>
      </c>
      <c r="U30" s="18" t="e">
        <f>[3]出血!U26</f>
        <v>#N/A</v>
      </c>
      <c r="V30" s="18" t="e">
        <f>[3]出血!V26</f>
        <v>#N/A</v>
      </c>
      <c r="W30" s="25"/>
      <c r="X30" s="25" t="e">
        <f>SUM(D30:V30)</f>
        <v>#N/A</v>
      </c>
      <c r="Y30" s="25" t="str">
        <f>IF(AND(ISERROR(C30),ISERROR(X30)),"-",C30=X30)</f>
        <v>-</v>
      </c>
    </row>
    <row r="31" spans="2:25">
      <c r="B31" s="17">
        <v>26</v>
      </c>
      <c r="C31" s="17" t="e">
        <f>[3]出血!C27</f>
        <v>#N/A</v>
      </c>
      <c r="D31" s="17" t="e">
        <f>[3]出血!D27</f>
        <v>#N/A</v>
      </c>
      <c r="E31" s="17" t="e">
        <f>[3]出血!E27</f>
        <v>#N/A</v>
      </c>
      <c r="F31" s="17" t="e">
        <f>[3]出血!F27</f>
        <v>#N/A</v>
      </c>
      <c r="G31" s="17" t="e">
        <f>[3]出血!G27</f>
        <v>#N/A</v>
      </c>
      <c r="H31" s="17" t="e">
        <f>[3]出血!H27</f>
        <v>#N/A</v>
      </c>
      <c r="I31" s="17" t="e">
        <f>[3]出血!I27</f>
        <v>#N/A</v>
      </c>
      <c r="J31" s="17" t="e">
        <f>[3]出血!J27</f>
        <v>#N/A</v>
      </c>
      <c r="K31" s="17" t="e">
        <f>[3]出血!K27</f>
        <v>#N/A</v>
      </c>
      <c r="L31" s="17" t="e">
        <f>[3]出血!L27</f>
        <v>#N/A</v>
      </c>
      <c r="M31" s="17" t="e">
        <f>[3]出血!M27</f>
        <v>#N/A</v>
      </c>
      <c r="N31" s="17" t="e">
        <f>[3]出血!N27</f>
        <v>#N/A</v>
      </c>
      <c r="O31" s="17" t="e">
        <f>[3]出血!O27</f>
        <v>#N/A</v>
      </c>
      <c r="P31" s="17" t="e">
        <f>[3]出血!P27</f>
        <v>#N/A</v>
      </c>
      <c r="Q31" s="17" t="e">
        <f>[3]出血!Q27</f>
        <v>#N/A</v>
      </c>
      <c r="R31" s="17" t="e">
        <f>[3]出血!R27</f>
        <v>#N/A</v>
      </c>
      <c r="S31" s="17" t="e">
        <f>[3]出血!S27</f>
        <v>#N/A</v>
      </c>
      <c r="T31" s="17" t="e">
        <f>[3]出血!T27</f>
        <v>#N/A</v>
      </c>
      <c r="U31" s="17" t="e">
        <f>[3]出血!U27</f>
        <v>#N/A</v>
      </c>
      <c r="V31" s="17" t="e">
        <f>[3]出血!V27</f>
        <v>#N/A</v>
      </c>
      <c r="X31" t="e">
        <f>SUM(D31:V31)</f>
        <v>#N/A</v>
      </c>
      <c r="Y31" t="str">
        <f>IF(AND(ISERROR(C31),ISERROR(X31)),"-",C31=X31)</f>
        <v>-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6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1</v>
      </c>
      <c r="W60" s="2"/>
      <c r="X60" s="2">
        <f>SUM(D60:V60)</f>
        <v>6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16.666666666666664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16.666666666666664</v>
      </c>
      <c r="S61" s="4">
        <f t="shared" si="5"/>
        <v>33.333333333333329</v>
      </c>
      <c r="T61" s="4">
        <f t="shared" si="5"/>
        <v>0</v>
      </c>
      <c r="U61" s="4">
        <f t="shared" si="5"/>
        <v>16.666666666666664</v>
      </c>
      <c r="V61" s="4">
        <f t="shared" si="5"/>
        <v>16.666666666666664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6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 t="e">
        <f>[3]流行!C24</f>
        <v>#N/A</v>
      </c>
      <c r="D28" s="18" t="e">
        <f>[3]流行!D24</f>
        <v>#N/A</v>
      </c>
      <c r="E28" s="18" t="e">
        <f>[3]流行!E24</f>
        <v>#N/A</v>
      </c>
      <c r="F28" s="18" t="e">
        <f>[3]流行!F24</f>
        <v>#N/A</v>
      </c>
      <c r="G28" s="18" t="e">
        <f>[3]流行!G24</f>
        <v>#N/A</v>
      </c>
      <c r="H28" s="18" t="e">
        <f>[3]流行!H24</f>
        <v>#N/A</v>
      </c>
      <c r="I28" s="18" t="e">
        <f>[3]流行!I24</f>
        <v>#N/A</v>
      </c>
      <c r="J28" s="18" t="e">
        <f>[3]流行!J24</f>
        <v>#N/A</v>
      </c>
      <c r="K28" s="18" t="e">
        <f>[3]流行!K24</f>
        <v>#N/A</v>
      </c>
      <c r="L28" s="18" t="e">
        <f>[3]流行!L24</f>
        <v>#N/A</v>
      </c>
      <c r="M28" s="18" t="e">
        <f>[3]流行!M24</f>
        <v>#N/A</v>
      </c>
      <c r="N28" s="18" t="e">
        <f>[3]流行!N24</f>
        <v>#N/A</v>
      </c>
      <c r="O28" s="18" t="e">
        <f>[3]流行!O24</f>
        <v>#N/A</v>
      </c>
      <c r="P28" s="18" t="e">
        <f>[3]流行!P24</f>
        <v>#N/A</v>
      </c>
      <c r="Q28" s="18" t="e">
        <f>[3]流行!Q24</f>
        <v>#N/A</v>
      </c>
      <c r="R28" s="18" t="e">
        <f>[3]流行!R24</f>
        <v>#N/A</v>
      </c>
      <c r="S28" s="18" t="e">
        <f>[3]流行!S24</f>
        <v>#N/A</v>
      </c>
      <c r="T28" s="18" t="e">
        <f>[3]流行!T24</f>
        <v>#N/A</v>
      </c>
      <c r="U28" s="18" t="e">
        <f>[3]流行!U24</f>
        <v>#N/A</v>
      </c>
      <c r="V28" s="18" t="e">
        <f>[3]流行!V24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[3]流行!C25</f>
        <v>#N/A</v>
      </c>
      <c r="D29" s="17" t="e">
        <f>[3]流行!D25</f>
        <v>#N/A</v>
      </c>
      <c r="E29" s="17" t="e">
        <f>[3]流行!E25</f>
        <v>#N/A</v>
      </c>
      <c r="F29" s="17" t="e">
        <f>[3]流行!F25</f>
        <v>#N/A</v>
      </c>
      <c r="G29" s="17" t="e">
        <f>[3]流行!G25</f>
        <v>#N/A</v>
      </c>
      <c r="H29" s="17" t="e">
        <f>[3]流行!H25</f>
        <v>#N/A</v>
      </c>
      <c r="I29" s="17" t="e">
        <f>[3]流行!I25</f>
        <v>#N/A</v>
      </c>
      <c r="J29" s="17" t="e">
        <f>[3]流行!J25</f>
        <v>#N/A</v>
      </c>
      <c r="K29" s="17" t="e">
        <f>[3]流行!K25</f>
        <v>#N/A</v>
      </c>
      <c r="L29" s="17" t="e">
        <f>[3]流行!L25</f>
        <v>#N/A</v>
      </c>
      <c r="M29" s="17" t="e">
        <f>[3]流行!M25</f>
        <v>#N/A</v>
      </c>
      <c r="N29" s="17" t="e">
        <f>[3]流行!N25</f>
        <v>#N/A</v>
      </c>
      <c r="O29" s="17" t="e">
        <f>[3]流行!O25</f>
        <v>#N/A</v>
      </c>
      <c r="P29" s="17" t="e">
        <f>[3]流行!P25</f>
        <v>#N/A</v>
      </c>
      <c r="Q29" s="17" t="e">
        <f>[3]流行!Q25</f>
        <v>#N/A</v>
      </c>
      <c r="R29" s="17" t="e">
        <f>[3]流行!R25</f>
        <v>#N/A</v>
      </c>
      <c r="S29" s="17" t="e">
        <f>[3]流行!S25</f>
        <v>#N/A</v>
      </c>
      <c r="T29" s="17" t="e">
        <f>[3]流行!T25</f>
        <v>#N/A</v>
      </c>
      <c r="U29" s="17" t="e">
        <f>[3]流行!U25</f>
        <v>#N/A</v>
      </c>
      <c r="V29" s="17" t="e">
        <f>[3]流行!V25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[3]流行!C26</f>
        <v>#N/A</v>
      </c>
      <c r="D30" s="18" t="e">
        <f>[3]流行!D26</f>
        <v>#N/A</v>
      </c>
      <c r="E30" s="18" t="e">
        <f>[3]流行!E26</f>
        <v>#N/A</v>
      </c>
      <c r="F30" s="18" t="e">
        <f>[3]流行!F26</f>
        <v>#N/A</v>
      </c>
      <c r="G30" s="18" t="e">
        <f>[3]流行!G26</f>
        <v>#N/A</v>
      </c>
      <c r="H30" s="18" t="e">
        <f>[3]流行!H26</f>
        <v>#N/A</v>
      </c>
      <c r="I30" s="18" t="e">
        <f>[3]流行!I26</f>
        <v>#N/A</v>
      </c>
      <c r="J30" s="18" t="e">
        <f>[3]流行!J26</f>
        <v>#N/A</v>
      </c>
      <c r="K30" s="18" t="e">
        <f>[3]流行!K26</f>
        <v>#N/A</v>
      </c>
      <c r="L30" s="18" t="e">
        <f>[3]流行!L26</f>
        <v>#N/A</v>
      </c>
      <c r="M30" s="18" t="e">
        <f>[3]流行!M26</f>
        <v>#N/A</v>
      </c>
      <c r="N30" s="18" t="e">
        <f>[3]流行!N26</f>
        <v>#N/A</v>
      </c>
      <c r="O30" s="18" t="e">
        <f>[3]流行!O26</f>
        <v>#N/A</v>
      </c>
      <c r="P30" s="18" t="e">
        <f>[3]流行!P26</f>
        <v>#N/A</v>
      </c>
      <c r="Q30" s="18" t="e">
        <f>[3]流行!Q26</f>
        <v>#N/A</v>
      </c>
      <c r="R30" s="18" t="e">
        <f>[3]流行!R26</f>
        <v>#N/A</v>
      </c>
      <c r="S30" s="18" t="e">
        <f>[3]流行!S26</f>
        <v>#N/A</v>
      </c>
      <c r="T30" s="18" t="e">
        <f>[3]流行!T26</f>
        <v>#N/A</v>
      </c>
      <c r="U30" s="18" t="e">
        <f>[3]流行!U26</f>
        <v>#N/A</v>
      </c>
      <c r="V30" s="18" t="e">
        <f>[3]流行!V26</f>
        <v>#N/A</v>
      </c>
      <c r="W30" s="25"/>
      <c r="X30" s="25" t="e">
        <f t="shared" si="0"/>
        <v>#N/A</v>
      </c>
      <c r="Y30" s="25" t="str">
        <f t="shared" si="1"/>
        <v>-</v>
      </c>
    </row>
    <row r="31" spans="2:25">
      <c r="B31" s="17">
        <v>26</v>
      </c>
      <c r="C31" s="17" t="e">
        <f>[3]流行!C27</f>
        <v>#N/A</v>
      </c>
      <c r="D31" s="17" t="e">
        <f>[3]流行!D27</f>
        <v>#N/A</v>
      </c>
      <c r="E31" s="17" t="e">
        <f>[3]流行!E27</f>
        <v>#N/A</v>
      </c>
      <c r="F31" s="17" t="e">
        <f>[3]流行!F27</f>
        <v>#N/A</v>
      </c>
      <c r="G31" s="17" t="e">
        <f>[3]流行!G27</f>
        <v>#N/A</v>
      </c>
      <c r="H31" s="17" t="e">
        <f>[3]流行!H27</f>
        <v>#N/A</v>
      </c>
      <c r="I31" s="17" t="e">
        <f>[3]流行!I27</f>
        <v>#N/A</v>
      </c>
      <c r="J31" s="17" t="e">
        <f>[3]流行!J27</f>
        <v>#N/A</v>
      </c>
      <c r="K31" s="17" t="e">
        <f>[3]流行!K27</f>
        <v>#N/A</v>
      </c>
      <c r="L31" s="17" t="e">
        <f>[3]流行!L27</f>
        <v>#N/A</v>
      </c>
      <c r="M31" s="17" t="e">
        <f>[3]流行!M27</f>
        <v>#N/A</v>
      </c>
      <c r="N31" s="17" t="e">
        <f>[3]流行!N27</f>
        <v>#N/A</v>
      </c>
      <c r="O31" s="17" t="e">
        <f>[3]流行!O27</f>
        <v>#N/A</v>
      </c>
      <c r="P31" s="17" t="e">
        <f>[3]流行!P27</f>
        <v>#N/A</v>
      </c>
      <c r="Q31" s="17" t="e">
        <f>[3]流行!Q27</f>
        <v>#N/A</v>
      </c>
      <c r="R31" s="17" t="e">
        <f>[3]流行!R27</f>
        <v>#N/A</v>
      </c>
      <c r="S31" s="17" t="e">
        <f>[3]流行!S27</f>
        <v>#N/A</v>
      </c>
      <c r="T31" s="17" t="e">
        <f>[3]流行!T27</f>
        <v>#N/A</v>
      </c>
      <c r="U31" s="17" t="e">
        <f>[3]流行!U27</f>
        <v>#N/A</v>
      </c>
      <c r="V31" s="17" t="e">
        <f>[3]流行!V27</f>
        <v>#N/A</v>
      </c>
      <c r="X31" t="e">
        <f t="shared" si="0"/>
        <v>#N/A</v>
      </c>
      <c r="Y31" t="str">
        <f t="shared" si="1"/>
        <v>-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982</v>
      </c>
      <c r="D60" s="2">
        <f t="array" ref="D60">+SUM(IF(NOT(ISERROR(D6:D58)),D6:D58))</f>
        <v>2</v>
      </c>
      <c r="E60" s="2">
        <f t="array" ref="E60">+SUM(IF(NOT(ISERROR(E6:E58)),E6:E58))</f>
        <v>5</v>
      </c>
      <c r="F60" s="2">
        <f t="array" ref="F60">+SUM(IF(NOT(ISERROR(F6:F58)),F6:F58))</f>
        <v>37</v>
      </c>
      <c r="G60" s="2">
        <f t="array" ref="G60">+SUM(IF(NOT(ISERROR(G6:G58)),G6:G58))</f>
        <v>26</v>
      </c>
      <c r="H60" s="2">
        <f t="array" ref="H60">+SUM(IF(NOT(ISERROR(H6:H58)),H6:H58))</f>
        <v>54</v>
      </c>
      <c r="I60" s="2">
        <f t="array" ref="I60">+SUM(IF(NOT(ISERROR(I6:I58)),I6:I58))</f>
        <v>50</v>
      </c>
      <c r="J60" s="2">
        <f t="array" ref="J60">+SUM(IF(NOT(ISERROR(J6:J58)),J6:J58))</f>
        <v>39</v>
      </c>
      <c r="K60" s="2">
        <f t="array" ref="K60">+SUM(IF(NOT(ISERROR(K6:K58)),K6:K58))</f>
        <v>32</v>
      </c>
      <c r="L60" s="2">
        <f t="array" ref="L60">+SUM(IF(NOT(ISERROR(L6:L58)),L6:L58))</f>
        <v>24</v>
      </c>
      <c r="M60" s="2">
        <f t="array" ref="M60">+SUM(IF(NOT(ISERROR(M6:M58)),M6:M58))</f>
        <v>25</v>
      </c>
      <c r="N60" s="2">
        <f t="array" ref="N60">+SUM(IF(NOT(ISERROR(N6:N58)),N6:N58))</f>
        <v>29</v>
      </c>
      <c r="O60" s="2">
        <f t="array" ref="O60">+SUM(IF(NOT(ISERROR(O6:O58)),O6:O58))</f>
        <v>68</v>
      </c>
      <c r="P60" s="2">
        <f t="array" ref="P60">+SUM(IF(NOT(ISERROR(P6:P58)),P6:P58))</f>
        <v>20</v>
      </c>
      <c r="Q60" s="2">
        <f t="array" ref="Q60">+SUM(IF(NOT(ISERROR(Q6:Q58)),Q6:Q58))</f>
        <v>71</v>
      </c>
      <c r="R60" s="2">
        <f t="array" ref="R60">+SUM(IF(NOT(ISERROR(R6:R58)),R6:R58))</f>
        <v>145</v>
      </c>
      <c r="S60" s="2">
        <f t="array" ref="S60">+SUM(IF(NOT(ISERROR(S6:S58)),S6:S58))</f>
        <v>128</v>
      </c>
      <c r="T60" s="2">
        <f t="array" ref="T60">+SUM(IF(NOT(ISERROR(T6:T58)),T6:T58))</f>
        <v>71</v>
      </c>
      <c r="U60" s="2">
        <f t="array" ref="U60">+SUM(IF(NOT(ISERROR(U6:U58)),U6:U58))</f>
        <v>91</v>
      </c>
      <c r="V60" s="2">
        <f t="array" ref="V60">+SUM(IF(NOT(ISERROR(V6:V58)),V6:V58))</f>
        <v>65</v>
      </c>
      <c r="W60" s="2"/>
      <c r="X60" s="2">
        <f>SUM(D60:V60)</f>
        <v>982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0.20366598778004072</v>
      </c>
      <c r="E61" s="4">
        <f t="shared" si="2"/>
        <v>0.50916496945010181</v>
      </c>
      <c r="F61" s="4">
        <f t="shared" si="2"/>
        <v>3.7678207739307537</v>
      </c>
      <c r="G61" s="4">
        <f t="shared" si="2"/>
        <v>2.6476578411405294</v>
      </c>
      <c r="H61" s="4">
        <f t="shared" si="2"/>
        <v>5.4989816700610996</v>
      </c>
      <c r="I61" s="4">
        <f t="shared" si="2"/>
        <v>5.0916496945010188</v>
      </c>
      <c r="J61" s="4">
        <f t="shared" si="2"/>
        <v>3.9714867617107941</v>
      </c>
      <c r="K61" s="4">
        <f t="shared" si="2"/>
        <v>3.2586558044806515</v>
      </c>
      <c r="L61" s="4">
        <f t="shared" si="2"/>
        <v>2.4439918533604885</v>
      </c>
      <c r="M61" s="4">
        <f t="shared" si="2"/>
        <v>2.5458248472505094</v>
      </c>
      <c r="N61" s="4">
        <f t="shared" si="2"/>
        <v>2.9531568228105907</v>
      </c>
      <c r="O61" s="4">
        <f t="shared" si="2"/>
        <v>6.9246435845213856</v>
      </c>
      <c r="P61" s="4">
        <f t="shared" si="2"/>
        <v>2.0366598778004072</v>
      </c>
      <c r="Q61" s="4">
        <f t="shared" si="2"/>
        <v>7.2301425661914456</v>
      </c>
      <c r="R61" s="4">
        <f t="shared" si="2"/>
        <v>14.765784114052954</v>
      </c>
      <c r="S61" s="4">
        <f t="shared" si="2"/>
        <v>13.034623217922606</v>
      </c>
      <c r="T61" s="4">
        <f t="shared" si="2"/>
        <v>7.2301425661914456</v>
      </c>
      <c r="U61" s="4">
        <f t="shared" si="2"/>
        <v>9.2668024439918533</v>
      </c>
      <c r="V61" s="4">
        <f t="shared" si="2"/>
        <v>6.619144602851323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982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 t="e">
        <f>[4]細髄!C24</f>
        <v>#N/A</v>
      </c>
      <c r="D28" s="18" t="e">
        <f>[4]細髄!D24</f>
        <v>#N/A</v>
      </c>
      <c r="E28" s="18" t="e">
        <f>[4]細髄!E24</f>
        <v>#N/A</v>
      </c>
      <c r="F28" s="18" t="e">
        <f>[4]細髄!F24</f>
        <v>#N/A</v>
      </c>
      <c r="G28" s="18" t="e">
        <f>[4]細髄!G24</f>
        <v>#N/A</v>
      </c>
      <c r="H28" s="18" t="e">
        <f>[4]細髄!H24</f>
        <v>#N/A</v>
      </c>
      <c r="I28" s="18" t="e">
        <f>[4]細髄!I24</f>
        <v>#N/A</v>
      </c>
      <c r="J28" s="18" t="e">
        <f>[4]細髄!J24</f>
        <v>#N/A</v>
      </c>
      <c r="K28" s="18" t="e">
        <f>[4]細髄!K24</f>
        <v>#N/A</v>
      </c>
      <c r="L28" s="18" t="e">
        <f>[4]細髄!L24</f>
        <v>#N/A</v>
      </c>
      <c r="M28" s="18" t="e">
        <f>[4]細髄!M24</f>
        <v>#N/A</v>
      </c>
      <c r="N28" s="18" t="e">
        <f>[4]細髄!N24</f>
        <v>#N/A</v>
      </c>
      <c r="O28" s="18" t="e">
        <f>[4]細髄!O24</f>
        <v>#N/A</v>
      </c>
      <c r="P28" s="18" t="e">
        <f>[4]細髄!P24</f>
        <v>#N/A</v>
      </c>
      <c r="Q28" s="18" t="e">
        <f>[4]細髄!Q24</f>
        <v>#N/A</v>
      </c>
      <c r="R28" s="18" t="e">
        <f>[4]細髄!R24</f>
        <v>#N/A</v>
      </c>
      <c r="S28" s="18" t="e">
        <f>[4]細髄!S24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[4]細髄!C25</f>
        <v>#N/A</v>
      </c>
      <c r="D29" s="17" t="e">
        <f>[4]細髄!D25</f>
        <v>#N/A</v>
      </c>
      <c r="E29" s="17" t="e">
        <f>[4]細髄!E25</f>
        <v>#N/A</v>
      </c>
      <c r="F29" s="17" t="e">
        <f>[4]細髄!F25</f>
        <v>#N/A</v>
      </c>
      <c r="G29" s="17" t="e">
        <f>[4]細髄!G25</f>
        <v>#N/A</v>
      </c>
      <c r="H29" s="17" t="e">
        <f>[4]細髄!H25</f>
        <v>#N/A</v>
      </c>
      <c r="I29" s="17" t="e">
        <f>[4]細髄!I25</f>
        <v>#N/A</v>
      </c>
      <c r="J29" s="17" t="e">
        <f>[4]細髄!J25</f>
        <v>#N/A</v>
      </c>
      <c r="K29" s="17" t="e">
        <f>[4]細髄!K25</f>
        <v>#N/A</v>
      </c>
      <c r="L29" s="17" t="e">
        <f>[4]細髄!L25</f>
        <v>#N/A</v>
      </c>
      <c r="M29" s="17" t="e">
        <f>[4]細髄!M25</f>
        <v>#N/A</v>
      </c>
      <c r="N29" s="17" t="e">
        <f>[4]細髄!N25</f>
        <v>#N/A</v>
      </c>
      <c r="O29" s="17" t="e">
        <f>[4]細髄!O25</f>
        <v>#N/A</v>
      </c>
      <c r="P29" s="17" t="e">
        <f>[4]細髄!P25</f>
        <v>#N/A</v>
      </c>
      <c r="Q29" s="17" t="e">
        <f>[4]細髄!Q25</f>
        <v>#N/A</v>
      </c>
      <c r="R29" s="17" t="e">
        <f>[4]細髄!R25</f>
        <v>#N/A</v>
      </c>
      <c r="S29" s="17" t="e">
        <f>[4]細髄!S25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[4]細髄!C26</f>
        <v>#N/A</v>
      </c>
      <c r="D30" s="18" t="e">
        <f>[4]細髄!D26</f>
        <v>#N/A</v>
      </c>
      <c r="E30" s="18" t="e">
        <f>[4]細髄!E26</f>
        <v>#N/A</v>
      </c>
      <c r="F30" s="18" t="e">
        <f>[4]細髄!F26</f>
        <v>#N/A</v>
      </c>
      <c r="G30" s="18" t="e">
        <f>[4]細髄!G26</f>
        <v>#N/A</v>
      </c>
      <c r="H30" s="18" t="e">
        <f>[4]細髄!H26</f>
        <v>#N/A</v>
      </c>
      <c r="I30" s="18" t="e">
        <f>[4]細髄!I26</f>
        <v>#N/A</v>
      </c>
      <c r="J30" s="18" t="e">
        <f>[4]細髄!J26</f>
        <v>#N/A</v>
      </c>
      <c r="K30" s="18" t="e">
        <f>[4]細髄!K26</f>
        <v>#N/A</v>
      </c>
      <c r="L30" s="18" t="e">
        <f>[4]細髄!L26</f>
        <v>#N/A</v>
      </c>
      <c r="M30" s="18" t="e">
        <f>[4]細髄!M26</f>
        <v>#N/A</v>
      </c>
      <c r="N30" s="18" t="e">
        <f>[4]細髄!N26</f>
        <v>#N/A</v>
      </c>
      <c r="O30" s="18" t="e">
        <f>[4]細髄!O26</f>
        <v>#N/A</v>
      </c>
      <c r="P30" s="18" t="e">
        <f>[4]細髄!P26</f>
        <v>#N/A</v>
      </c>
      <c r="Q30" s="18" t="e">
        <f>[4]細髄!Q26</f>
        <v>#N/A</v>
      </c>
      <c r="R30" s="18" t="e">
        <f>[4]細髄!R26</f>
        <v>#N/A</v>
      </c>
      <c r="S30" s="18" t="e">
        <f>[4]細髄!S26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[4]細髄!C27</f>
        <v>#N/A</v>
      </c>
      <c r="D31" s="17" t="e">
        <f>[4]細髄!D27</f>
        <v>#N/A</v>
      </c>
      <c r="E31" s="17" t="e">
        <f>[4]細髄!E27</f>
        <v>#N/A</v>
      </c>
      <c r="F31" s="17" t="e">
        <f>[4]細髄!F27</f>
        <v>#N/A</v>
      </c>
      <c r="G31" s="17" t="e">
        <f>[4]細髄!G27</f>
        <v>#N/A</v>
      </c>
      <c r="H31" s="17" t="e">
        <f>[4]細髄!H27</f>
        <v>#N/A</v>
      </c>
      <c r="I31" s="17" t="e">
        <f>[4]細髄!I27</f>
        <v>#N/A</v>
      </c>
      <c r="J31" s="17" t="e">
        <f>[4]細髄!J27</f>
        <v>#N/A</v>
      </c>
      <c r="K31" s="17" t="e">
        <f>[4]細髄!K27</f>
        <v>#N/A</v>
      </c>
      <c r="L31" s="17" t="e">
        <f>[4]細髄!L27</f>
        <v>#N/A</v>
      </c>
      <c r="M31" s="17" t="e">
        <f>[4]細髄!M27</f>
        <v>#N/A</v>
      </c>
      <c r="N31" s="17" t="e">
        <f>[4]細髄!N27</f>
        <v>#N/A</v>
      </c>
      <c r="O31" s="17" t="e">
        <f>[4]細髄!O27</f>
        <v>#N/A</v>
      </c>
      <c r="P31" s="17" t="e">
        <f>[4]細髄!P27</f>
        <v>#N/A</v>
      </c>
      <c r="Q31" s="17" t="e">
        <f>[4]細髄!Q27</f>
        <v>#N/A</v>
      </c>
      <c r="R31" s="17" t="e">
        <f>[4]細髄!R27</f>
        <v>#N/A</v>
      </c>
      <c r="S31" s="17" t="e">
        <f>[4]細髄!S27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 t="e">
        <f>[4]無髄!C24</f>
        <v>#N/A</v>
      </c>
      <c r="D28" s="18" t="e">
        <f>[4]無髄!D24</f>
        <v>#N/A</v>
      </c>
      <c r="E28" s="18" t="e">
        <f>[4]無髄!E24</f>
        <v>#N/A</v>
      </c>
      <c r="F28" s="18" t="e">
        <f>[4]無髄!F24</f>
        <v>#N/A</v>
      </c>
      <c r="G28" s="18" t="e">
        <f>[4]無髄!G24</f>
        <v>#N/A</v>
      </c>
      <c r="H28" s="18" t="e">
        <f>[4]無髄!H24</f>
        <v>#N/A</v>
      </c>
      <c r="I28" s="18" t="e">
        <f>[4]無髄!I24</f>
        <v>#N/A</v>
      </c>
      <c r="J28" s="18" t="e">
        <f>[4]無髄!J24</f>
        <v>#N/A</v>
      </c>
      <c r="K28" s="18" t="e">
        <f>[4]無髄!K24</f>
        <v>#N/A</v>
      </c>
      <c r="L28" s="18" t="e">
        <f>[4]無髄!L24</f>
        <v>#N/A</v>
      </c>
      <c r="M28" s="18" t="e">
        <f>[4]無髄!M24</f>
        <v>#N/A</v>
      </c>
      <c r="N28" s="18" t="e">
        <f>[4]無髄!N24</f>
        <v>#N/A</v>
      </c>
      <c r="O28" s="18" t="e">
        <f>[4]無髄!O24</f>
        <v>#N/A</v>
      </c>
      <c r="P28" s="18" t="e">
        <f>[4]無髄!P24</f>
        <v>#N/A</v>
      </c>
      <c r="Q28" s="18" t="e">
        <f>[4]無髄!Q24</f>
        <v>#N/A</v>
      </c>
      <c r="R28" s="18" t="e">
        <f>[4]無髄!R24</f>
        <v>#N/A</v>
      </c>
      <c r="S28" s="18" t="e">
        <f>[4]無髄!S24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[4]無髄!C25</f>
        <v>#N/A</v>
      </c>
      <c r="D29" s="17" t="e">
        <f>[4]無髄!D25</f>
        <v>#N/A</v>
      </c>
      <c r="E29" s="17" t="e">
        <f>[4]無髄!E25</f>
        <v>#N/A</v>
      </c>
      <c r="F29" s="17" t="e">
        <f>[4]無髄!F25</f>
        <v>#N/A</v>
      </c>
      <c r="G29" s="17" t="e">
        <f>[4]無髄!G25</f>
        <v>#N/A</v>
      </c>
      <c r="H29" s="17" t="e">
        <f>[4]無髄!H25</f>
        <v>#N/A</v>
      </c>
      <c r="I29" s="17" t="e">
        <f>[4]無髄!I25</f>
        <v>#N/A</v>
      </c>
      <c r="J29" s="17" t="e">
        <f>[4]無髄!J25</f>
        <v>#N/A</v>
      </c>
      <c r="K29" s="17" t="e">
        <f>[4]無髄!K25</f>
        <v>#N/A</v>
      </c>
      <c r="L29" s="17" t="e">
        <f>[4]無髄!L25</f>
        <v>#N/A</v>
      </c>
      <c r="M29" s="17" t="e">
        <f>[4]無髄!M25</f>
        <v>#N/A</v>
      </c>
      <c r="N29" s="17" t="e">
        <f>[4]無髄!N25</f>
        <v>#N/A</v>
      </c>
      <c r="O29" s="17" t="e">
        <f>[4]無髄!O25</f>
        <v>#N/A</v>
      </c>
      <c r="P29" s="17" t="e">
        <f>[4]無髄!P25</f>
        <v>#N/A</v>
      </c>
      <c r="Q29" s="17" t="e">
        <f>[4]無髄!Q25</f>
        <v>#N/A</v>
      </c>
      <c r="R29" s="17" t="e">
        <f>[4]無髄!R25</f>
        <v>#N/A</v>
      </c>
      <c r="S29" s="17" t="e">
        <f>[4]無髄!S25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[4]無髄!C26</f>
        <v>#N/A</v>
      </c>
      <c r="D30" s="18" t="e">
        <f>[4]無髄!D26</f>
        <v>#N/A</v>
      </c>
      <c r="E30" s="18" t="e">
        <f>[4]無髄!E26</f>
        <v>#N/A</v>
      </c>
      <c r="F30" s="18" t="e">
        <f>[4]無髄!F26</f>
        <v>#N/A</v>
      </c>
      <c r="G30" s="18" t="e">
        <f>[4]無髄!G26</f>
        <v>#N/A</v>
      </c>
      <c r="H30" s="18" t="e">
        <f>[4]無髄!H26</f>
        <v>#N/A</v>
      </c>
      <c r="I30" s="18" t="e">
        <f>[4]無髄!I26</f>
        <v>#N/A</v>
      </c>
      <c r="J30" s="18" t="e">
        <f>[4]無髄!J26</f>
        <v>#N/A</v>
      </c>
      <c r="K30" s="18" t="e">
        <f>[4]無髄!K26</f>
        <v>#N/A</v>
      </c>
      <c r="L30" s="18" t="e">
        <f>[4]無髄!L26</f>
        <v>#N/A</v>
      </c>
      <c r="M30" s="18" t="e">
        <f>[4]無髄!M26</f>
        <v>#N/A</v>
      </c>
      <c r="N30" s="18" t="e">
        <f>[4]無髄!N26</f>
        <v>#N/A</v>
      </c>
      <c r="O30" s="18" t="e">
        <f>[4]無髄!O26</f>
        <v>#N/A</v>
      </c>
      <c r="P30" s="18" t="e">
        <f>[4]無髄!P26</f>
        <v>#N/A</v>
      </c>
      <c r="Q30" s="18" t="e">
        <f>[4]無髄!Q26</f>
        <v>#N/A</v>
      </c>
      <c r="R30" s="18" t="e">
        <f>[4]無髄!R26</f>
        <v>#N/A</v>
      </c>
      <c r="S30" s="18" t="e">
        <f>[4]無髄!S26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[4]無髄!C27</f>
        <v>#N/A</v>
      </c>
      <c r="D31" s="17" t="e">
        <f>[4]無髄!D27</f>
        <v>#N/A</v>
      </c>
      <c r="E31" s="17" t="e">
        <f>[4]無髄!E27</f>
        <v>#N/A</v>
      </c>
      <c r="F31" s="17" t="e">
        <f>[4]無髄!F27</f>
        <v>#N/A</v>
      </c>
      <c r="G31" s="17" t="e">
        <f>[4]無髄!G27</f>
        <v>#N/A</v>
      </c>
      <c r="H31" s="17" t="e">
        <f>[4]無髄!H27</f>
        <v>#N/A</v>
      </c>
      <c r="I31" s="17" t="e">
        <f>[4]無髄!I27</f>
        <v>#N/A</v>
      </c>
      <c r="J31" s="17" t="e">
        <f>[4]無髄!J27</f>
        <v>#N/A</v>
      </c>
      <c r="K31" s="17" t="e">
        <f>[4]無髄!K27</f>
        <v>#N/A</v>
      </c>
      <c r="L31" s="17" t="e">
        <f>[4]無髄!L27</f>
        <v>#N/A</v>
      </c>
      <c r="M31" s="17" t="e">
        <f>[4]無髄!M27</f>
        <v>#N/A</v>
      </c>
      <c r="N31" s="17" t="e">
        <f>[4]無髄!N27</f>
        <v>#N/A</v>
      </c>
      <c r="O31" s="17" t="e">
        <f>[4]無髄!O27</f>
        <v>#N/A</v>
      </c>
      <c r="P31" s="17" t="e">
        <f>[4]無髄!P27</f>
        <v>#N/A</v>
      </c>
      <c r="Q31" s="17" t="e">
        <f>[4]無髄!Q27</f>
        <v>#N/A</v>
      </c>
      <c r="R31" s="17" t="e">
        <f>[4]無髄!R27</f>
        <v>#N/A</v>
      </c>
      <c r="S31" s="17" t="e">
        <f>[4]無髄!S27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9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5</v>
      </c>
      <c r="T60" s="2"/>
      <c r="U60" s="2">
        <f>SUM(D60:S60)</f>
        <v>9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11.111111111111111</v>
      </c>
      <c r="G61" s="4">
        <f t="shared" si="4"/>
        <v>0</v>
      </c>
      <c r="H61" s="4">
        <f t="shared" si="4"/>
        <v>22.222222222222221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11.111111111111111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55.555555555555557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9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 t="e">
        <f>[4]ﾏｲｺ!C24</f>
        <v>#N/A</v>
      </c>
      <c r="D28" s="18" t="e">
        <f>[4]ﾏｲｺ!D24</f>
        <v>#N/A</v>
      </c>
      <c r="E28" s="18" t="e">
        <f>[4]ﾏｲｺ!E24</f>
        <v>#N/A</v>
      </c>
      <c r="F28" s="18" t="e">
        <f>[4]ﾏｲｺ!F24</f>
        <v>#N/A</v>
      </c>
      <c r="G28" s="18" t="e">
        <f>[4]ﾏｲｺ!G24</f>
        <v>#N/A</v>
      </c>
      <c r="H28" s="18" t="e">
        <f>[4]ﾏｲｺ!H24</f>
        <v>#N/A</v>
      </c>
      <c r="I28" s="18" t="e">
        <f>[4]ﾏｲｺ!I24</f>
        <v>#N/A</v>
      </c>
      <c r="J28" s="18" t="e">
        <f>[4]ﾏｲｺ!J24</f>
        <v>#N/A</v>
      </c>
      <c r="K28" s="18" t="e">
        <f>[4]ﾏｲｺ!K24</f>
        <v>#N/A</v>
      </c>
      <c r="L28" s="18" t="e">
        <f>[4]ﾏｲｺ!L24</f>
        <v>#N/A</v>
      </c>
      <c r="M28" s="18" t="e">
        <f>[4]ﾏｲｺ!M24</f>
        <v>#N/A</v>
      </c>
      <c r="N28" s="18" t="e">
        <f>[4]ﾏｲｺ!N24</f>
        <v>#N/A</v>
      </c>
      <c r="O28" s="18" t="e">
        <f>[4]ﾏｲｺ!O24</f>
        <v>#N/A</v>
      </c>
      <c r="P28" s="18" t="e">
        <f>[4]ﾏｲｺ!P24</f>
        <v>#N/A</v>
      </c>
      <c r="Q28" s="18" t="e">
        <f>[4]ﾏｲｺ!Q24</f>
        <v>#N/A</v>
      </c>
      <c r="R28" s="18" t="e">
        <f>[4]ﾏｲｺ!R24</f>
        <v>#N/A</v>
      </c>
      <c r="S28" s="18" t="e">
        <f>[4]ﾏｲｺ!S24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[4]ﾏｲｺ!C25</f>
        <v>#N/A</v>
      </c>
      <c r="D29" s="17" t="e">
        <f>[4]ﾏｲｺ!D25</f>
        <v>#N/A</v>
      </c>
      <c r="E29" s="17" t="e">
        <f>[4]ﾏｲｺ!E25</f>
        <v>#N/A</v>
      </c>
      <c r="F29" s="17" t="e">
        <f>[4]ﾏｲｺ!F25</f>
        <v>#N/A</v>
      </c>
      <c r="G29" s="17" t="e">
        <f>[4]ﾏｲｺ!G25</f>
        <v>#N/A</v>
      </c>
      <c r="H29" s="17" t="e">
        <f>[4]ﾏｲｺ!H25</f>
        <v>#N/A</v>
      </c>
      <c r="I29" s="17" t="e">
        <f>[4]ﾏｲｺ!I25</f>
        <v>#N/A</v>
      </c>
      <c r="J29" s="17" t="e">
        <f>[4]ﾏｲｺ!J25</f>
        <v>#N/A</v>
      </c>
      <c r="K29" s="17" t="e">
        <f>[4]ﾏｲｺ!K25</f>
        <v>#N/A</v>
      </c>
      <c r="L29" s="17" t="e">
        <f>[4]ﾏｲｺ!L25</f>
        <v>#N/A</v>
      </c>
      <c r="M29" s="17" t="e">
        <f>[4]ﾏｲｺ!M25</f>
        <v>#N/A</v>
      </c>
      <c r="N29" s="17" t="e">
        <f>[4]ﾏｲｺ!N25</f>
        <v>#N/A</v>
      </c>
      <c r="O29" s="17" t="e">
        <f>[4]ﾏｲｺ!O25</f>
        <v>#N/A</v>
      </c>
      <c r="P29" s="17" t="e">
        <f>[4]ﾏｲｺ!P25</f>
        <v>#N/A</v>
      </c>
      <c r="Q29" s="17" t="e">
        <f>[4]ﾏｲｺ!Q25</f>
        <v>#N/A</v>
      </c>
      <c r="R29" s="17" t="e">
        <f>[4]ﾏｲｺ!R25</f>
        <v>#N/A</v>
      </c>
      <c r="S29" s="17" t="e">
        <f>[4]ﾏｲｺ!S25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[4]ﾏｲｺ!C26</f>
        <v>#N/A</v>
      </c>
      <c r="D30" s="18" t="e">
        <f>[4]ﾏｲｺ!D26</f>
        <v>#N/A</v>
      </c>
      <c r="E30" s="18" t="e">
        <f>[4]ﾏｲｺ!E26</f>
        <v>#N/A</v>
      </c>
      <c r="F30" s="18" t="e">
        <f>[4]ﾏｲｺ!F26</f>
        <v>#N/A</v>
      </c>
      <c r="G30" s="18" t="e">
        <f>[4]ﾏｲｺ!G26</f>
        <v>#N/A</v>
      </c>
      <c r="H30" s="18" t="e">
        <f>[4]ﾏｲｺ!H26</f>
        <v>#N/A</v>
      </c>
      <c r="I30" s="18" t="e">
        <f>[4]ﾏｲｺ!I26</f>
        <v>#N/A</v>
      </c>
      <c r="J30" s="18" t="e">
        <f>[4]ﾏｲｺ!J26</f>
        <v>#N/A</v>
      </c>
      <c r="K30" s="18" t="e">
        <f>[4]ﾏｲｺ!K26</f>
        <v>#N/A</v>
      </c>
      <c r="L30" s="18" t="e">
        <f>[4]ﾏｲｺ!L26</f>
        <v>#N/A</v>
      </c>
      <c r="M30" s="18" t="e">
        <f>[4]ﾏｲｺ!M26</f>
        <v>#N/A</v>
      </c>
      <c r="N30" s="18" t="e">
        <f>[4]ﾏｲｺ!N26</f>
        <v>#N/A</v>
      </c>
      <c r="O30" s="18" t="e">
        <f>[4]ﾏｲｺ!O26</f>
        <v>#N/A</v>
      </c>
      <c r="P30" s="18" t="e">
        <f>[4]ﾏｲｺ!P26</f>
        <v>#N/A</v>
      </c>
      <c r="Q30" s="18" t="e">
        <f>[4]ﾏｲｺ!Q26</f>
        <v>#N/A</v>
      </c>
      <c r="R30" s="18" t="e">
        <f>[4]ﾏｲｺ!R26</f>
        <v>#N/A</v>
      </c>
      <c r="S30" s="18" t="e">
        <f>[4]ﾏｲｺ!S26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[4]ﾏｲｺ!C27</f>
        <v>#N/A</v>
      </c>
      <c r="D31" s="17" t="e">
        <f>[4]ﾏｲｺ!D27</f>
        <v>#N/A</v>
      </c>
      <c r="E31" s="17" t="e">
        <f>[4]ﾏｲｺ!E27</f>
        <v>#N/A</v>
      </c>
      <c r="F31" s="17" t="e">
        <f>[4]ﾏｲｺ!F27</f>
        <v>#N/A</v>
      </c>
      <c r="G31" s="17" t="e">
        <f>[4]ﾏｲｺ!G27</f>
        <v>#N/A</v>
      </c>
      <c r="H31" s="17" t="e">
        <f>[4]ﾏｲｺ!H27</f>
        <v>#N/A</v>
      </c>
      <c r="I31" s="17" t="e">
        <f>[4]ﾏｲｺ!I27</f>
        <v>#N/A</v>
      </c>
      <c r="J31" s="17" t="e">
        <f>[4]ﾏｲｺ!J27</f>
        <v>#N/A</v>
      </c>
      <c r="K31" s="17" t="e">
        <f>[4]ﾏｲｺ!K27</f>
        <v>#N/A</v>
      </c>
      <c r="L31" s="17" t="e">
        <f>[4]ﾏｲｺ!L27</f>
        <v>#N/A</v>
      </c>
      <c r="M31" s="17" t="e">
        <f>[4]ﾏｲｺ!M27</f>
        <v>#N/A</v>
      </c>
      <c r="N31" s="17" t="e">
        <f>[4]ﾏｲｺ!N27</f>
        <v>#N/A</v>
      </c>
      <c r="O31" s="17" t="e">
        <f>[4]ﾏｲｺ!O27</f>
        <v>#N/A</v>
      </c>
      <c r="P31" s="17" t="e">
        <f>[4]ﾏｲｺ!P27</f>
        <v>#N/A</v>
      </c>
      <c r="Q31" s="17" t="e">
        <f>[4]ﾏｲｺ!Q27</f>
        <v>#N/A</v>
      </c>
      <c r="R31" s="17" t="e">
        <f>[4]ﾏｲｺ!R27</f>
        <v>#N/A</v>
      </c>
      <c r="S31" s="17" t="e">
        <f>[4]ﾏｲｺ!S27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21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3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21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33.333333333333329</v>
      </c>
      <c r="F61" s="4">
        <f t="shared" si="4"/>
        <v>14.285714285714285</v>
      </c>
      <c r="G61" s="4">
        <f t="shared" si="4"/>
        <v>33.333333333333329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4.7619047619047619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4.7619047619047619</v>
      </c>
      <c r="R61" s="4">
        <f t="shared" si="4"/>
        <v>0</v>
      </c>
      <c r="S61" s="4">
        <f t="shared" si="4"/>
        <v>9.5238095238095237</v>
      </c>
      <c r="T61" s="4"/>
      <c r="U61" s="4">
        <f>SUM(D61:S61)</f>
        <v>99.999999999999972</v>
      </c>
      <c r="V61" s="4" t="b">
        <f>C61=U61</f>
        <v>1</v>
      </c>
    </row>
    <row r="63" spans="2:22">
      <c r="U63" s="5">
        <f t="array" ref="U63">SUM(IF(NOT(ISERROR(U6:U58)),U6:U58))</f>
        <v>21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 t="e">
        <f>[4]ｸﾗﾐ!C24</f>
        <v>#N/A</v>
      </c>
      <c r="D28" s="18" t="e">
        <f>[4]ｸﾗﾐ!D24</f>
        <v>#N/A</v>
      </c>
      <c r="E28" s="18" t="e">
        <f>[4]ｸﾗﾐ!E24</f>
        <v>#N/A</v>
      </c>
      <c r="F28" s="18" t="e">
        <f>[4]ｸﾗﾐ!F24</f>
        <v>#N/A</v>
      </c>
      <c r="G28" s="18" t="e">
        <f>[4]ｸﾗﾐ!G24</f>
        <v>#N/A</v>
      </c>
      <c r="H28" s="18" t="e">
        <f>[4]ｸﾗﾐ!H24</f>
        <v>#N/A</v>
      </c>
      <c r="I28" s="18" t="e">
        <f>[4]ｸﾗﾐ!I24</f>
        <v>#N/A</v>
      </c>
      <c r="J28" s="18" t="e">
        <f>[4]ｸﾗﾐ!J24</f>
        <v>#N/A</v>
      </c>
      <c r="K28" s="18" t="e">
        <f>[4]ｸﾗﾐ!K24</f>
        <v>#N/A</v>
      </c>
      <c r="L28" s="18" t="e">
        <f>[4]ｸﾗﾐ!L24</f>
        <v>#N/A</v>
      </c>
      <c r="M28" s="18" t="e">
        <f>[4]ｸﾗﾐ!M24</f>
        <v>#N/A</v>
      </c>
      <c r="N28" s="18" t="e">
        <f>[4]ｸﾗﾐ!N24</f>
        <v>#N/A</v>
      </c>
      <c r="O28" s="18" t="e">
        <f>[4]ｸﾗﾐ!O24</f>
        <v>#N/A</v>
      </c>
      <c r="P28" s="18" t="e">
        <f>[4]ｸﾗﾐ!P24</f>
        <v>#N/A</v>
      </c>
      <c r="Q28" s="18" t="e">
        <f>[4]ｸﾗﾐ!Q24</f>
        <v>#N/A</v>
      </c>
      <c r="R28" s="18" t="e">
        <f>[4]ｸﾗﾐ!R24</f>
        <v>#N/A</v>
      </c>
      <c r="S28" s="18" t="e">
        <f>[4]ｸﾗﾐ!S24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[4]ｸﾗﾐ!C25</f>
        <v>#N/A</v>
      </c>
      <c r="D29" s="17" t="e">
        <f>[4]ｸﾗﾐ!D25</f>
        <v>#N/A</v>
      </c>
      <c r="E29" s="17" t="e">
        <f>[4]ｸﾗﾐ!E25</f>
        <v>#N/A</v>
      </c>
      <c r="F29" s="17" t="e">
        <f>[4]ｸﾗﾐ!F25</f>
        <v>#N/A</v>
      </c>
      <c r="G29" s="17" t="e">
        <f>[4]ｸﾗﾐ!G25</f>
        <v>#N/A</v>
      </c>
      <c r="H29" s="17" t="e">
        <f>[4]ｸﾗﾐ!H25</f>
        <v>#N/A</v>
      </c>
      <c r="I29" s="17" t="e">
        <f>[4]ｸﾗﾐ!I25</f>
        <v>#N/A</v>
      </c>
      <c r="J29" s="17" t="e">
        <f>[4]ｸﾗﾐ!J25</f>
        <v>#N/A</v>
      </c>
      <c r="K29" s="17" t="e">
        <f>[4]ｸﾗﾐ!K25</f>
        <v>#N/A</v>
      </c>
      <c r="L29" s="17" t="e">
        <f>[4]ｸﾗﾐ!L25</f>
        <v>#N/A</v>
      </c>
      <c r="M29" s="17" t="e">
        <f>[4]ｸﾗﾐ!M25</f>
        <v>#N/A</v>
      </c>
      <c r="N29" s="17" t="e">
        <f>[4]ｸﾗﾐ!N25</f>
        <v>#N/A</v>
      </c>
      <c r="O29" s="17" t="e">
        <f>[4]ｸﾗﾐ!O25</f>
        <v>#N/A</v>
      </c>
      <c r="P29" s="17" t="e">
        <f>[4]ｸﾗﾐ!P25</f>
        <v>#N/A</v>
      </c>
      <c r="Q29" s="17" t="e">
        <f>[4]ｸﾗﾐ!Q25</f>
        <v>#N/A</v>
      </c>
      <c r="R29" s="17" t="e">
        <f>[4]ｸﾗﾐ!R25</f>
        <v>#N/A</v>
      </c>
      <c r="S29" s="17" t="e">
        <f>[4]ｸﾗﾐ!S25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[4]ｸﾗﾐ!C26</f>
        <v>#N/A</v>
      </c>
      <c r="D30" s="18" t="e">
        <f>[4]ｸﾗﾐ!D26</f>
        <v>#N/A</v>
      </c>
      <c r="E30" s="18" t="e">
        <f>[4]ｸﾗﾐ!E26</f>
        <v>#N/A</v>
      </c>
      <c r="F30" s="18" t="e">
        <f>[4]ｸﾗﾐ!F26</f>
        <v>#N/A</v>
      </c>
      <c r="G30" s="18" t="e">
        <f>[4]ｸﾗﾐ!G26</f>
        <v>#N/A</v>
      </c>
      <c r="H30" s="18" t="e">
        <f>[4]ｸﾗﾐ!H26</f>
        <v>#N/A</v>
      </c>
      <c r="I30" s="18" t="e">
        <f>[4]ｸﾗﾐ!I26</f>
        <v>#N/A</v>
      </c>
      <c r="J30" s="18" t="e">
        <f>[4]ｸﾗﾐ!J26</f>
        <v>#N/A</v>
      </c>
      <c r="K30" s="18" t="e">
        <f>[4]ｸﾗﾐ!K26</f>
        <v>#N/A</v>
      </c>
      <c r="L30" s="18" t="e">
        <f>[4]ｸﾗﾐ!L26</f>
        <v>#N/A</v>
      </c>
      <c r="M30" s="18" t="e">
        <f>[4]ｸﾗﾐ!M26</f>
        <v>#N/A</v>
      </c>
      <c r="N30" s="18" t="e">
        <f>[4]ｸﾗﾐ!N26</f>
        <v>#N/A</v>
      </c>
      <c r="O30" s="18" t="e">
        <f>[4]ｸﾗﾐ!O26</f>
        <v>#N/A</v>
      </c>
      <c r="P30" s="18" t="e">
        <f>[4]ｸﾗﾐ!P26</f>
        <v>#N/A</v>
      </c>
      <c r="Q30" s="18" t="e">
        <f>[4]ｸﾗﾐ!Q26</f>
        <v>#N/A</v>
      </c>
      <c r="R30" s="18" t="e">
        <f>[4]ｸﾗﾐ!R26</f>
        <v>#N/A</v>
      </c>
      <c r="S30" s="18" t="e">
        <f>[4]ｸﾗﾐ!S26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[4]ｸﾗﾐ!C27</f>
        <v>#N/A</v>
      </c>
      <c r="D31" s="17" t="e">
        <f>[4]ｸﾗﾐ!D27</f>
        <v>#N/A</v>
      </c>
      <c r="E31" s="17" t="e">
        <f>[4]ｸﾗﾐ!E27</f>
        <v>#N/A</v>
      </c>
      <c r="F31" s="17" t="e">
        <f>[4]ｸﾗﾐ!F27</f>
        <v>#N/A</v>
      </c>
      <c r="G31" s="17" t="e">
        <f>[4]ｸﾗﾐ!G27</f>
        <v>#N/A</v>
      </c>
      <c r="H31" s="17" t="e">
        <f>[4]ｸﾗﾐ!H27</f>
        <v>#N/A</v>
      </c>
      <c r="I31" s="17" t="e">
        <f>[4]ｸﾗﾐ!I27</f>
        <v>#N/A</v>
      </c>
      <c r="J31" s="17" t="e">
        <f>[4]ｸﾗﾐ!J27</f>
        <v>#N/A</v>
      </c>
      <c r="K31" s="17" t="e">
        <f>[4]ｸﾗﾐ!K27</f>
        <v>#N/A</v>
      </c>
      <c r="L31" s="17" t="e">
        <f>[4]ｸﾗﾐ!L27</f>
        <v>#N/A</v>
      </c>
      <c r="M31" s="17" t="e">
        <f>[4]ｸﾗﾐ!M27</f>
        <v>#N/A</v>
      </c>
      <c r="N31" s="17" t="e">
        <f>[4]ｸﾗﾐ!N27</f>
        <v>#N/A</v>
      </c>
      <c r="O31" s="17" t="e">
        <f>[4]ｸﾗﾐ!O27</f>
        <v>#N/A</v>
      </c>
      <c r="P31" s="17" t="e">
        <f>[4]ｸﾗﾐ!P27</f>
        <v>#N/A</v>
      </c>
      <c r="Q31" s="17" t="e">
        <f>[4]ｸﾗﾐ!Q27</f>
        <v>#N/A</v>
      </c>
      <c r="R31" s="17" t="e">
        <f>[4]ｸﾗﾐ!R27</f>
        <v>#N/A</v>
      </c>
      <c r="S31" s="17" t="e">
        <f>[4]ｸﾗﾐ!S27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 t="e">
        <f>[4]ロタ!C24</f>
        <v>#N/A</v>
      </c>
      <c r="D28" s="18" t="e">
        <f>[4]ロタ!D24</f>
        <v>#N/A</v>
      </c>
      <c r="E28" s="18" t="e">
        <f>[4]ロタ!E24</f>
        <v>#N/A</v>
      </c>
      <c r="F28" s="18" t="e">
        <f>[4]ロタ!F24</f>
        <v>#N/A</v>
      </c>
      <c r="G28" s="18" t="e">
        <f>[4]ロタ!G24</f>
        <v>#N/A</v>
      </c>
      <c r="H28" s="18" t="e">
        <f>[4]ロタ!H24</f>
        <v>#N/A</v>
      </c>
      <c r="I28" s="18" t="e">
        <f>[4]ロタ!I24</f>
        <v>#N/A</v>
      </c>
      <c r="J28" s="18" t="e">
        <f>[4]ロタ!J24</f>
        <v>#N/A</v>
      </c>
      <c r="K28" s="18" t="e">
        <f>[4]ロタ!K24</f>
        <v>#N/A</v>
      </c>
      <c r="L28" s="18" t="e">
        <f>[4]ロタ!L24</f>
        <v>#N/A</v>
      </c>
      <c r="M28" s="18" t="e">
        <f>[4]ロタ!M24</f>
        <v>#N/A</v>
      </c>
      <c r="N28" s="18" t="e">
        <f>[4]ロタ!N24</f>
        <v>#N/A</v>
      </c>
      <c r="O28" s="18" t="e">
        <f>[4]ロタ!O24</f>
        <v>#N/A</v>
      </c>
      <c r="P28" s="18" t="e">
        <f>[4]ロタ!P24</f>
        <v>#N/A</v>
      </c>
      <c r="Q28" s="18" t="e">
        <f>[4]ロタ!Q24</f>
        <v>#N/A</v>
      </c>
      <c r="R28" s="18" t="e">
        <f>[4]ロタ!R24</f>
        <v>#N/A</v>
      </c>
      <c r="S28" s="18" t="e">
        <f>[4]ロタ!S24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[4]ロタ!C25</f>
        <v>#N/A</v>
      </c>
      <c r="D29" s="17" t="e">
        <f>[4]ロタ!D25</f>
        <v>#N/A</v>
      </c>
      <c r="E29" s="17" t="e">
        <f>[4]ロタ!E25</f>
        <v>#N/A</v>
      </c>
      <c r="F29" s="17" t="e">
        <f>[4]ロタ!F25</f>
        <v>#N/A</v>
      </c>
      <c r="G29" s="17" t="e">
        <f>[4]ロタ!G25</f>
        <v>#N/A</v>
      </c>
      <c r="H29" s="17" t="e">
        <f>[4]ロタ!H25</f>
        <v>#N/A</v>
      </c>
      <c r="I29" s="17" t="e">
        <f>[4]ロタ!I25</f>
        <v>#N/A</v>
      </c>
      <c r="J29" s="17" t="e">
        <f>[4]ロタ!J25</f>
        <v>#N/A</v>
      </c>
      <c r="K29" s="17" t="e">
        <f>[4]ロタ!K25</f>
        <v>#N/A</v>
      </c>
      <c r="L29" s="17" t="e">
        <f>[4]ロタ!L25</f>
        <v>#N/A</v>
      </c>
      <c r="M29" s="17" t="e">
        <f>[4]ロタ!M25</f>
        <v>#N/A</v>
      </c>
      <c r="N29" s="17" t="e">
        <f>[4]ロタ!N25</f>
        <v>#N/A</v>
      </c>
      <c r="O29" s="17" t="e">
        <f>[4]ロタ!O25</f>
        <v>#N/A</v>
      </c>
      <c r="P29" s="17" t="e">
        <f>[4]ロタ!P25</f>
        <v>#N/A</v>
      </c>
      <c r="Q29" s="17" t="e">
        <f>[4]ロタ!Q25</f>
        <v>#N/A</v>
      </c>
      <c r="R29" s="17" t="e">
        <f>[4]ロタ!R25</f>
        <v>#N/A</v>
      </c>
      <c r="S29" s="17" t="e">
        <f>[4]ロタ!S25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[4]ロタ!C26</f>
        <v>#N/A</v>
      </c>
      <c r="D30" s="18" t="e">
        <f>[4]ロタ!D26</f>
        <v>#N/A</v>
      </c>
      <c r="E30" s="18" t="e">
        <f>[4]ロタ!E26</f>
        <v>#N/A</v>
      </c>
      <c r="F30" s="18" t="e">
        <f>[4]ロタ!F26</f>
        <v>#N/A</v>
      </c>
      <c r="G30" s="18" t="e">
        <f>[4]ロタ!G26</f>
        <v>#N/A</v>
      </c>
      <c r="H30" s="18" t="e">
        <f>[4]ロタ!H26</f>
        <v>#N/A</v>
      </c>
      <c r="I30" s="18" t="e">
        <f>[4]ロタ!I26</f>
        <v>#N/A</v>
      </c>
      <c r="J30" s="18" t="e">
        <f>[4]ロタ!J26</f>
        <v>#N/A</v>
      </c>
      <c r="K30" s="18" t="e">
        <f>[4]ロタ!K26</f>
        <v>#N/A</v>
      </c>
      <c r="L30" s="18" t="e">
        <f>[4]ロタ!L26</f>
        <v>#N/A</v>
      </c>
      <c r="M30" s="18" t="e">
        <f>[4]ロタ!M26</f>
        <v>#N/A</v>
      </c>
      <c r="N30" s="18" t="e">
        <f>[4]ロタ!N26</f>
        <v>#N/A</v>
      </c>
      <c r="O30" s="18" t="e">
        <f>[4]ロタ!O26</f>
        <v>#N/A</v>
      </c>
      <c r="P30" s="18" t="e">
        <f>[4]ロタ!P26</f>
        <v>#N/A</v>
      </c>
      <c r="Q30" s="18" t="e">
        <f>[4]ロタ!Q26</f>
        <v>#N/A</v>
      </c>
      <c r="R30" s="18" t="e">
        <f>[4]ロタ!R26</f>
        <v>#N/A</v>
      </c>
      <c r="S30" s="18" t="e">
        <f>[4]ロタ!S26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[4]ロタ!C27</f>
        <v>#N/A</v>
      </c>
      <c r="D31" s="17" t="e">
        <f>[4]ロタ!D27</f>
        <v>#N/A</v>
      </c>
      <c r="E31" s="17" t="e">
        <f>[4]ロタ!E27</f>
        <v>#N/A</v>
      </c>
      <c r="F31" s="17" t="e">
        <f>[4]ロタ!F27</f>
        <v>#N/A</v>
      </c>
      <c r="G31" s="17" t="e">
        <f>[4]ロタ!G27</f>
        <v>#N/A</v>
      </c>
      <c r="H31" s="17" t="e">
        <f>[4]ロタ!H27</f>
        <v>#N/A</v>
      </c>
      <c r="I31" s="17" t="e">
        <f>[4]ロタ!I27</f>
        <v>#N/A</v>
      </c>
      <c r="J31" s="17" t="e">
        <f>[4]ロタ!J27</f>
        <v>#N/A</v>
      </c>
      <c r="K31" s="17" t="e">
        <f>[4]ロタ!K27</f>
        <v>#N/A</v>
      </c>
      <c r="L31" s="17" t="e">
        <f>[4]ロタ!L27</f>
        <v>#N/A</v>
      </c>
      <c r="M31" s="17" t="e">
        <f>[4]ロタ!M27</f>
        <v>#N/A</v>
      </c>
      <c r="N31" s="17" t="e">
        <f>[4]ロタ!N27</f>
        <v>#N/A</v>
      </c>
      <c r="O31" s="17" t="e">
        <f>[4]ロタ!O27</f>
        <v>#N/A</v>
      </c>
      <c r="P31" s="17" t="e">
        <f>[4]ロタ!P27</f>
        <v>#N/A</v>
      </c>
      <c r="Q31" s="17" t="e">
        <f>[4]ロタ!Q27</f>
        <v>#N/A</v>
      </c>
      <c r="R31" s="17" t="e">
        <f>[4]ロタ!R27</f>
        <v>#N/A</v>
      </c>
      <c r="S31" s="17" t="e">
        <f>[4]ロタ!S27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2025-06-05T00:33:34Z</cp:lastPrinted>
  <dcterms:created xsi:type="dcterms:W3CDTF">2019-07-19T07:58:40Z</dcterms:created>
  <dcterms:modified xsi:type="dcterms:W3CDTF">2025-06-05T00:37:03Z</dcterms:modified>
</cp:coreProperties>
</file>