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85" windowWidth="20520" windowHeight="3795" tabRatio="817" activeTab="4"/>
  </bookViews>
  <sheets>
    <sheet name="目次" sheetId="1" r:id="rId1"/>
    <sheet name="12_01,02" sheetId="2" r:id="rId2"/>
    <sheet name="12_03" sheetId="3" r:id="rId3"/>
    <sheet name="12_04" sheetId="4" r:id="rId4"/>
    <sheet name="12_05 " sheetId="5" r:id="rId5"/>
    <sheet name="12_06,07" sheetId="6" r:id="rId6"/>
    <sheet name="12_08" sheetId="7" r:id="rId7"/>
    <sheet name="12_09,10,11,12" sheetId="8" r:id="rId8"/>
    <sheet name="12_13" sheetId="9" r:id="rId9"/>
    <sheet name="12_14" sheetId="10" r:id="rId10"/>
    <sheet name="12_15" sheetId="11" r:id="rId11"/>
    <sheet name="12_16" sheetId="12" r:id="rId12"/>
    <sheet name="12_17" sheetId="13" r:id="rId13"/>
  </sheets>
  <definedNames>
    <definedName name="_xlnm.Print_Area" localSheetId="3">'12_04'!$A$1:$Z$61</definedName>
    <definedName name="_xlnm.Print_Area" localSheetId="4">'12_05 '!$A$1:$N$116</definedName>
    <definedName name="_xlnm.Print_Area" localSheetId="6">'12_08'!$A$1:$I$45</definedName>
    <definedName name="_xlnm.Print_Area" localSheetId="7">'12_09,10,11,12'!$A$1:$K$63</definedName>
    <definedName name="_xlnm.Print_Area" localSheetId="8">'12_13'!$A$1:$I$55</definedName>
  </definedNames>
  <calcPr fullCalcOnLoad="1"/>
</workbook>
</file>

<file path=xl/sharedStrings.xml><?xml version="1.0" encoding="utf-8"?>
<sst xmlns="http://schemas.openxmlformats.org/spreadsheetml/2006/main" count="868" uniqueCount="581">
  <si>
    <t>第12章　運輸・通信</t>
  </si>
  <si>
    <t>各年12月末現在</t>
  </si>
  <si>
    <t>単位：隻・ｔ</t>
  </si>
  <si>
    <t>年    次</t>
  </si>
  <si>
    <t>総    数</t>
  </si>
  <si>
    <t>漁    船</t>
  </si>
  <si>
    <t>貨  物  船</t>
  </si>
  <si>
    <t>旅  客  船</t>
  </si>
  <si>
    <t>そ  の  他</t>
  </si>
  <si>
    <t>局    別</t>
  </si>
  <si>
    <t>隻数</t>
  </si>
  <si>
    <t>総トン数</t>
  </si>
  <si>
    <t>本　　局</t>
  </si>
  <si>
    <t>本  　局</t>
  </si>
  <si>
    <t xml:space="preserve">   20ﾄﾝ以上  100ﾄﾝ未満</t>
  </si>
  <si>
    <t xml:space="preserve">  100ﾄﾝ以上1,000ﾄﾝ未満</t>
  </si>
  <si>
    <t>1,000ﾄﾝ以上3,000ﾄﾝ未満</t>
  </si>
  <si>
    <t>年       次
道 路 種 別</t>
  </si>
  <si>
    <t>総延長</t>
  </si>
  <si>
    <t>実延長</t>
  </si>
  <si>
    <t>未舗装</t>
  </si>
  <si>
    <t>高 級</t>
  </si>
  <si>
    <t>簡 易</t>
  </si>
  <si>
    <t>　</t>
  </si>
  <si>
    <t>単位：台</t>
  </si>
  <si>
    <t>市町村名</t>
  </si>
  <si>
    <t>保有車両</t>
  </si>
  <si>
    <t>保有車両　（つづき）</t>
  </si>
  <si>
    <t>原動機付
自 転 車</t>
  </si>
  <si>
    <t>登録自動車　（つづき）</t>
  </si>
  <si>
    <t>届出自動車</t>
  </si>
  <si>
    <t>貨物用</t>
  </si>
  <si>
    <t>普通車</t>
  </si>
  <si>
    <t>小型車</t>
  </si>
  <si>
    <t>計</t>
  </si>
  <si>
    <t>特　種
用途車</t>
  </si>
  <si>
    <t>大　型
特殊車</t>
  </si>
  <si>
    <t xml:space="preserve">貨物車 </t>
  </si>
  <si>
    <t xml:space="preserve">乗用車 </t>
  </si>
  <si>
    <t>軽二輪</t>
  </si>
  <si>
    <t>計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</si>
  <si>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</si>
  <si>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</si>
  <si>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</si>
  <si>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</si>
  <si>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</si>
  <si>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</si>
  <si>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</si>
  <si>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</si>
  <si>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</si>
  <si>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</si>
  <si>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</si>
  <si>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</si>
  <si>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</si>
  <si>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</si>
  <si>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</si>
  <si>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</si>
  <si>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</si>
  <si>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</si>
  <si>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</si>
  <si>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</si>
  <si>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</si>
  <si>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</si>
  <si>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</si>
  <si>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</si>
  <si>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</si>
  <si>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</si>
  <si>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</si>
  <si>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</si>
  <si>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</si>
  <si>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</si>
  <si>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</si>
  <si>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</si>
  <si>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</si>
  <si>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</si>
  <si>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</si>
  <si>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</si>
  <si>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</si>
  <si>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</si>
  <si>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</si>
  <si>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</si>
  <si>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</si>
  <si>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駐留軍</t>
  </si>
  <si>
    <t>3月</t>
  </si>
  <si>
    <t>6月</t>
  </si>
  <si>
    <t>7月</t>
  </si>
  <si>
    <t>8月</t>
  </si>
  <si>
    <t>9月</t>
  </si>
  <si>
    <t>10月</t>
  </si>
  <si>
    <t>12月</t>
  </si>
  <si>
    <t>総トン数</t>
  </si>
  <si>
    <t>宮　　古</t>
  </si>
  <si>
    <t>八 重 山</t>
  </si>
  <si>
    <t>資料：沖縄総合事務局運輸部「運輸要覧」</t>
  </si>
  <si>
    <t>単位：隻・ｔ</t>
  </si>
  <si>
    <t>年  　次</t>
  </si>
  <si>
    <t>総  　数</t>
  </si>
  <si>
    <t>木  　船</t>
  </si>
  <si>
    <t>鋼  　船</t>
  </si>
  <si>
    <t>局    別</t>
  </si>
  <si>
    <t>隻数</t>
  </si>
  <si>
    <t>総トン数</t>
  </si>
  <si>
    <t>宮  　古</t>
  </si>
  <si>
    <t>3,000ﾄﾝ以上</t>
  </si>
  <si>
    <t>12－３　道路現況</t>
  </si>
  <si>
    <t xml:space="preserve"> </t>
  </si>
  <si>
    <t>各年4月1日現在</t>
  </si>
  <si>
    <t>単位：m</t>
  </si>
  <si>
    <t>セメント</t>
  </si>
  <si>
    <t>アスファルト</t>
  </si>
  <si>
    <t>12－４　市町村別車種別保有自動車数</t>
  </si>
  <si>
    <t>（つづき）</t>
  </si>
  <si>
    <t>市町村</t>
  </si>
  <si>
    <t>登録自動車</t>
  </si>
  <si>
    <t>乗合用</t>
  </si>
  <si>
    <t>乗　用</t>
  </si>
  <si>
    <t>特種（殊）用途用</t>
  </si>
  <si>
    <t>小　型
二輪車</t>
  </si>
  <si>
    <t>軽自動車</t>
  </si>
  <si>
    <t>被けん
引　車</t>
  </si>
  <si>
    <t xml:space="preserve">1) </t>
  </si>
  <si>
    <t>3)</t>
  </si>
  <si>
    <t>…</t>
  </si>
  <si>
    <t>（一般乗合旅客自動車：バス）</t>
  </si>
  <si>
    <t>年度・地域</t>
  </si>
  <si>
    <t>事業者数</t>
  </si>
  <si>
    <t>車両数</t>
  </si>
  <si>
    <t>営業収入</t>
  </si>
  <si>
    <t>沖縄本島</t>
  </si>
  <si>
    <t>宮古</t>
  </si>
  <si>
    <t>八重山</t>
  </si>
  <si>
    <t>伊江島</t>
  </si>
  <si>
    <t>総数</t>
  </si>
  <si>
    <t>渡嘉敷島</t>
  </si>
  <si>
    <t>（一般乗用旅客自動車：タクシー・ハイヤー）</t>
  </si>
  <si>
    <t>事業者数</t>
  </si>
  <si>
    <t>実働率</t>
  </si>
  <si>
    <t>実車キロ</t>
  </si>
  <si>
    <t>実車率</t>
  </si>
  <si>
    <t>沖縄本島(法人)</t>
  </si>
  <si>
    <t xml:space="preserve">  　〃 　(個人)</t>
  </si>
  <si>
    <t>渡嘉敷島</t>
  </si>
  <si>
    <t>久米島</t>
  </si>
  <si>
    <t>宮古</t>
  </si>
  <si>
    <t>八重山</t>
  </si>
  <si>
    <t>伊平屋島</t>
  </si>
  <si>
    <t>座間味島</t>
  </si>
  <si>
    <t>南大東島</t>
  </si>
  <si>
    <t>福祉限定</t>
  </si>
  <si>
    <t>北大東島</t>
  </si>
  <si>
    <t>（一般貨物自動車:トラック）</t>
  </si>
  <si>
    <t>輸送量</t>
  </si>
  <si>
    <t>沖縄本島</t>
  </si>
  <si>
    <t>本島離島</t>
  </si>
  <si>
    <t>宮古</t>
  </si>
  <si>
    <t>八重山</t>
  </si>
  <si>
    <t>事業区域</t>
  </si>
  <si>
    <t>法　人</t>
  </si>
  <si>
    <t>事業者数</t>
  </si>
  <si>
    <t>車両数</t>
  </si>
  <si>
    <t>車両数</t>
  </si>
  <si>
    <t>合　計</t>
  </si>
  <si>
    <t>タクシー</t>
  </si>
  <si>
    <t>ハイヤー</t>
  </si>
  <si>
    <t>福祉車両</t>
  </si>
  <si>
    <t>計</t>
  </si>
  <si>
    <t>沖縄本島</t>
  </si>
  <si>
    <t>国頭村</t>
  </si>
  <si>
    <t>伊江島</t>
  </si>
  <si>
    <t>伊平屋島</t>
  </si>
  <si>
    <t>久米島</t>
  </si>
  <si>
    <t>渡嘉敷島</t>
  </si>
  <si>
    <t>座間味島</t>
  </si>
  <si>
    <t>南大東島</t>
  </si>
  <si>
    <t>北大東島</t>
  </si>
  <si>
    <t>宮古島</t>
  </si>
  <si>
    <t>石垣島</t>
  </si>
  <si>
    <t>竹富島</t>
  </si>
  <si>
    <t>小浜島</t>
  </si>
  <si>
    <t>西表島</t>
  </si>
  <si>
    <t>与那国島</t>
  </si>
  <si>
    <t>注：（　）はハイヤー事業で内数</t>
  </si>
  <si>
    <t>地域別</t>
  </si>
  <si>
    <t>許可車両数</t>
  </si>
  <si>
    <t>伊是名島</t>
  </si>
  <si>
    <t>粟国島</t>
  </si>
  <si>
    <t>渡嘉敷島</t>
  </si>
  <si>
    <t>渡名喜島</t>
  </si>
  <si>
    <t>多良間島</t>
  </si>
  <si>
    <t>石垣島</t>
  </si>
  <si>
    <t>西表島</t>
  </si>
  <si>
    <t>小浜島</t>
  </si>
  <si>
    <t>黒島</t>
  </si>
  <si>
    <t>波照間島</t>
  </si>
  <si>
    <t>与那国島</t>
  </si>
  <si>
    <t>（乗車人数）</t>
  </si>
  <si>
    <t>単位：人</t>
  </si>
  <si>
    <t>年度・月</t>
  </si>
  <si>
    <t>4月</t>
  </si>
  <si>
    <t>11月</t>
  </si>
  <si>
    <t>1月</t>
  </si>
  <si>
    <t>2月</t>
  </si>
  <si>
    <t>計</t>
  </si>
  <si>
    <t>（1日平均）</t>
  </si>
  <si>
    <t>区　　　分</t>
  </si>
  <si>
    <t>総数</t>
  </si>
  <si>
    <t>単位：局</t>
  </si>
  <si>
    <t>年　度</t>
  </si>
  <si>
    <t>総　数</t>
  </si>
  <si>
    <t>ラジオ放送局</t>
  </si>
  <si>
    <t>FM放送局</t>
  </si>
  <si>
    <t>テレビジョン放送局</t>
  </si>
  <si>
    <t>民　放</t>
  </si>
  <si>
    <t>民　放</t>
  </si>
  <si>
    <t>資料：総務省沖縄総合通信事務所</t>
  </si>
  <si>
    <t>区　分</t>
  </si>
  <si>
    <t>電話加入数【NTT資料】</t>
  </si>
  <si>
    <t>　　一般加入 (A)</t>
  </si>
  <si>
    <t>　　　　住宅用 (B)</t>
  </si>
  <si>
    <t>　  　　事務用</t>
  </si>
  <si>
    <t>　  ビル電話</t>
  </si>
  <si>
    <r>
      <t>　人口100人当たり電話加入数</t>
    </r>
    <r>
      <rPr>
        <vertAlign val="superscript"/>
        <sz val="9"/>
        <rFont val="ＭＳ 明朝"/>
        <family val="1"/>
      </rPr>
      <t>(注1</t>
    </r>
  </si>
  <si>
    <t>　住宅用加入電話比率(%)(B/A)</t>
  </si>
  <si>
    <t>公衆電話数【NTT資料】</t>
  </si>
  <si>
    <r>
      <t>　人口1000人当たり公衆電話数</t>
    </r>
    <r>
      <rPr>
        <vertAlign val="superscript"/>
        <sz val="9"/>
        <rFont val="ＭＳ 明朝"/>
        <family val="1"/>
      </rPr>
      <t>(注1</t>
    </r>
  </si>
  <si>
    <t>電話加入数【総務省資料】</t>
  </si>
  <si>
    <t>単位：件</t>
  </si>
  <si>
    <t>ISDN</t>
  </si>
  <si>
    <t>基本インターフェース</t>
  </si>
  <si>
    <t>一次群インターフェース</t>
  </si>
  <si>
    <t>資　格</t>
  </si>
  <si>
    <t>平成21年度</t>
  </si>
  <si>
    <t>平成22年度</t>
  </si>
  <si>
    <t>総合分野</t>
  </si>
  <si>
    <t>第１級総合無線通信士</t>
  </si>
  <si>
    <t>第２級総合無線通信士</t>
  </si>
  <si>
    <t>第３級総合無線通信士</t>
  </si>
  <si>
    <t>海上分野</t>
  </si>
  <si>
    <t>第１級海上無線通信士</t>
  </si>
  <si>
    <t>第２級海上無線通信士</t>
  </si>
  <si>
    <t>第３級海上無線通信士</t>
  </si>
  <si>
    <t>第４級海上無線通信士</t>
  </si>
  <si>
    <t>第１級海上特殊無線技士</t>
  </si>
  <si>
    <t>第２級海上特殊無線技士</t>
  </si>
  <si>
    <t>第３級海上特殊無線技士</t>
  </si>
  <si>
    <t>レーダー級海上特殊無線技士</t>
  </si>
  <si>
    <t>航空分野</t>
  </si>
  <si>
    <t>航空無線通信士</t>
  </si>
  <si>
    <t>航空特殊無線技士</t>
  </si>
  <si>
    <t>陸上分野</t>
  </si>
  <si>
    <t>第１級陸上無線技術士</t>
  </si>
  <si>
    <t>第２級陸上無線技術士</t>
  </si>
  <si>
    <t>第１級陸上特殊無線技士</t>
  </si>
  <si>
    <t>第２級陸上特殊無線技士</t>
  </si>
  <si>
    <t>第３級陸上特殊無線技士</t>
  </si>
  <si>
    <t>国内電信級陸上特殊無線技士</t>
  </si>
  <si>
    <t>アマチュア分野</t>
  </si>
  <si>
    <t>第１級アマチュア無線技士</t>
  </si>
  <si>
    <t>第２級アマチュア無線技士</t>
  </si>
  <si>
    <t>第３級アマチュア無線技士</t>
  </si>
  <si>
    <t>第４級アマチュア無線技士</t>
  </si>
  <si>
    <t>資料：総務省「情報通信統計データベース」</t>
  </si>
  <si>
    <t>年　度</t>
  </si>
  <si>
    <t>ＤＳＬ</t>
  </si>
  <si>
    <t>ＣＡＴＶ</t>
  </si>
  <si>
    <t>ＦＴＴＨ</t>
  </si>
  <si>
    <t>ＦＷＡ</t>
  </si>
  <si>
    <t>ＢＷＡ</t>
  </si>
  <si>
    <t>契約数</t>
  </si>
  <si>
    <r>
      <t xml:space="preserve">世　帯
普及率
</t>
    </r>
    <r>
      <rPr>
        <sz val="8"/>
        <rFont val="ＭＳ 明朝"/>
        <family val="1"/>
      </rPr>
      <t>（％）</t>
    </r>
  </si>
  <si>
    <t>注：「世帯普及率」は、各年度3月末日現在の住民基本台帳による世帯数により算出。</t>
  </si>
  <si>
    <t>資料：総務省沖縄総合通信事務所</t>
  </si>
  <si>
    <t>携帯電話</t>
  </si>
  <si>
    <t>ＰＨＳ</t>
  </si>
  <si>
    <t>無線呼出</t>
  </si>
  <si>
    <r>
      <t xml:space="preserve">人　口
普及率
</t>
    </r>
    <r>
      <rPr>
        <sz val="8"/>
        <rFont val="ＭＳ 明朝"/>
        <family val="1"/>
      </rPr>
      <t>（％）</t>
    </r>
  </si>
  <si>
    <t>各年度3月末現在</t>
  </si>
  <si>
    <t>単位：件</t>
  </si>
  <si>
    <t>市　町　村</t>
  </si>
  <si>
    <t>放送受信契約数</t>
  </si>
  <si>
    <t>県    計</t>
  </si>
  <si>
    <t>那 覇 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</si>
  <si>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</si>
  <si>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</si>
  <si>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</si>
  <si>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</si>
  <si>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</si>
  <si>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</si>
  <si>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</si>
  <si>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</si>
  <si>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 城 市</t>
  </si>
  <si>
    <t>国 頭 村</t>
  </si>
  <si>
    <t>東    村</t>
  </si>
  <si>
    <t>本 部 町</t>
  </si>
  <si>
    <t>恩 納 村</t>
  </si>
  <si>
    <t>金 武 町</t>
  </si>
  <si>
    <t>伊 江 村</t>
  </si>
  <si>
    <t>読 谷 村</t>
  </si>
  <si>
    <t>北 谷 町</t>
  </si>
  <si>
    <t>中 城 村</t>
  </si>
  <si>
    <t>西 原 町</t>
  </si>
  <si>
    <t>粟 国 村</t>
  </si>
  <si>
    <t>久米島町</t>
  </si>
  <si>
    <t>八重瀬町</t>
  </si>
  <si>
    <t>竹 富 町</t>
  </si>
  <si>
    <t>資料：日本放送協会「放送受信契約数統計要覧」</t>
  </si>
  <si>
    <t>各年3月末時点</t>
  </si>
  <si>
    <t>区　分</t>
  </si>
  <si>
    <t>総計</t>
  </si>
  <si>
    <t>固定局</t>
  </si>
  <si>
    <t>海岸局</t>
  </si>
  <si>
    <t>航空局</t>
  </si>
  <si>
    <t>ＬＴＥ＆第３世代の基地局</t>
  </si>
  <si>
    <t>ＬＴＥの基地局</t>
  </si>
  <si>
    <t>第３世代の基地局</t>
  </si>
  <si>
    <t>広帯域移動無線アクセスシステム</t>
  </si>
  <si>
    <t>その他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</si>
  <si>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</si>
  <si>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</si>
  <si>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</si>
  <si>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</si>
  <si>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</si>
  <si>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</si>
  <si>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</si>
  <si>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</si>
  <si>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地球局</t>
  </si>
  <si>
    <t>ＶＳＡＴ制御地球局</t>
  </si>
  <si>
    <t>ＶＳＡＴ地球局</t>
  </si>
  <si>
    <t>船舶地球局</t>
  </si>
  <si>
    <t>携帯移動地球局</t>
  </si>
  <si>
    <t>特定実験試験局</t>
  </si>
  <si>
    <t>アマチュア局</t>
  </si>
  <si>
    <t>構内無線局</t>
  </si>
  <si>
    <t>気象援助局</t>
  </si>
  <si>
    <t>特別業務の局</t>
  </si>
  <si>
    <t>陸上移動局</t>
  </si>
  <si>
    <t>携帯局</t>
  </si>
  <si>
    <t>簡易無線局（パーソナル無線を除く）</t>
  </si>
  <si>
    <t>パーソナル無線</t>
  </si>
  <si>
    <t>12－１　登録船舶の用途別隻数及び総トン数</t>
  </si>
  <si>
    <t>12－２ 登録船舶の船質別トン数階級別隻数及び総トン数（20t以上）</t>
  </si>
  <si>
    <t>《 トン数階級別 》</t>
  </si>
  <si>
    <t>　一般国道 計</t>
  </si>
  <si>
    <t xml:space="preserve"> 　 指定区間 計</t>
  </si>
  <si>
    <t xml:space="preserve"> 　 指定区間外 計</t>
  </si>
  <si>
    <t>　県道 計</t>
  </si>
  <si>
    <t xml:space="preserve">  　主要地方道 計</t>
  </si>
  <si>
    <t xml:space="preserve"> 　 一般県道 計</t>
  </si>
  <si>
    <t>　市町村道 計</t>
  </si>
  <si>
    <t xml:space="preserve"> 　 一級</t>
  </si>
  <si>
    <t xml:space="preserve"> 　 二級</t>
  </si>
  <si>
    <t xml:space="preserve"> 　 その他</t>
  </si>
  <si>
    <t>未供用</t>
  </si>
  <si>
    <t>重　用</t>
  </si>
  <si>
    <t>舗装済</t>
  </si>
  <si>
    <t>延実在
車両数</t>
  </si>
  <si>
    <t>延実働
車両数</t>
  </si>
  <si>
    <t>延実働
車両数</t>
  </si>
  <si>
    <t>総走行
キロ</t>
  </si>
  <si>
    <t>輸送
人員</t>
  </si>
  <si>
    <t>総走行
キロ</t>
  </si>
  <si>
    <t>延実働
車両数</t>
  </si>
  <si>
    <t>1日1車当たり走行キロ</t>
  </si>
  <si>
    <t>1日1車当たり輸送人員</t>
  </si>
  <si>
    <t>1日1車当たり輸送量</t>
  </si>
  <si>
    <t>1日1車当たり営業収入</t>
  </si>
  <si>
    <t>１日1車当たり営業収入</t>
  </si>
  <si>
    <t>（両）</t>
  </si>
  <si>
    <t>（㎞）</t>
  </si>
  <si>
    <t>（人）</t>
  </si>
  <si>
    <t>（円）</t>
  </si>
  <si>
    <t>（日車）</t>
  </si>
  <si>
    <t>（千人）</t>
  </si>
  <si>
    <t>（千円）</t>
  </si>
  <si>
    <t>（%）</t>
  </si>
  <si>
    <t>（千㎞）</t>
  </si>
  <si>
    <t>（トン）</t>
  </si>
  <si>
    <t>（千トン）</t>
  </si>
  <si>
    <t>１人１車制</t>
  </si>
  <si>
    <t>福祉輸送限定</t>
  </si>
  <si>
    <t>個人タクシー</t>
  </si>
  <si>
    <t>平成28年度</t>
  </si>
  <si>
    <t>放送局</t>
  </si>
  <si>
    <t>アナログ</t>
  </si>
  <si>
    <t>デジタル</t>
  </si>
  <si>
    <t>ＰＨＳ</t>
  </si>
  <si>
    <t>無線測位局</t>
  </si>
  <si>
    <t>無線航行陸上局</t>
  </si>
  <si>
    <t>無線航行移動局</t>
  </si>
  <si>
    <t>無線標定陸上局</t>
  </si>
  <si>
    <t>無線標定移動局</t>
  </si>
  <si>
    <t>無線標識局</t>
  </si>
  <si>
    <t>-</t>
  </si>
  <si>
    <t>実験試験局</t>
  </si>
  <si>
    <t>資料：総務省「情報通信統計データベース」</t>
  </si>
  <si>
    <t>資料：日本郵便株式会社</t>
  </si>
  <si>
    <t>各年12月31日現在</t>
  </si>
  <si>
    <t>平成28年</t>
  </si>
  <si>
    <t>ＮＨＫ</t>
  </si>
  <si>
    <t>…</t>
  </si>
  <si>
    <t xml:space="preserve">   単位：台、回線</t>
  </si>
  <si>
    <t>資料：西日本電信電話株式会社沖縄支店、総務省総合通信基盤局「通信量からみた我が国の音声通信利用状況」</t>
  </si>
  <si>
    <t>基地局</t>
  </si>
  <si>
    <t>平成28年度</t>
  </si>
  <si>
    <t>総　　数</t>
  </si>
  <si>
    <t>各年度末現在</t>
  </si>
  <si>
    <t>放送受信契約数</t>
  </si>
  <si>
    <t>うち衛星契約数</t>
  </si>
  <si>
    <t>うち衛星契約数</t>
  </si>
  <si>
    <t>　　　　　自動車運送事業輸送量</t>
  </si>
  <si>
    <t>注：（　）内は、コミュニティ放送局の数</t>
  </si>
  <si>
    <t>注：郵便局数には、簡易郵便局を含む</t>
  </si>
  <si>
    <t>＜第12章　運輸・通信＞</t>
  </si>
  <si>
    <t>登録船舶の用途別隻数及び総トン数</t>
  </si>
  <si>
    <t>登録船舶の船質別トン数階級別隻数及び総トン数（20ｔ以上）　　</t>
  </si>
  <si>
    <t>道路現況</t>
  </si>
  <si>
    <t>市町村別車種別保有自動車数</t>
  </si>
  <si>
    <t>一般乗合旅客自動車，一般乗用旅客自動車及び一般貨物自動車運送事業輸送量</t>
  </si>
  <si>
    <t>一般乗用旅客自動車運送事業者数（タクシー・ハイヤー）</t>
  </si>
  <si>
    <t>レンタカー事業者数</t>
  </si>
  <si>
    <t>沖縄都市モノレール乗客数</t>
  </si>
  <si>
    <t>郵便局局数</t>
  </si>
  <si>
    <t>放送局施設状況</t>
  </si>
  <si>
    <t>電話加入状況</t>
  </si>
  <si>
    <t>携帯電話等契約数の状況</t>
  </si>
  <si>
    <t>無線局数</t>
  </si>
  <si>
    <t>無線従事者免許付与状況</t>
  </si>
  <si>
    <t>高速インターネット接続サービス契約状況</t>
  </si>
  <si>
    <t>移動電気通信事業契約状況</t>
  </si>
  <si>
    <t>ＮＨＫテレビ受信契約数</t>
  </si>
  <si>
    <t>平成29年</t>
  </si>
  <si>
    <t>-</t>
  </si>
  <si>
    <t>平成29年度</t>
  </si>
  <si>
    <t>-</t>
  </si>
  <si>
    <t>資料：県土木建築部道路管理課「道路施設現況調書」</t>
  </si>
  <si>
    <t>資料：県土木建築部都市計画・モノレール課</t>
  </si>
  <si>
    <t>平
成
29
年
度</t>
  </si>
  <si>
    <t>…</t>
  </si>
  <si>
    <t>平
成
29
年
度</t>
  </si>
  <si>
    <t>-</t>
  </si>
  <si>
    <t>…</t>
  </si>
  <si>
    <t>H30</t>
  </si>
  <si>
    <t>平成30年度</t>
  </si>
  <si>
    <t>平成30年</t>
  </si>
  <si>
    <t>平成30年度</t>
  </si>
  <si>
    <t>平成29年度</t>
  </si>
  <si>
    <t>平成30年度</t>
  </si>
  <si>
    <t>平成31年</t>
  </si>
  <si>
    <t>平成30年度</t>
  </si>
  <si>
    <t>　　30年</t>
  </si>
  <si>
    <t>　　30年</t>
  </si>
  <si>
    <t>令和元年度</t>
  </si>
  <si>
    <t>令和元年</t>
  </si>
  <si>
    <t>令和元年度</t>
  </si>
  <si>
    <t>令和元年度</t>
  </si>
  <si>
    <t>令和元年度</t>
  </si>
  <si>
    <t>令和元年度</t>
  </si>
  <si>
    <t>R01</t>
  </si>
  <si>
    <t>令和元年度</t>
  </si>
  <si>
    <t>平
成
30
年
度</t>
  </si>
  <si>
    <t>平
成
30
年
度</t>
  </si>
  <si>
    <t>国頭</t>
  </si>
  <si>
    <t>※集計方法の変更（増車届出の廃止等）により令和元年度より宮古島、多良間島、石垣島を除き島毎の車両数は掲載しておりません。</t>
  </si>
  <si>
    <t>令和元年度</t>
  </si>
  <si>
    <t>※算出方法を変更しています（既存15駅/日＋既存4駅/日）</t>
  </si>
  <si>
    <r>
      <rPr>
        <sz val="8"/>
        <rFont val="ＭＳ Ｐゴシック"/>
        <family val="3"/>
      </rPr>
      <t>　　　　　　　</t>
    </r>
    <r>
      <rPr>
        <sz val="8"/>
        <rFont val="Verdana"/>
        <family val="2"/>
      </rPr>
      <t xml:space="preserve"> </t>
    </r>
    <r>
      <rPr>
        <sz val="8"/>
        <rFont val="ＭＳ Ｐゴシック"/>
        <family val="3"/>
      </rPr>
      <t>　　※</t>
    </r>
    <r>
      <rPr>
        <sz val="8"/>
        <rFont val="Verdana"/>
        <family val="2"/>
      </rPr>
      <t>55,766</t>
    </r>
  </si>
  <si>
    <t>令和２年</t>
  </si>
  <si>
    <t>令和元年度</t>
  </si>
  <si>
    <t>5月</t>
  </si>
  <si>
    <t>5月</t>
  </si>
  <si>
    <t>不明</t>
  </si>
  <si>
    <t>-</t>
  </si>
  <si>
    <t>　高速自動車国道 計</t>
  </si>
  <si>
    <t>令和元年</t>
  </si>
  <si>
    <t>平成22年</t>
  </si>
  <si>
    <t>平成18年度</t>
  </si>
  <si>
    <t>…</t>
  </si>
  <si>
    <t>…</t>
  </si>
  <si>
    <t>…</t>
  </si>
  <si>
    <t>平成29年</t>
  </si>
  <si>
    <t>令和元年</t>
  </si>
  <si>
    <t>令和元年</t>
  </si>
  <si>
    <t>平成29年</t>
  </si>
  <si>
    <t>令和 2年度</t>
  </si>
  <si>
    <t>令和 2年度</t>
  </si>
  <si>
    <t>令
和
元
年
度</t>
  </si>
  <si>
    <t>令
和
元
年
度</t>
  </si>
  <si>
    <t>令和 2年度</t>
  </si>
  <si>
    <t>令和 2年</t>
  </si>
  <si>
    <t>令和 2年度</t>
  </si>
  <si>
    <t>令和３年</t>
  </si>
  <si>
    <t>注：第5世代携帯電話の項目で平成30年度はPHS契約数。</t>
  </si>
  <si>
    <t>第5世代
携帯電話</t>
  </si>
  <si>
    <t>3.9-4世代　携帯電話</t>
  </si>
  <si>
    <t>平成30年度</t>
  </si>
  <si>
    <t>黒島</t>
  </si>
  <si>
    <t>令和3年3月末現在</t>
  </si>
  <si>
    <t>資料：沖縄総合事務局陸運事務所「業務概況（令和3年版）」</t>
  </si>
  <si>
    <t>令和3年3月末現在</t>
  </si>
  <si>
    <t>資料：沖縄総合事務局陸運事務所「業務概況（令和3年版）」　　　　　</t>
  </si>
  <si>
    <t>平成30年度</t>
  </si>
  <si>
    <t>令和 2年度</t>
  </si>
  <si>
    <t xml:space="preserve">     19年度</t>
  </si>
  <si>
    <t xml:space="preserve"> 平成18年度</t>
  </si>
  <si>
    <t xml:space="preserve">     20年度</t>
  </si>
  <si>
    <t xml:space="preserve">     21年度</t>
  </si>
  <si>
    <t xml:space="preserve">     22年度</t>
  </si>
  <si>
    <t xml:space="preserve">     23年度</t>
  </si>
  <si>
    <t xml:space="preserve">     24年度</t>
  </si>
  <si>
    <t xml:space="preserve">     25年度</t>
  </si>
  <si>
    <t xml:space="preserve">     26年度</t>
  </si>
  <si>
    <t xml:space="preserve">     27年度</t>
  </si>
  <si>
    <t xml:space="preserve">     28年度</t>
  </si>
  <si>
    <t xml:space="preserve">     29年度</t>
  </si>
  <si>
    <t xml:space="preserve">     30年度</t>
  </si>
  <si>
    <t xml:space="preserve"> 令和元年度</t>
  </si>
  <si>
    <t xml:space="preserve">     ２年度</t>
  </si>
  <si>
    <t>第５世代の基地局</t>
  </si>
  <si>
    <t>航空地球局</t>
  </si>
  <si>
    <t>航空機地球局</t>
  </si>
  <si>
    <t>携帯基地地球局</t>
  </si>
  <si>
    <t>実用化試験局</t>
  </si>
  <si>
    <t>R02</t>
  </si>
  <si>
    <t>合　計</t>
  </si>
  <si>
    <r>
      <t>　 が郡</t>
    </r>
    <r>
      <rPr>
        <sz val="7.5"/>
        <rFont val="ＭＳ Ｐ明朝"/>
        <family val="1"/>
      </rPr>
      <t>の場合は「使用者の住所地」により分類。この場合、「使用者の住所地」が当該運輸支局の管轄外にある場合は、まとめて不明欄に計上。</t>
    </r>
  </si>
  <si>
    <t>2)</t>
  </si>
  <si>
    <t>1)</t>
  </si>
  <si>
    <r>
      <t>4</t>
    </r>
    <r>
      <rPr>
        <sz val="7.5"/>
        <rFont val="ＭＳ Ｐ明朝"/>
        <family val="1"/>
      </rPr>
      <t xml:space="preserve">  </t>
    </r>
    <r>
      <rPr>
        <sz val="7.5"/>
        <rFont val="ＭＳ 明朝"/>
        <family val="1"/>
      </rPr>
      <t xml:space="preserve"> </t>
    </r>
    <r>
      <rPr>
        <sz val="7.5"/>
        <rFont val="ＭＳ Ｐ明朝"/>
        <family val="1"/>
      </rPr>
      <t>市町村別自動車数は、当該自動車の「使用者の本拠の位置」により分類。ただし、昭和54年1月31日前に登録された車のうち「使用の本拠の位置」</t>
    </r>
  </si>
  <si>
    <t>12－５　一般乗用旅客自動車、一般乗合旅客自動車及び一般貨物</t>
  </si>
  <si>
    <t>12－６　一般乗用旅客自動車運送事業者数（タクシー・ハイヤー）</t>
  </si>
  <si>
    <t>12－７　レンタカー事業者数</t>
  </si>
  <si>
    <t>12－８　沖縄都市モノレール乗客数</t>
  </si>
  <si>
    <t xml:space="preserve">12－９　郵便局局数 </t>
  </si>
  <si>
    <t>12－10　放送局施設状況</t>
  </si>
  <si>
    <t>12－11　電話加入状況</t>
  </si>
  <si>
    <t>12－12　携帯電話等契約数の状況</t>
  </si>
  <si>
    <t>12－13　無線局数</t>
  </si>
  <si>
    <t>12－14　無線従事者免許付与状況</t>
  </si>
  <si>
    <t>12－15　高速インターネット接続サービス契約状況</t>
  </si>
  <si>
    <t>12－16　移動電気通信事業契約状況</t>
  </si>
  <si>
    <t>12－17　ＮＨＫテレビ受信契約数</t>
  </si>
  <si>
    <t>　　（つづき）</t>
  </si>
  <si>
    <r>
      <t xml:space="preserve">注：1 </t>
    </r>
    <r>
      <rPr>
        <sz val="8"/>
        <rFont val="ＭＳ Ｐ明朝"/>
        <family val="1"/>
      </rPr>
      <t>貨客船は、旅客船に含む。</t>
    </r>
  </si>
  <si>
    <r>
      <t xml:space="preserve">　　2 </t>
    </r>
    <r>
      <rPr>
        <sz val="8"/>
        <rFont val="ＭＳ Ｐ明朝"/>
        <family val="1"/>
      </rPr>
      <t>引船、台船、プレジャーボート、取締船（漁業関連は、除く。）等は、その他に含む。</t>
    </r>
  </si>
  <si>
    <r>
      <t xml:space="preserve">　　3 </t>
    </r>
    <r>
      <rPr>
        <sz val="8"/>
        <rFont val="ＭＳ Ｐ明朝"/>
        <family val="1"/>
      </rPr>
      <t>漁業実習船、漁業調査船、漁業取締船等は、漁船に含む。</t>
    </r>
  </si>
  <si>
    <r>
      <t xml:space="preserve">　　4 </t>
    </r>
    <r>
      <rPr>
        <sz val="8"/>
        <rFont val="ＭＳ Ｐ明朝"/>
        <family val="1"/>
      </rPr>
      <t>油槽船は、貨物船に含む。</t>
    </r>
  </si>
  <si>
    <r>
      <t xml:space="preserve">　　5 </t>
    </r>
    <r>
      <rPr>
        <sz val="8"/>
        <rFont val="ＭＳ Ｐ明朝"/>
        <family val="1"/>
      </rPr>
      <t>総トン数各計は、1トン未満切り捨て。</t>
    </r>
  </si>
  <si>
    <r>
      <t>注：</t>
    </r>
    <r>
      <rPr>
        <sz val="8"/>
        <rFont val="ＭＳ Ｐ明朝"/>
        <family val="1"/>
      </rPr>
      <t>総トン数各計は、1トン未満切り捨て</t>
    </r>
  </si>
  <si>
    <t>　　２年度</t>
  </si>
  <si>
    <r>
      <t>資料：</t>
    </r>
    <r>
      <rPr>
        <sz val="8"/>
        <rFont val="ＭＳ Ｐ明朝"/>
        <family val="1"/>
      </rPr>
      <t>沖縄総合事務局陸運事務所「業務概況」、県企画部市町村課「軽自動車税に関する調」</t>
    </r>
  </si>
  <si>
    <r>
      <t xml:space="preserve">注：1  </t>
    </r>
    <r>
      <rPr>
        <sz val="7.5"/>
        <rFont val="ＭＳ Ｐ明朝"/>
        <family val="1"/>
      </rPr>
      <t>保有車両は、各年度3月31日現在のもので、保有車両の合計には軽二輪を含み、市町村計には軽二輪を含まない。　</t>
    </r>
  </si>
  <si>
    <r>
      <t xml:space="preserve">    2  </t>
    </r>
    <r>
      <rPr>
        <sz val="7.5"/>
        <rFont val="ＭＳ Ｐ明朝"/>
        <family val="1"/>
      </rPr>
      <t>駐留軍の軽自動車（貨物車、乗用車）は市町村に含まれる。（　）内は内数。</t>
    </r>
  </si>
  <si>
    <r>
      <rPr>
        <sz val="7.5"/>
        <rFont val="ＭＳ Ｐ明朝"/>
        <family val="1"/>
      </rPr>
      <t xml:space="preserve">       3 </t>
    </r>
    <r>
      <rPr>
        <sz val="7.5"/>
        <rFont val="ＭＳ 明朝"/>
        <family val="1"/>
      </rPr>
      <t xml:space="preserve"> </t>
    </r>
    <r>
      <rPr>
        <sz val="7.5"/>
        <rFont val="ＭＳ Ｐ明朝"/>
        <family val="1"/>
      </rPr>
      <t>原動機付自転車は、各年度7月1日現在の、各市町村における課税台数である。（資料：県企画部市町村課「軽自動車税に関する調」）</t>
    </r>
  </si>
  <si>
    <r>
      <t>注：</t>
    </r>
    <r>
      <rPr>
        <sz val="8"/>
        <rFont val="ＭＳ Ｐ明朝"/>
        <family val="1"/>
      </rPr>
      <t>1　総務省「住民基本台帳に基づく人口、人口動態及び世帯数調査」（各年1月1日現在）を使用し、県企画部統計課にて算出。</t>
    </r>
  </si>
  <si>
    <r>
      <t xml:space="preserve">　　2 </t>
    </r>
    <r>
      <rPr>
        <sz val="8"/>
        <rFont val="ＭＳ Ｐ明朝"/>
        <family val="1"/>
      </rPr>
      <t>加入電話には、ISDNは含まれない。</t>
    </r>
  </si>
  <si>
    <r>
      <rPr>
        <sz val="8"/>
        <rFont val="ＭＳ 明朝"/>
        <family val="1"/>
      </rPr>
      <t>資料：</t>
    </r>
    <r>
      <rPr>
        <sz val="8"/>
        <rFont val="ＭＳ Ｐ明朝"/>
        <family val="1"/>
      </rPr>
      <t>総務省沖縄総合通信事務所「携帯電話統計」,「PHS統計」、総務省総合通信基盤局「通信量からみた我が国の音声通信利用状況」</t>
    </r>
  </si>
  <si>
    <t>単位：人</t>
  </si>
  <si>
    <t>　　２年度</t>
  </si>
  <si>
    <t>　　30年度</t>
  </si>
  <si>
    <t>　　19年度</t>
  </si>
  <si>
    <t>　　20年度</t>
  </si>
  <si>
    <t>　　21年度</t>
  </si>
  <si>
    <t>　　22年度</t>
  </si>
  <si>
    <t>　　23年度</t>
  </si>
  <si>
    <t>　　24年度</t>
  </si>
  <si>
    <t>　　25年度</t>
  </si>
  <si>
    <t>　　26年度</t>
  </si>
  <si>
    <t>　　27年度</t>
  </si>
  <si>
    <t>　　28年度</t>
  </si>
  <si>
    <t>　　29年度</t>
  </si>
  <si>
    <t>　　23年</t>
  </si>
  <si>
    <t>　　24年</t>
  </si>
  <si>
    <t>　　25年</t>
  </si>
  <si>
    <t>　　26年</t>
  </si>
  <si>
    <t>　　27年</t>
  </si>
  <si>
    <t>　　28年</t>
  </si>
  <si>
    <t>　　29年</t>
  </si>
  <si>
    <t>　　30年</t>
  </si>
  <si>
    <r>
      <rPr>
        <sz val="9"/>
        <rFont val="ＭＳ 明朝"/>
        <family val="1"/>
      </rPr>
      <t>資料：</t>
    </r>
    <r>
      <rPr>
        <sz val="9"/>
        <rFont val="ＭＳ Ｐ明朝"/>
        <family val="1"/>
      </rPr>
      <t>沖縄総合事務局運輸部「運輸要覧（令和 2年12月）」</t>
    </r>
  </si>
  <si>
    <r>
      <t xml:space="preserve">注：1 </t>
    </r>
    <r>
      <rPr>
        <sz val="9"/>
        <rFont val="ＭＳ Ｐ明朝"/>
        <family val="1"/>
      </rPr>
      <t>事業者数、車両数以外の項目は、提出事業者のみの集計である。</t>
    </r>
  </si>
  <si>
    <r>
      <t xml:space="preserve">　　2 </t>
    </r>
    <r>
      <rPr>
        <sz val="9"/>
        <rFont val="ＭＳ Ｐ明朝"/>
        <family val="1"/>
      </rPr>
      <t>沖縄本島に本社を置く事業者の実績については、沖縄本島に含めている。</t>
    </r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</si>
</sst>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;&quot;-&quot;"/>
    <numFmt numFmtId="178" formatCode="###\ ##0;;&quot;－&quot;"/>
    <numFmt numFmtId="179" formatCode="\(#,##0\)"/>
    <numFmt numFmtId="180" formatCode="#,##0_;;&quot;-&quot;"/>
    <numFmt numFmtId="181" formatCode="&quot;&quot;\ #,##0\ "/>
    <numFmt numFmtId="182" formatCode="#,##0_;;&quot;- &quot;"/>
    <numFmt numFmtId="183" formatCode="#,##0_;;&quot;-   &quot;"/>
    <numFmt numFmtId="184" formatCode="#,##0.0;;&quot;-&quot;"/>
    <numFmt numFmtId="185" formatCode="&quot;r&quot;\ #,##0"/>
    <numFmt numFmtId="186" formatCode="#,##0.00;;&quot;-&quot;"/>
    <numFmt numFmtId="187" formatCode="&quot;r&quot;\ #,##0.0"/>
    <numFmt numFmtId="188" formatCode="&quot;開業からの累計：&quot;#,##0;[Red]\-#,##0"/>
    <numFmt numFmtId="189" formatCode="&quot;開業からの累計（１日平均）：&quot;#,##0;[Red]\-#,##0"/>
    <numFmt numFmtId="190" formatCode="&quot;開業からの累計(1日平均)：&quot;#,##0;[Red]\-#,##0"/>
    <numFmt numFmtId="191" formatCode="#&quot; &quot;##0"/>
    <numFmt numFmtId="192" formatCode="&quot;(&quot;#,##0&quot;)&quot;"/>
    <numFmt numFmtId="193" formatCode="#,##0.0;[Red]\-#,##0.0"/>
    <numFmt numFmtId="194" formatCode="#,###"/>
    <numFmt numFmtId="195" formatCode="#,##0_ "/>
    <numFmt numFmtId="196" formatCode="0.0%"/>
    <numFmt numFmtId="197" formatCode="###\ ###\ ###"/>
    <numFmt numFmtId="198" formatCode="#&quot; &quot;##&quot;－&quot;"/>
    <numFmt numFmtId="199" formatCode="###\ ##0;[Red]&quot;△&quot;###\ ##0"/>
    <numFmt numFmtId="200" formatCode="0_ "/>
    <numFmt numFmtId="201" formatCode="0.0_ "/>
    <numFmt numFmtId="202" formatCode="0.00_ "/>
    <numFmt numFmtId="203" formatCode="\ #,##0"/>
    <numFmt numFmtId="204" formatCode="\ #,##0.0"/>
    <numFmt numFmtId="205" formatCode="#,##0.0"/>
    <numFmt numFmtId="206" formatCode="#,##0.;&quot;-&quot;"/>
    <numFmt numFmtId="207" formatCode="#,##0;&quot;-&quot;"/>
    <numFmt numFmtId="208" formatCode="0.E+00"/>
    <numFmt numFmtId="209" formatCode="&quot;開業（平成15年8月10日）からの累計：&quot;#,##0;[Red]\-#,##0"/>
    <numFmt numFmtId="210" formatCode="&quot;r   &quot;#,##0"/>
    <numFmt numFmtId="211" formatCode="&quot;r&quot;#,##0"/>
    <numFmt numFmtId="212" formatCode="#,###_;;&quot;-&quot;"/>
    <numFmt numFmtId="213" formatCode="#,##0.0;&quot;△&quot;#,##0.0;&quot;…&quot;"/>
    <numFmt numFmtId="214" formatCode="&quot;r &quot;#,##0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Verdana"/>
      <family val="2"/>
    </font>
    <font>
      <sz val="10"/>
      <name val="ＭＳ 明朝"/>
      <family val="1"/>
    </font>
    <font>
      <sz val="8"/>
      <name val="ＭＳ Ｐ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明朝"/>
      <family val="1"/>
    </font>
    <font>
      <sz val="14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4"/>
      <name val="明朝"/>
      <family val="1"/>
    </font>
    <font>
      <b/>
      <sz val="9"/>
      <name val="ＭＳ 明朝"/>
      <family val="1"/>
    </font>
    <font>
      <sz val="13"/>
      <name val="ＭＳ 明朝"/>
      <family val="1"/>
    </font>
    <font>
      <sz val="8.5"/>
      <name val="ＭＳ 明朝"/>
      <family val="1"/>
    </font>
    <font>
      <sz val="8"/>
      <color indexed="8"/>
      <name val="Verdana"/>
      <family val="2"/>
    </font>
    <font>
      <b/>
      <sz val="9"/>
      <color indexed="12"/>
      <name val="ＭＳ 明朝"/>
      <family val="1"/>
    </font>
    <font>
      <vertAlign val="superscript"/>
      <sz val="9"/>
      <name val="ＭＳ 明朝"/>
      <family val="1"/>
    </font>
    <font>
      <sz val="9"/>
      <color indexed="10"/>
      <name val="ＭＳ 明朝"/>
      <family val="1"/>
    </font>
    <font>
      <sz val="14"/>
      <name val="Terminal"/>
      <family val="0"/>
    </font>
    <font>
      <sz val="10"/>
      <name val="ＭＳ Ｐ明朝"/>
      <family val="1"/>
    </font>
    <font>
      <sz val="17.5"/>
      <name val="ＭＳ Ｐ明朝"/>
      <family val="1"/>
    </font>
    <font>
      <sz val="7.5"/>
      <name val="ＭＳ 明朝"/>
      <family val="1"/>
    </font>
    <font>
      <sz val="7.5"/>
      <name val="ＭＳ Ｐ明朝"/>
      <family val="1"/>
    </font>
    <font>
      <sz val="9"/>
      <name val="Verdana"/>
      <family val="2"/>
    </font>
    <font>
      <u val="single"/>
      <sz val="12"/>
      <color indexed="12"/>
      <name val="ＭＳ 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14" fillId="0" borderId="0" applyFill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4" fillId="0" borderId="0" applyFill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4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753">
    <xf numFmtId="0" fontId="0" fillId="0" borderId="0" xfId="0" applyFont="1" applyAlignment="1">
      <alignment vertical="center"/>
    </xf>
    <xf numFmtId="0" fontId="2" fillId="0" borderId="0" xfId="82" applyAlignment="1">
      <alignment vertical="center"/>
      <protection/>
    </xf>
    <xf numFmtId="0" fontId="5" fillId="0" borderId="0" xfId="43" applyAlignment="1" applyProtection="1">
      <alignment vertical="center"/>
      <protection/>
    </xf>
    <xf numFmtId="0" fontId="7" fillId="0" borderId="0" xfId="82" applyFont="1" applyAlignment="1">
      <alignment vertical="center"/>
      <protection/>
    </xf>
    <xf numFmtId="0" fontId="7" fillId="0" borderId="0" xfId="82" applyFont="1" applyFill="1" applyAlignment="1">
      <alignment vertical="center"/>
      <protection/>
    </xf>
    <xf numFmtId="0" fontId="7" fillId="0" borderId="10" xfId="82" applyFont="1" applyBorder="1" applyAlignment="1">
      <alignment vertical="center"/>
      <protection/>
    </xf>
    <xf numFmtId="0" fontId="7" fillId="0" borderId="11" xfId="82" applyFont="1" applyFill="1" applyBorder="1" applyAlignment="1">
      <alignment horizontal="center" vertical="center"/>
      <protection/>
    </xf>
    <xf numFmtId="0" fontId="7" fillId="0" borderId="0" xfId="82" applyFont="1" applyFill="1" applyBorder="1" applyAlignment="1">
      <alignment horizontal="center" vertical="center"/>
      <protection/>
    </xf>
    <xf numFmtId="38" fontId="9" fillId="0" borderId="12" xfId="49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177" fontId="9" fillId="0" borderId="0" xfId="49" applyNumberFormat="1" applyFont="1" applyFill="1" applyBorder="1" applyAlignment="1">
      <alignment vertical="center"/>
    </xf>
    <xf numFmtId="0" fontId="7" fillId="0" borderId="0" xfId="82" applyFont="1" applyFill="1" applyBorder="1" applyAlignment="1" quotePrefix="1">
      <alignment horizontal="center" vertical="center"/>
      <protection/>
    </xf>
    <xf numFmtId="177" fontId="9" fillId="0" borderId="0" xfId="49" applyNumberFormat="1" applyFont="1" applyFill="1" applyBorder="1" applyAlignment="1">
      <alignment horizontal="right" vertical="center"/>
    </xf>
    <xf numFmtId="0" fontId="7" fillId="0" borderId="10" xfId="82" applyFont="1" applyBorder="1" applyAlignment="1">
      <alignment horizontal="center" vertical="center"/>
      <protection/>
    </xf>
    <xf numFmtId="0" fontId="7" fillId="0" borderId="13" xfId="82" applyFont="1" applyBorder="1" applyAlignment="1">
      <alignment vertical="center"/>
      <protection/>
    </xf>
    <xf numFmtId="0" fontId="7" fillId="0" borderId="0" xfId="82" applyFont="1" applyBorder="1" applyAlignment="1">
      <alignment vertical="center"/>
      <protection/>
    </xf>
    <xf numFmtId="0" fontId="10" fillId="0" borderId="0" xfId="82" applyFont="1" applyAlignment="1">
      <alignment vertical="center"/>
      <protection/>
    </xf>
    <xf numFmtId="0" fontId="10" fillId="0" borderId="0" xfId="82" applyFont="1" applyBorder="1" applyAlignment="1">
      <alignment horizontal="center" vertical="center"/>
      <protection/>
    </xf>
    <xf numFmtId="0" fontId="10" fillId="0" borderId="0" xfId="82" applyFont="1" applyBorder="1" applyAlignment="1">
      <alignment vertical="center"/>
      <protection/>
    </xf>
    <xf numFmtId="0" fontId="8" fillId="0" borderId="0" xfId="83" applyFont="1" applyFill="1" applyAlignment="1">
      <alignment horizontal="left" vertical="center"/>
      <protection/>
    </xf>
    <xf numFmtId="0" fontId="8" fillId="0" borderId="0" xfId="83" applyFont="1" applyAlignment="1">
      <alignment horizontal="left" vertical="center"/>
      <protection/>
    </xf>
    <xf numFmtId="0" fontId="7" fillId="0" borderId="0" xfId="83" applyFont="1" applyAlignment="1">
      <alignment horizontal="left" vertical="center"/>
      <protection/>
    </xf>
    <xf numFmtId="0" fontId="10" fillId="0" borderId="0" xfId="83" applyFont="1" applyAlignment="1">
      <alignment horizontal="left" vertical="center"/>
      <protection/>
    </xf>
    <xf numFmtId="0" fontId="8" fillId="0" borderId="0" xfId="83" applyFont="1" applyFill="1" applyAlignment="1">
      <alignment vertical="center"/>
      <protection/>
    </xf>
    <xf numFmtId="0" fontId="7" fillId="0" borderId="0" xfId="83" applyFont="1" applyFill="1" applyAlignment="1">
      <alignment vertical="center"/>
      <protection/>
    </xf>
    <xf numFmtId="0" fontId="10" fillId="0" borderId="0" xfId="83" applyFont="1" applyFill="1" applyAlignment="1">
      <alignment horizontal="left" vertical="center"/>
      <protection/>
    </xf>
    <xf numFmtId="0" fontId="8" fillId="0" borderId="0" xfId="82" applyFont="1" applyAlignment="1">
      <alignment vertical="center"/>
      <protection/>
    </xf>
    <xf numFmtId="0" fontId="13" fillId="0" borderId="0" xfId="83" applyFont="1" applyAlignment="1">
      <alignment vertical="center"/>
      <protection/>
    </xf>
    <xf numFmtId="0" fontId="13" fillId="0" borderId="0" xfId="83" applyFont="1" applyAlignment="1">
      <alignment horizontal="center" vertical="center"/>
      <protection/>
    </xf>
    <xf numFmtId="0" fontId="7" fillId="0" borderId="0" xfId="83" applyFont="1" applyAlignment="1">
      <alignment vertical="center"/>
      <protection/>
    </xf>
    <xf numFmtId="0" fontId="7" fillId="0" borderId="10" xfId="83" applyFont="1" applyBorder="1" applyAlignment="1">
      <alignment vertical="center"/>
      <protection/>
    </xf>
    <xf numFmtId="0" fontId="7" fillId="0" borderId="10" xfId="83" applyFont="1" applyFill="1" applyBorder="1" applyAlignment="1">
      <alignment vertical="center"/>
      <protection/>
    </xf>
    <xf numFmtId="0" fontId="7" fillId="0" borderId="14" xfId="83" applyFont="1" applyFill="1" applyBorder="1" applyAlignment="1">
      <alignment horizontal="center" vertical="center"/>
      <protection/>
    </xf>
    <xf numFmtId="0" fontId="7" fillId="0" borderId="15" xfId="83" applyFont="1" applyFill="1" applyBorder="1" applyAlignment="1">
      <alignment horizontal="center" vertical="center"/>
      <protection/>
    </xf>
    <xf numFmtId="0" fontId="7" fillId="0" borderId="11" xfId="83" applyFont="1" applyFill="1" applyBorder="1" applyAlignment="1">
      <alignment horizontal="center" vertical="center"/>
      <protection/>
    </xf>
    <xf numFmtId="0" fontId="7" fillId="0" borderId="0" xfId="83" applyFont="1" applyFill="1" applyBorder="1" applyAlignment="1">
      <alignment horizontal="center" vertical="center"/>
      <protection/>
    </xf>
    <xf numFmtId="0" fontId="7" fillId="0" borderId="16" xfId="83" applyFont="1" applyFill="1" applyBorder="1" applyAlignment="1">
      <alignment horizontal="center" vertical="center"/>
      <protection/>
    </xf>
    <xf numFmtId="38" fontId="7" fillId="0" borderId="0" xfId="49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right" vertical="center"/>
    </xf>
    <xf numFmtId="0" fontId="7" fillId="0" borderId="0" xfId="83" applyFont="1" applyFill="1" applyBorder="1" applyAlignment="1">
      <alignment vertical="center"/>
      <protection/>
    </xf>
    <xf numFmtId="0" fontId="7" fillId="0" borderId="16" xfId="83" applyFont="1" applyFill="1" applyBorder="1" applyAlignment="1">
      <alignment vertical="center"/>
      <protection/>
    </xf>
    <xf numFmtId="0" fontId="7" fillId="0" borderId="0" xfId="83" applyFont="1" applyFill="1" applyBorder="1" applyAlignment="1">
      <alignment horizontal="centerContinuous" vertical="center"/>
      <protection/>
    </xf>
    <xf numFmtId="0" fontId="7" fillId="0" borderId="16" xfId="83" applyFont="1" applyFill="1" applyBorder="1" applyAlignment="1">
      <alignment horizontal="centerContinuous" vertical="center"/>
      <protection/>
    </xf>
    <xf numFmtId="0" fontId="7" fillId="0" borderId="17" xfId="83" applyFont="1" applyFill="1" applyBorder="1" applyAlignment="1">
      <alignment vertical="center"/>
      <protection/>
    </xf>
    <xf numFmtId="38" fontId="7" fillId="0" borderId="10" xfId="49" applyFont="1" applyFill="1" applyBorder="1" applyAlignment="1">
      <alignment horizontal="right" vertical="center"/>
    </xf>
    <xf numFmtId="0" fontId="8" fillId="0" borderId="0" xfId="83" applyFont="1" applyAlignment="1">
      <alignment vertical="center"/>
      <protection/>
    </xf>
    <xf numFmtId="0" fontId="2" fillId="0" borderId="0" xfId="82" applyAlignment="1" quotePrefix="1">
      <alignment vertical="center"/>
      <protection/>
    </xf>
    <xf numFmtId="0" fontId="10" fillId="0" borderId="0" xfId="80" applyFont="1" applyFill="1" applyAlignment="1">
      <alignment vertical="center"/>
      <protection/>
    </xf>
    <xf numFmtId="0" fontId="7" fillId="0" borderId="0" xfId="80" applyFont="1" applyFill="1" applyAlignment="1">
      <alignment vertical="center"/>
      <protection/>
    </xf>
    <xf numFmtId="0" fontId="10" fillId="0" borderId="10" xfId="80" applyFont="1" applyFill="1" applyBorder="1" applyAlignment="1">
      <alignment vertical="center"/>
      <protection/>
    </xf>
    <xf numFmtId="0" fontId="10" fillId="0" borderId="18" xfId="80" applyFont="1" applyFill="1" applyBorder="1" applyAlignment="1">
      <alignment vertical="center"/>
      <protection/>
    </xf>
    <xf numFmtId="0" fontId="7" fillId="0" borderId="19" xfId="80" applyFont="1" applyFill="1" applyBorder="1" applyAlignment="1">
      <alignment horizontal="center" vertical="center" wrapText="1"/>
      <protection/>
    </xf>
    <xf numFmtId="0" fontId="10" fillId="0" borderId="0" xfId="80" applyFont="1" applyFill="1" applyBorder="1" applyAlignment="1">
      <alignment vertical="center"/>
      <protection/>
    </xf>
    <xf numFmtId="0" fontId="7" fillId="0" borderId="16" xfId="80" applyFont="1" applyFill="1" applyBorder="1" applyAlignment="1">
      <alignment horizontal="center" vertical="center" wrapText="1"/>
      <protection/>
    </xf>
    <xf numFmtId="0" fontId="10" fillId="0" borderId="14" xfId="80" applyFont="1" applyFill="1" applyBorder="1" applyAlignment="1">
      <alignment vertical="center"/>
      <protection/>
    </xf>
    <xf numFmtId="0" fontId="7" fillId="0" borderId="20" xfId="80" applyFont="1" applyFill="1" applyBorder="1" applyAlignment="1">
      <alignment horizontal="center" vertical="center" wrapText="1"/>
      <protection/>
    </xf>
    <xf numFmtId="0" fontId="7" fillId="0" borderId="15" xfId="80" applyFont="1" applyFill="1" applyBorder="1" applyAlignment="1">
      <alignment horizontal="center" vertical="center"/>
      <protection/>
    </xf>
    <xf numFmtId="49" fontId="7" fillId="0" borderId="16" xfId="80" applyNumberFormat="1" applyFont="1" applyFill="1" applyBorder="1" applyAlignment="1">
      <alignment horizontal="left" vertical="center" indent="1"/>
      <protection/>
    </xf>
    <xf numFmtId="49" fontId="7" fillId="0" borderId="0" xfId="80" applyNumberFormat="1" applyFont="1" applyFill="1" applyBorder="1" applyAlignment="1">
      <alignment horizontal="left" vertical="center"/>
      <protection/>
    </xf>
    <xf numFmtId="49" fontId="7" fillId="0" borderId="16" xfId="80" applyNumberFormat="1" applyFont="1" applyFill="1" applyBorder="1" applyAlignment="1">
      <alignment horizontal="left" vertical="center"/>
      <protection/>
    </xf>
    <xf numFmtId="49" fontId="7" fillId="0" borderId="0" xfId="80" applyNumberFormat="1" applyFont="1" applyFill="1" applyBorder="1" applyAlignment="1">
      <alignment horizontal="left" vertical="center" wrapText="1"/>
      <protection/>
    </xf>
    <xf numFmtId="49" fontId="7" fillId="0" borderId="16" xfId="80" applyNumberFormat="1" applyFont="1" applyFill="1" applyBorder="1" applyAlignment="1">
      <alignment horizontal="left" vertical="center" wrapText="1"/>
      <protection/>
    </xf>
    <xf numFmtId="0" fontId="7" fillId="0" borderId="0" xfId="80" applyFont="1" applyFill="1" applyBorder="1" applyAlignment="1">
      <alignment horizontal="left" vertical="center"/>
      <protection/>
    </xf>
    <xf numFmtId="0" fontId="7" fillId="0" borderId="16" xfId="80" applyFont="1" applyFill="1" applyBorder="1" applyAlignment="1">
      <alignment horizontal="left" vertical="center"/>
      <protection/>
    </xf>
    <xf numFmtId="0" fontId="7" fillId="0" borderId="0" xfId="80" applyFont="1" applyFill="1" applyBorder="1" applyAlignment="1">
      <alignment horizontal="left" vertical="center" wrapText="1"/>
      <protection/>
    </xf>
    <xf numFmtId="0" fontId="7" fillId="0" borderId="16" xfId="80" applyFont="1" applyFill="1" applyBorder="1" applyAlignment="1">
      <alignment horizontal="left" vertical="center" wrapText="1"/>
      <protection/>
    </xf>
    <xf numFmtId="0" fontId="7" fillId="0" borderId="10" xfId="80" applyFont="1" applyFill="1" applyBorder="1" applyAlignment="1">
      <alignment horizontal="left" vertical="center"/>
      <protection/>
    </xf>
    <xf numFmtId="0" fontId="7" fillId="0" borderId="17" xfId="80" applyFont="1" applyFill="1" applyBorder="1" applyAlignment="1">
      <alignment horizontal="left" vertical="center"/>
      <protection/>
    </xf>
    <xf numFmtId="0" fontId="7" fillId="0" borderId="13" xfId="80" applyFont="1" applyFill="1" applyBorder="1" applyAlignment="1">
      <alignment vertical="center"/>
      <protection/>
    </xf>
    <xf numFmtId="0" fontId="7" fillId="0" borderId="10" xfId="80" applyFont="1" applyFill="1" applyBorder="1" applyAlignment="1">
      <alignment vertical="center"/>
      <protection/>
    </xf>
    <xf numFmtId="0" fontId="7" fillId="0" borderId="0" xfId="80" applyFont="1" applyFill="1" applyBorder="1" applyAlignment="1">
      <alignment horizontal="center" vertical="center"/>
      <protection/>
    </xf>
    <xf numFmtId="0" fontId="7" fillId="0" borderId="0" xfId="80" applyFont="1" applyFill="1" applyBorder="1" applyAlignment="1">
      <alignment vertical="center"/>
      <protection/>
    </xf>
    <xf numFmtId="38" fontId="7" fillId="0" borderId="0" xfId="49" applyFont="1" applyFill="1" applyBorder="1" applyAlignment="1">
      <alignment horizontal="center" vertical="center"/>
    </xf>
    <xf numFmtId="0" fontId="6" fillId="0" borderId="0" xfId="80" applyFont="1" applyFill="1" applyAlignment="1">
      <alignment horizontal="center" vertical="center"/>
      <protection/>
    </xf>
    <xf numFmtId="0" fontId="7" fillId="0" borderId="0" xfId="80" applyFont="1" applyFill="1" applyBorder="1" applyAlignment="1">
      <alignment horizontal="center" vertical="center" wrapText="1"/>
      <protection/>
    </xf>
    <xf numFmtId="0" fontId="7" fillId="0" borderId="20" xfId="80" applyFont="1" applyFill="1" applyBorder="1" applyAlignment="1">
      <alignment horizontal="center" vertical="center"/>
      <protection/>
    </xf>
    <xf numFmtId="178" fontId="7" fillId="0" borderId="0" xfId="75" applyNumberFormat="1" applyFont="1" applyFill="1" applyAlignment="1">
      <alignment vertical="center"/>
      <protection/>
    </xf>
    <xf numFmtId="178" fontId="7" fillId="0" borderId="0" xfId="75" applyNumberFormat="1" applyFont="1" applyFill="1" applyAlignment="1" quotePrefix="1">
      <alignment vertical="center"/>
      <protection/>
    </xf>
    <xf numFmtId="178" fontId="7" fillId="0" borderId="0" xfId="75" applyNumberFormat="1" applyFont="1" applyFill="1" applyBorder="1" applyAlignment="1">
      <alignment vertical="center"/>
      <protection/>
    </xf>
    <xf numFmtId="178" fontId="7" fillId="0" borderId="0" xfId="75" applyNumberFormat="1" applyFont="1" applyFill="1" applyAlignment="1">
      <alignment horizontal="left" vertical="center"/>
      <protection/>
    </xf>
    <xf numFmtId="178" fontId="7" fillId="0" borderId="0" xfId="75" applyNumberFormat="1" applyFont="1" applyFill="1" applyBorder="1" applyAlignment="1">
      <alignment horizontal="left" vertical="center"/>
      <protection/>
    </xf>
    <xf numFmtId="178" fontId="7" fillId="0" borderId="19" xfId="75" applyNumberFormat="1" applyFont="1" applyFill="1" applyBorder="1" applyAlignment="1">
      <alignment horizontal="center" vertical="center"/>
      <protection/>
    </xf>
    <xf numFmtId="178" fontId="7" fillId="0" borderId="16" xfId="75" applyNumberFormat="1" applyFont="1" applyFill="1" applyBorder="1" applyAlignment="1">
      <alignment horizontal="center" vertical="center"/>
      <protection/>
    </xf>
    <xf numFmtId="49" fontId="7" fillId="0" borderId="21" xfId="75" applyNumberFormat="1" applyFont="1" applyFill="1" applyBorder="1" applyAlignment="1">
      <alignment horizontal="center" vertical="center" wrapText="1"/>
      <protection/>
    </xf>
    <xf numFmtId="178" fontId="7" fillId="0" borderId="20" xfId="75" applyNumberFormat="1" applyFont="1" applyFill="1" applyBorder="1" applyAlignment="1">
      <alignment horizontal="center" vertical="center"/>
      <protection/>
    </xf>
    <xf numFmtId="38" fontId="7" fillId="0" borderId="0" xfId="53" applyFont="1" applyFill="1" applyBorder="1" applyAlignment="1">
      <alignment horizontal="center" vertical="center"/>
    </xf>
    <xf numFmtId="178" fontId="7" fillId="0" borderId="0" xfId="75" applyNumberFormat="1" applyFont="1" applyFill="1" applyBorder="1" applyAlignment="1">
      <alignment vertical="center" wrapText="1"/>
      <protection/>
    </xf>
    <xf numFmtId="38" fontId="7" fillId="0" borderId="12" xfId="53" applyFont="1" applyFill="1" applyBorder="1" applyAlignment="1">
      <alignment horizontal="right" vertical="center"/>
    </xf>
    <xf numFmtId="38" fontId="7" fillId="0" borderId="0" xfId="53" applyFont="1" applyFill="1" applyBorder="1" applyAlignment="1">
      <alignment horizontal="right" vertical="center"/>
    </xf>
    <xf numFmtId="38" fontId="7" fillId="0" borderId="22" xfId="53" applyFont="1" applyFill="1" applyBorder="1" applyAlignment="1">
      <alignment horizontal="right" vertical="center"/>
    </xf>
    <xf numFmtId="38" fontId="7" fillId="0" borderId="16" xfId="53" applyFont="1" applyFill="1" applyBorder="1" applyAlignment="1">
      <alignment horizontal="right" vertical="center"/>
    </xf>
    <xf numFmtId="38" fontId="7" fillId="0" borderId="0" xfId="53" applyFont="1" applyFill="1" applyBorder="1" applyAlignment="1">
      <alignment horizontal="center" vertical="center" textRotation="255" wrapText="1"/>
    </xf>
    <xf numFmtId="177" fontId="9" fillId="0" borderId="12" xfId="53" applyNumberFormat="1" applyFont="1" applyFill="1" applyBorder="1" applyAlignment="1">
      <alignment horizontal="right" vertical="center"/>
    </xf>
    <xf numFmtId="177" fontId="9" fillId="0" borderId="0" xfId="53" applyNumberFormat="1" applyFont="1" applyFill="1" applyBorder="1" applyAlignment="1">
      <alignment horizontal="right" vertical="center"/>
    </xf>
    <xf numFmtId="38" fontId="8" fillId="0" borderId="0" xfId="53" applyFont="1" applyFill="1" applyBorder="1" applyAlignment="1">
      <alignment horizontal="center" vertical="center"/>
    </xf>
    <xf numFmtId="38" fontId="8" fillId="0" borderId="0" xfId="53" applyFont="1" applyFill="1" applyBorder="1" applyAlignment="1">
      <alignment horizontal="right" vertical="center"/>
    </xf>
    <xf numFmtId="49" fontId="7" fillId="0" borderId="0" xfId="75" applyNumberFormat="1" applyFont="1" applyFill="1" applyBorder="1" applyAlignment="1">
      <alignment horizontal="distributed" vertical="center"/>
      <protection/>
    </xf>
    <xf numFmtId="49" fontId="7" fillId="0" borderId="0" xfId="75" applyNumberFormat="1" applyFont="1" applyFill="1" applyBorder="1" applyAlignment="1">
      <alignment vertical="center"/>
      <protection/>
    </xf>
    <xf numFmtId="38" fontId="7" fillId="0" borderId="10" xfId="53" applyFont="1" applyFill="1" applyBorder="1" applyAlignment="1">
      <alignment horizontal="center" vertical="center"/>
    </xf>
    <xf numFmtId="178" fontId="7" fillId="0" borderId="10" xfId="75" applyNumberFormat="1" applyFont="1" applyFill="1" applyBorder="1" applyAlignment="1">
      <alignment vertical="center"/>
      <protection/>
    </xf>
    <xf numFmtId="178" fontId="7" fillId="0" borderId="17" xfId="75" applyNumberFormat="1" applyFont="1" applyFill="1" applyBorder="1" applyAlignment="1">
      <alignment vertical="center"/>
      <protection/>
    </xf>
    <xf numFmtId="38" fontId="7" fillId="0" borderId="13" xfId="53" applyFont="1" applyFill="1" applyBorder="1" applyAlignment="1">
      <alignment horizontal="right" vertical="center"/>
    </xf>
    <xf numFmtId="38" fontId="7" fillId="0" borderId="10" xfId="53" applyFont="1" applyFill="1" applyBorder="1" applyAlignment="1">
      <alignment horizontal="right" vertical="center"/>
    </xf>
    <xf numFmtId="38" fontId="7" fillId="0" borderId="17" xfId="53" applyFont="1" applyFill="1" applyBorder="1" applyAlignment="1">
      <alignment horizontal="right" vertical="center"/>
    </xf>
    <xf numFmtId="38" fontId="7" fillId="0" borderId="10" xfId="53" applyFont="1" applyFill="1" applyBorder="1" applyAlignment="1">
      <alignment vertical="center"/>
    </xf>
    <xf numFmtId="178" fontId="7" fillId="0" borderId="0" xfId="75" applyNumberFormat="1" applyFont="1" applyFill="1" applyBorder="1" applyAlignment="1">
      <alignment horizontal="right" vertical="center"/>
      <protection/>
    </xf>
    <xf numFmtId="178" fontId="8" fillId="0" borderId="0" xfId="75" applyNumberFormat="1" applyFont="1" applyFill="1" applyAlignment="1">
      <alignment vertical="center"/>
      <protection/>
    </xf>
    <xf numFmtId="0" fontId="2" fillId="0" borderId="0" xfId="84" applyFont="1" applyFill="1" applyAlignment="1">
      <alignment vertical="center"/>
      <protection/>
    </xf>
    <xf numFmtId="0" fontId="2" fillId="0" borderId="0" xfId="84" applyFont="1" applyFill="1" applyBorder="1" applyAlignment="1">
      <alignment vertical="center"/>
      <protection/>
    </xf>
    <xf numFmtId="0" fontId="24" fillId="0" borderId="0" xfId="84" applyFont="1" applyFill="1" applyAlignment="1">
      <alignment vertical="center"/>
      <protection/>
    </xf>
    <xf numFmtId="0" fontId="7" fillId="0" borderId="10" xfId="84" applyFont="1" applyFill="1" applyBorder="1" applyAlignment="1">
      <alignment vertical="center"/>
      <protection/>
    </xf>
    <xf numFmtId="0" fontId="7" fillId="0" borderId="0" xfId="84" applyFont="1" applyFill="1" applyAlignment="1">
      <alignment vertical="center"/>
      <protection/>
    </xf>
    <xf numFmtId="0" fontId="7" fillId="0" borderId="0" xfId="84" applyFont="1" applyFill="1" applyBorder="1" applyAlignment="1">
      <alignment vertical="center"/>
      <protection/>
    </xf>
    <xf numFmtId="0" fontId="7" fillId="0" borderId="23" xfId="84" applyFont="1" applyFill="1" applyBorder="1" applyAlignment="1">
      <alignment horizontal="center" vertical="center" wrapText="1"/>
      <protection/>
    </xf>
    <xf numFmtId="0" fontId="7" fillId="0" borderId="24" xfId="84" applyFont="1" applyFill="1" applyBorder="1" applyAlignment="1">
      <alignment horizontal="center" vertical="center" wrapText="1"/>
      <protection/>
    </xf>
    <xf numFmtId="0" fontId="7" fillId="0" borderId="0" xfId="84" applyFont="1" applyFill="1" applyBorder="1" applyAlignment="1">
      <alignment horizontal="distributed" vertical="center"/>
      <protection/>
    </xf>
    <xf numFmtId="0" fontId="7" fillId="0" borderId="12" xfId="84" applyFont="1" applyFill="1" applyBorder="1" applyAlignment="1">
      <alignment horizontal="center" vertical="center" wrapText="1"/>
      <protection/>
    </xf>
    <xf numFmtId="0" fontId="7" fillId="0" borderId="16" xfId="84" applyFont="1" applyFill="1" applyBorder="1" applyAlignment="1">
      <alignment vertical="center"/>
      <protection/>
    </xf>
    <xf numFmtId="0" fontId="11" fillId="0" borderId="16" xfId="85" applyFont="1" applyFill="1" applyBorder="1" applyAlignment="1">
      <alignment horizontal="center" vertical="center" wrapText="1"/>
      <protection/>
    </xf>
    <xf numFmtId="0" fontId="11" fillId="0" borderId="0" xfId="85" applyFont="1" applyFill="1" applyBorder="1" applyAlignment="1">
      <alignment horizontal="center" vertical="center" wrapText="1"/>
      <protection/>
    </xf>
    <xf numFmtId="0" fontId="11" fillId="0" borderId="0" xfId="84" applyFont="1" applyFill="1" applyBorder="1" applyAlignment="1">
      <alignment horizontal="distributed" vertical="center"/>
      <protection/>
    </xf>
    <xf numFmtId="0" fontId="11" fillId="0" borderId="16" xfId="84" applyFont="1" applyFill="1" applyBorder="1" applyAlignment="1">
      <alignment vertical="center"/>
      <protection/>
    </xf>
    <xf numFmtId="176" fontId="19" fillId="0" borderId="12" xfId="85" applyNumberFormat="1" applyFont="1" applyFill="1" applyBorder="1" applyAlignment="1">
      <alignment horizontal="right" vertical="center"/>
      <protection/>
    </xf>
    <xf numFmtId="176" fontId="19" fillId="0" borderId="0" xfId="85" applyNumberFormat="1" applyFont="1" applyFill="1" applyBorder="1" applyAlignment="1">
      <alignment horizontal="right" vertical="center"/>
      <protection/>
    </xf>
    <xf numFmtId="0" fontId="11" fillId="0" borderId="0" xfId="85" applyFont="1" applyFill="1" applyAlignment="1">
      <alignment vertical="center"/>
      <protection/>
    </xf>
    <xf numFmtId="1" fontId="11" fillId="0" borderId="0" xfId="85" applyNumberFormat="1" applyFont="1" applyFill="1" applyBorder="1" applyAlignment="1">
      <alignment vertical="center"/>
      <protection/>
    </xf>
    <xf numFmtId="38" fontId="7" fillId="0" borderId="0" xfId="49" applyFont="1" applyFill="1" applyBorder="1" applyAlignment="1">
      <alignment vertical="center"/>
    </xf>
    <xf numFmtId="0" fontId="7" fillId="0" borderId="0" xfId="84" applyFont="1" applyFill="1" applyBorder="1" applyAlignment="1">
      <alignment vertical="center"/>
      <protection/>
    </xf>
    <xf numFmtId="0" fontId="7" fillId="0" borderId="16" xfId="84" applyFont="1" applyFill="1" applyBorder="1" applyAlignment="1">
      <alignment vertical="center"/>
      <protection/>
    </xf>
    <xf numFmtId="0" fontId="7" fillId="0" borderId="20" xfId="84" applyFont="1" applyFill="1" applyBorder="1" applyAlignment="1">
      <alignment horizontal="center" vertical="center" wrapText="1"/>
      <protection/>
    </xf>
    <xf numFmtId="0" fontId="7" fillId="0" borderId="11" xfId="84" applyFont="1" applyFill="1" applyBorder="1" applyAlignment="1">
      <alignment horizontal="center" vertical="center" wrapText="1"/>
      <protection/>
    </xf>
    <xf numFmtId="0" fontId="7" fillId="0" borderId="14" xfId="84" applyFont="1" applyFill="1" applyBorder="1" applyAlignment="1">
      <alignment horizontal="distributed" vertical="center"/>
      <protection/>
    </xf>
    <xf numFmtId="0" fontId="7" fillId="0" borderId="20" xfId="84" applyFont="1" applyFill="1" applyBorder="1" applyAlignment="1">
      <alignment vertical="center"/>
      <protection/>
    </xf>
    <xf numFmtId="0" fontId="7" fillId="0" borderId="22" xfId="84" applyFont="1" applyFill="1" applyBorder="1" applyAlignment="1">
      <alignment horizontal="distributed" vertical="center"/>
      <protection/>
    </xf>
    <xf numFmtId="0" fontId="7" fillId="0" borderId="23" xfId="84" applyFont="1" applyFill="1" applyBorder="1" applyAlignment="1">
      <alignment vertical="center"/>
      <protection/>
    </xf>
    <xf numFmtId="0" fontId="7" fillId="0" borderId="12" xfId="84" applyFont="1" applyFill="1" applyBorder="1" applyAlignment="1">
      <alignment vertical="center"/>
      <protection/>
    </xf>
    <xf numFmtId="0" fontId="7" fillId="0" borderId="17" xfId="84" applyFont="1" applyFill="1" applyBorder="1" applyAlignment="1">
      <alignment horizontal="center" vertical="center" wrapText="1"/>
      <protection/>
    </xf>
    <xf numFmtId="0" fontId="7" fillId="0" borderId="13" xfId="84" applyFont="1" applyFill="1" applyBorder="1" applyAlignment="1">
      <alignment horizontal="center" vertical="center" wrapText="1"/>
      <protection/>
    </xf>
    <xf numFmtId="0" fontId="7" fillId="0" borderId="10" xfId="84" applyFont="1" applyFill="1" applyBorder="1" applyAlignment="1">
      <alignment horizontal="distributed" vertical="center"/>
      <protection/>
    </xf>
    <xf numFmtId="0" fontId="7" fillId="0" borderId="17" xfId="84" applyFont="1" applyFill="1" applyBorder="1" applyAlignment="1">
      <alignment vertical="center"/>
      <protection/>
    </xf>
    <xf numFmtId="180" fontId="7" fillId="0" borderId="10" xfId="84" applyNumberFormat="1" applyFont="1" applyFill="1" applyBorder="1" applyAlignment="1">
      <alignment vertical="center"/>
      <protection/>
    </xf>
    <xf numFmtId="183" fontId="7" fillId="0" borderId="10" xfId="84" applyNumberFormat="1" applyFont="1" applyFill="1" applyBorder="1" applyAlignment="1">
      <alignment vertical="center"/>
      <protection/>
    </xf>
    <xf numFmtId="0" fontId="24" fillId="0" borderId="0" xfId="84" applyFont="1" applyFill="1" applyAlignment="1">
      <alignment horizontal="center" vertical="center"/>
      <protection/>
    </xf>
    <xf numFmtId="0" fontId="24" fillId="0" borderId="10" xfId="84" applyFont="1" applyFill="1" applyBorder="1" applyAlignment="1">
      <alignment horizontal="center" vertical="center"/>
      <protection/>
    </xf>
    <xf numFmtId="0" fontId="19" fillId="0" borderId="0" xfId="85" applyFont="1" applyFill="1" applyAlignment="1">
      <alignment horizontal="right" vertical="center"/>
      <protection/>
    </xf>
    <xf numFmtId="0" fontId="7" fillId="0" borderId="0" xfId="80" applyFont="1" applyFill="1" applyBorder="1" applyAlignment="1">
      <alignment horizontal="distributed" vertical="center"/>
      <protection/>
    </xf>
    <xf numFmtId="0" fontId="7" fillId="0" borderId="16" xfId="80" applyFont="1" applyFill="1" applyBorder="1" applyAlignment="1">
      <alignment horizontal="center" vertical="center"/>
      <protection/>
    </xf>
    <xf numFmtId="0" fontId="7" fillId="0" borderId="16" xfId="80" applyFont="1" applyFill="1" applyBorder="1" applyAlignment="1">
      <alignment vertical="center"/>
      <protection/>
    </xf>
    <xf numFmtId="0" fontId="2" fillId="0" borderId="16" xfId="80" applyFont="1" applyFill="1" applyBorder="1" applyAlignment="1">
      <alignment vertical="center"/>
      <protection/>
    </xf>
    <xf numFmtId="0" fontId="7" fillId="0" borderId="20" xfId="80" applyFont="1" applyFill="1" applyBorder="1" applyAlignment="1">
      <alignment vertical="center" wrapText="1"/>
      <protection/>
    </xf>
    <xf numFmtId="0" fontId="7" fillId="0" borderId="23" xfId="80" applyFont="1" applyFill="1" applyBorder="1" applyAlignment="1">
      <alignment vertical="center" wrapText="1"/>
      <protection/>
    </xf>
    <xf numFmtId="3" fontId="7" fillId="0" borderId="0" xfId="80" applyNumberFormat="1" applyFont="1" applyFill="1" applyBorder="1" applyAlignment="1">
      <alignment vertical="center"/>
      <protection/>
    </xf>
    <xf numFmtId="0" fontId="7" fillId="0" borderId="17" xfId="80" applyFont="1" applyFill="1" applyBorder="1" applyAlignment="1">
      <alignment vertical="center" wrapText="1"/>
      <protection/>
    </xf>
    <xf numFmtId="0" fontId="8" fillId="0" borderId="0" xfId="85" applyFont="1" applyFill="1" applyAlignment="1">
      <alignment vertical="center"/>
      <protection/>
    </xf>
    <xf numFmtId="0" fontId="7" fillId="0" borderId="0" xfId="85" applyFont="1" applyFill="1" applyAlignment="1">
      <alignment vertical="center"/>
      <protection/>
    </xf>
    <xf numFmtId="0" fontId="24" fillId="0" borderId="0" xfId="84" applyFont="1" applyFill="1" applyBorder="1" applyAlignment="1">
      <alignment vertical="center"/>
      <protection/>
    </xf>
    <xf numFmtId="0" fontId="7" fillId="0" borderId="0" xfId="85" applyFont="1" applyFill="1" applyBorder="1" applyAlignment="1">
      <alignment vertical="center"/>
      <protection/>
    </xf>
    <xf numFmtId="176" fontId="7" fillId="0" borderId="0" xfId="85" applyNumberFormat="1" applyFont="1" applyFill="1" applyBorder="1" applyAlignment="1">
      <alignment vertical="center"/>
      <protection/>
    </xf>
    <xf numFmtId="1" fontId="7" fillId="0" borderId="0" xfId="85" applyNumberFormat="1" applyFont="1" applyFill="1" applyBorder="1" applyAlignment="1">
      <alignment vertical="center"/>
      <protection/>
    </xf>
    <xf numFmtId="0" fontId="7" fillId="0" borderId="12" xfId="85" applyFont="1" applyFill="1" applyBorder="1" applyAlignment="1">
      <alignment horizontal="center" vertical="center" wrapText="1"/>
      <protection/>
    </xf>
    <xf numFmtId="0" fontId="7" fillId="0" borderId="11" xfId="85" applyFont="1" applyFill="1" applyBorder="1" applyAlignment="1">
      <alignment horizontal="center" vertical="center" wrapText="1"/>
      <protection/>
    </xf>
    <xf numFmtId="0" fontId="7" fillId="0" borderId="17" xfId="85" applyFont="1" applyFill="1" applyBorder="1" applyAlignment="1">
      <alignment vertical="center" wrapText="1"/>
      <protection/>
    </xf>
    <xf numFmtId="0" fontId="7" fillId="0" borderId="13" xfId="85" applyFont="1" applyFill="1" applyBorder="1" applyAlignment="1">
      <alignment horizontal="center" vertical="center" wrapText="1"/>
      <protection/>
    </xf>
    <xf numFmtId="176" fontId="7" fillId="0" borderId="13" xfId="85" applyNumberFormat="1" applyFont="1" applyFill="1" applyBorder="1" applyAlignment="1">
      <alignment vertical="center"/>
      <protection/>
    </xf>
    <xf numFmtId="38" fontId="7" fillId="0" borderId="10" xfId="49" applyFont="1" applyFill="1" applyBorder="1" applyAlignment="1">
      <alignment vertical="center"/>
    </xf>
    <xf numFmtId="176" fontId="7" fillId="0" borderId="10" xfId="85" applyNumberFormat="1" applyFont="1" applyFill="1" applyBorder="1" applyAlignment="1">
      <alignment vertical="center"/>
      <protection/>
    </xf>
    <xf numFmtId="0" fontId="7" fillId="0" borderId="0" xfId="85" applyFont="1" applyFill="1" applyBorder="1" applyAlignment="1">
      <alignment vertical="center" wrapText="1"/>
      <protection/>
    </xf>
    <xf numFmtId="0" fontId="7" fillId="0" borderId="0" xfId="85" applyFont="1" applyFill="1" applyBorder="1" applyAlignment="1">
      <alignment horizontal="center" vertical="center" wrapText="1"/>
      <protection/>
    </xf>
    <xf numFmtId="0" fontId="8" fillId="0" borderId="0" xfId="85" applyFont="1" applyFill="1" applyBorder="1" applyAlignment="1">
      <alignment vertical="center"/>
      <protection/>
    </xf>
    <xf numFmtId="0" fontId="6" fillId="0" borderId="0" xfId="80" applyFont="1" applyAlignment="1">
      <alignment vertical="center"/>
      <protection/>
    </xf>
    <xf numFmtId="0" fontId="6" fillId="0" borderId="0" xfId="80" applyFont="1" applyFill="1" applyBorder="1" applyAlignment="1">
      <alignment horizontal="center" vertical="center"/>
      <protection/>
    </xf>
    <xf numFmtId="0" fontId="7" fillId="0" borderId="10" xfId="80" applyFont="1" applyBorder="1" applyAlignment="1">
      <alignment vertical="center"/>
      <protection/>
    </xf>
    <xf numFmtId="0" fontId="7" fillId="0" borderId="0" xfId="80" applyFont="1" applyFill="1" applyAlignment="1">
      <alignment horizontal="center" vertical="center"/>
      <protection/>
    </xf>
    <xf numFmtId="0" fontId="7" fillId="0" borderId="0" xfId="80" applyFont="1" applyAlignment="1">
      <alignment vertical="center"/>
      <protection/>
    </xf>
    <xf numFmtId="0" fontId="7" fillId="0" borderId="0" xfId="80" applyFont="1" applyBorder="1" applyAlignment="1">
      <alignment vertical="center"/>
      <protection/>
    </xf>
    <xf numFmtId="0" fontId="7" fillId="0" borderId="14" xfId="80" applyFont="1" applyBorder="1" applyAlignment="1">
      <alignment vertical="center"/>
      <protection/>
    </xf>
    <xf numFmtId="38" fontId="7" fillId="0" borderId="24" xfId="49" applyFont="1" applyFill="1" applyBorder="1" applyAlignment="1">
      <alignment horizontal="right" vertical="center"/>
    </xf>
    <xf numFmtId="38" fontId="7" fillId="0" borderId="22" xfId="49" applyFont="1" applyFill="1" applyBorder="1" applyAlignment="1">
      <alignment horizontal="right" vertical="center"/>
    </xf>
    <xf numFmtId="38" fontId="9" fillId="0" borderId="12" xfId="49" applyFont="1" applyFill="1" applyBorder="1" applyAlignment="1">
      <alignment horizontal="right" vertical="center"/>
    </xf>
    <xf numFmtId="179" fontId="9" fillId="0" borderId="0" xfId="49" applyNumberFormat="1" applyFont="1" applyFill="1" applyBorder="1" applyAlignment="1">
      <alignment horizontal="right" vertical="center"/>
    </xf>
    <xf numFmtId="0" fontId="7" fillId="0" borderId="10" xfId="80" applyFont="1" applyFill="1" applyBorder="1" applyAlignment="1">
      <alignment horizontal="center" vertical="center"/>
      <protection/>
    </xf>
    <xf numFmtId="38" fontId="7" fillId="0" borderId="13" xfId="49" applyFont="1" applyFill="1" applyBorder="1" applyAlignment="1">
      <alignment horizontal="right" vertical="center"/>
    </xf>
    <xf numFmtId="176" fontId="7" fillId="0" borderId="0" xfId="80" applyNumberFormat="1" applyFont="1" applyFill="1" applyBorder="1" applyAlignment="1">
      <alignment horizontal="right" vertical="center"/>
      <protection/>
    </xf>
    <xf numFmtId="0" fontId="6" fillId="0" borderId="0" xfId="80" applyFont="1" applyFill="1" applyBorder="1" applyAlignment="1">
      <alignment horizontal="left" vertical="center" wrapText="1"/>
      <protection/>
    </xf>
    <xf numFmtId="0" fontId="6" fillId="0" borderId="0" xfId="80" applyFont="1" applyFill="1" applyAlignment="1">
      <alignment vertical="center"/>
      <protection/>
    </xf>
    <xf numFmtId="0" fontId="6" fillId="0" borderId="0" xfId="80" applyFont="1" applyFill="1" applyBorder="1" applyAlignment="1">
      <alignment horizontal="left" vertical="center"/>
      <protection/>
    </xf>
    <xf numFmtId="0" fontId="6" fillId="0" borderId="0" xfId="80" applyFont="1" applyFill="1" applyBorder="1" applyAlignment="1">
      <alignment vertical="center"/>
      <protection/>
    </xf>
    <xf numFmtId="0" fontId="7" fillId="0" borderId="25" xfId="80" applyFont="1" applyBorder="1" applyAlignment="1">
      <alignment vertical="center"/>
      <protection/>
    </xf>
    <xf numFmtId="0" fontId="7" fillId="0" borderId="25" xfId="80" applyFont="1" applyFill="1" applyBorder="1" applyAlignment="1">
      <alignment horizontal="center" vertical="center"/>
      <protection/>
    </xf>
    <xf numFmtId="0" fontId="7" fillId="0" borderId="22" xfId="80" applyFont="1" applyFill="1" applyBorder="1" applyAlignment="1">
      <alignment horizontal="center" vertical="center"/>
      <protection/>
    </xf>
    <xf numFmtId="38" fontId="7" fillId="0" borderId="12" xfId="49" applyFont="1" applyFill="1" applyBorder="1" applyAlignment="1">
      <alignment horizontal="right" vertical="center"/>
    </xf>
    <xf numFmtId="177" fontId="7" fillId="0" borderId="12" xfId="49" applyNumberFormat="1" applyFont="1" applyFill="1" applyBorder="1" applyAlignment="1">
      <alignment horizontal="right" vertical="center"/>
    </xf>
    <xf numFmtId="0" fontId="9" fillId="0" borderId="0" xfId="80" applyFont="1" applyAlignment="1">
      <alignment vertical="center"/>
      <protection/>
    </xf>
    <xf numFmtId="177" fontId="7" fillId="0" borderId="12" xfId="49" applyNumberFormat="1" applyFont="1" applyFill="1" applyBorder="1" applyAlignment="1">
      <alignment vertical="center"/>
    </xf>
    <xf numFmtId="0" fontId="9" fillId="0" borderId="0" xfId="80" applyFont="1" applyBorder="1" applyAlignment="1">
      <alignment vertical="center"/>
      <protection/>
    </xf>
    <xf numFmtId="38" fontId="10" fillId="0" borderId="0" xfId="49" applyFont="1" applyFill="1" applyAlignment="1">
      <alignment vertical="center" shrinkToFit="1"/>
    </xf>
    <xf numFmtId="38" fontId="10" fillId="0" borderId="0" xfId="49" applyFont="1" applyAlignment="1">
      <alignment vertical="center"/>
    </xf>
    <xf numFmtId="38" fontId="10" fillId="0" borderId="0" xfId="49" applyFont="1" applyBorder="1" applyAlignment="1">
      <alignment horizontal="center" vertical="center"/>
    </xf>
    <xf numFmtId="38" fontId="10" fillId="0" borderId="0" xfId="49" applyFont="1" applyBorder="1" applyAlignment="1">
      <alignment vertical="center"/>
    </xf>
    <xf numFmtId="38" fontId="10" fillId="0" borderId="0" xfId="49" applyFont="1" applyAlignment="1">
      <alignment horizontal="center" vertical="center"/>
    </xf>
    <xf numFmtId="38" fontId="7" fillId="0" borderId="26" xfId="49" applyFont="1" applyFill="1" applyBorder="1" applyAlignment="1">
      <alignment horizontal="center" vertical="center"/>
    </xf>
    <xf numFmtId="38" fontId="7" fillId="0" borderId="22" xfId="49" applyFont="1" applyFill="1" applyBorder="1" applyAlignment="1">
      <alignment horizontal="center" vertical="center" shrinkToFit="1"/>
    </xf>
    <xf numFmtId="38" fontId="7" fillId="0" borderId="23" xfId="49" applyFont="1" applyFill="1" applyBorder="1" applyAlignment="1">
      <alignment horizontal="center" vertical="center" shrinkToFit="1"/>
    </xf>
    <xf numFmtId="38" fontId="7" fillId="0" borderId="22" xfId="49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center" vertical="center"/>
    </xf>
    <xf numFmtId="38" fontId="26" fillId="0" borderId="0" xfId="49" applyFont="1" applyFill="1" applyBorder="1" applyAlignment="1">
      <alignment horizontal="right" vertical="center"/>
    </xf>
    <xf numFmtId="38" fontId="10" fillId="0" borderId="10" xfId="49" applyFont="1" applyBorder="1" applyAlignment="1">
      <alignment vertical="center"/>
    </xf>
    <xf numFmtId="38" fontId="9" fillId="0" borderId="10" xfId="49" applyFont="1" applyFill="1" applyBorder="1" applyAlignment="1">
      <alignment horizontal="right" vertical="center" shrinkToFit="1"/>
    </xf>
    <xf numFmtId="180" fontId="7" fillId="0" borderId="0" xfId="49" applyNumberFormat="1" applyFont="1" applyFill="1" applyBorder="1" applyAlignment="1">
      <alignment vertical="center" shrinkToFit="1"/>
    </xf>
    <xf numFmtId="180" fontId="7" fillId="0" borderId="0" xfId="49" applyNumberFormat="1" applyFont="1" applyFill="1" applyBorder="1" applyAlignment="1">
      <alignment vertical="center"/>
    </xf>
    <xf numFmtId="38" fontId="9" fillId="0" borderId="10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center" vertical="center"/>
    </xf>
    <xf numFmtId="38" fontId="10" fillId="0" borderId="0" xfId="49" applyFont="1" applyFill="1" applyBorder="1" applyAlignment="1">
      <alignment vertical="center"/>
    </xf>
    <xf numFmtId="0" fontId="2" fillId="0" borderId="0" xfId="79" applyFont="1" applyFill="1" applyAlignment="1">
      <alignment vertical="center"/>
      <protection/>
    </xf>
    <xf numFmtId="0" fontId="10" fillId="0" borderId="0" xfId="79" applyFont="1" applyFill="1" applyAlignment="1">
      <alignment vertical="center"/>
      <protection/>
    </xf>
    <xf numFmtId="0" fontId="10" fillId="0" borderId="0" xfId="79" applyFont="1" applyFill="1" applyBorder="1" applyAlignment="1">
      <alignment vertical="center"/>
      <protection/>
    </xf>
    <xf numFmtId="0" fontId="10" fillId="0" borderId="0" xfId="79" applyFont="1" applyFill="1" applyBorder="1" applyAlignment="1">
      <alignment horizontal="right" vertical="center"/>
      <protection/>
    </xf>
    <xf numFmtId="0" fontId="7" fillId="0" borderId="0" xfId="79" applyFont="1" applyFill="1" applyBorder="1" applyAlignment="1">
      <alignment horizontal="right" vertical="center"/>
      <protection/>
    </xf>
    <xf numFmtId="0" fontId="10" fillId="0" borderId="10" xfId="79" applyFont="1" applyFill="1" applyBorder="1" applyAlignment="1">
      <alignment vertical="center"/>
      <protection/>
    </xf>
    <xf numFmtId="0" fontId="7" fillId="0" borderId="25" xfId="79" applyFont="1" applyFill="1" applyBorder="1" applyAlignment="1">
      <alignment vertical="center"/>
      <protection/>
    </xf>
    <xf numFmtId="0" fontId="7" fillId="0" borderId="25" xfId="79" applyFont="1" applyFill="1" applyBorder="1" applyAlignment="1">
      <alignment horizontal="center" vertical="center"/>
      <protection/>
    </xf>
    <xf numFmtId="0" fontId="7" fillId="0" borderId="27" xfId="79" applyFont="1" applyFill="1" applyBorder="1" applyAlignment="1">
      <alignment horizontal="center" vertical="center"/>
      <protection/>
    </xf>
    <xf numFmtId="0" fontId="7" fillId="0" borderId="28" xfId="79" applyFont="1" applyFill="1" applyBorder="1" applyAlignment="1">
      <alignment horizontal="center" vertical="center"/>
      <protection/>
    </xf>
    <xf numFmtId="0" fontId="7" fillId="0" borderId="0" xfId="79" applyFont="1" applyFill="1" applyAlignment="1">
      <alignment vertical="center"/>
      <protection/>
    </xf>
    <xf numFmtId="0" fontId="7" fillId="0" borderId="0" xfId="79" applyFont="1" applyFill="1" applyBorder="1" applyAlignment="1">
      <alignment vertical="center"/>
      <protection/>
    </xf>
    <xf numFmtId="0" fontId="7" fillId="0" borderId="16" xfId="79" applyFont="1" applyFill="1" applyBorder="1" applyAlignment="1">
      <alignment vertical="center"/>
      <protection/>
    </xf>
    <xf numFmtId="0" fontId="7" fillId="0" borderId="0" xfId="79" applyFont="1" applyFill="1" applyBorder="1" applyAlignment="1">
      <alignment horizontal="distributed" vertical="center"/>
      <protection/>
    </xf>
    <xf numFmtId="0" fontId="7" fillId="0" borderId="16" xfId="79" applyFont="1" applyFill="1" applyBorder="1" applyAlignment="1">
      <alignment horizontal="left" vertical="center"/>
      <protection/>
    </xf>
    <xf numFmtId="3" fontId="9" fillId="0" borderId="0" xfId="79" applyNumberFormat="1" applyFont="1" applyFill="1" applyBorder="1" applyAlignment="1">
      <alignment vertical="center"/>
      <protection/>
    </xf>
    <xf numFmtId="0" fontId="7" fillId="0" borderId="0" xfId="79" applyFont="1" applyFill="1" applyBorder="1" applyAlignment="1">
      <alignment horizontal="left" vertical="center"/>
      <protection/>
    </xf>
    <xf numFmtId="0" fontId="7" fillId="0" borderId="10" xfId="79" applyFont="1" applyFill="1" applyBorder="1" applyAlignment="1">
      <alignment vertical="center"/>
      <protection/>
    </xf>
    <xf numFmtId="0" fontId="7" fillId="0" borderId="10" xfId="79" applyFont="1" applyFill="1" applyBorder="1" applyAlignment="1">
      <alignment horizontal="center" vertical="center"/>
      <protection/>
    </xf>
    <xf numFmtId="0" fontId="7" fillId="0" borderId="17" xfId="79" applyFont="1" applyFill="1" applyBorder="1" applyAlignment="1">
      <alignment horizontal="center" vertical="center"/>
      <protection/>
    </xf>
    <xf numFmtId="191" fontId="7" fillId="0" borderId="10" xfId="79" applyNumberFormat="1" applyFont="1" applyFill="1" applyBorder="1" applyAlignment="1">
      <alignment vertical="center"/>
      <protection/>
    </xf>
    <xf numFmtId="0" fontId="10" fillId="0" borderId="0" xfId="79" applyFont="1" applyFill="1" applyBorder="1" applyAlignment="1">
      <alignment horizontal="center" vertical="center"/>
      <protection/>
    </xf>
    <xf numFmtId="191" fontId="10" fillId="0" borderId="0" xfId="79" applyNumberFormat="1" applyFont="1" applyFill="1" applyBorder="1" applyAlignment="1">
      <alignment vertical="center"/>
      <protection/>
    </xf>
    <xf numFmtId="0" fontId="8" fillId="0" borderId="0" xfId="79" applyFont="1" applyFill="1" applyAlignment="1">
      <alignment vertical="center"/>
      <protection/>
    </xf>
    <xf numFmtId="0" fontId="7" fillId="0" borderId="0" xfId="79" applyFont="1" applyFill="1" applyBorder="1" applyAlignment="1">
      <alignment horizontal="center" vertical="center"/>
      <protection/>
    </xf>
    <xf numFmtId="191" fontId="7" fillId="0" borderId="0" xfId="79" applyNumberFormat="1" applyFont="1" applyFill="1" applyBorder="1" applyAlignment="1">
      <alignment vertical="center"/>
      <protection/>
    </xf>
    <xf numFmtId="0" fontId="6" fillId="0" borderId="0" xfId="79" applyFont="1" applyFill="1" applyAlignment="1">
      <alignment vertical="center"/>
      <protection/>
    </xf>
    <xf numFmtId="0" fontId="13" fillId="0" borderId="0" xfId="79" applyFont="1" applyFill="1" applyAlignment="1">
      <alignment horizontal="center" vertical="center"/>
      <protection/>
    </xf>
    <xf numFmtId="0" fontId="7" fillId="0" borderId="11" xfId="79" applyFont="1" applyFill="1" applyBorder="1" applyAlignment="1">
      <alignment horizontal="center" vertical="center"/>
      <protection/>
    </xf>
    <xf numFmtId="0" fontId="7" fillId="0" borderId="20" xfId="79" applyFont="1" applyFill="1" applyBorder="1" applyAlignment="1">
      <alignment horizontal="center" vertical="center"/>
      <protection/>
    </xf>
    <xf numFmtId="0" fontId="7" fillId="0" borderId="12" xfId="79" applyFont="1" applyFill="1" applyBorder="1" applyAlignment="1">
      <alignment horizontal="right" vertical="center"/>
      <protection/>
    </xf>
    <xf numFmtId="191" fontId="7" fillId="0" borderId="0" xfId="79" applyNumberFormat="1" applyFont="1" applyFill="1" applyAlignment="1">
      <alignment vertical="center"/>
      <protection/>
    </xf>
    <xf numFmtId="180" fontId="9" fillId="0" borderId="0" xfId="79" applyNumberFormat="1" applyFont="1" applyFill="1" applyBorder="1" applyAlignment="1">
      <alignment horizontal="right" vertical="center"/>
      <protection/>
    </xf>
    <xf numFmtId="0" fontId="7" fillId="0" borderId="13" xfId="79" applyFont="1" applyFill="1" applyBorder="1" applyAlignment="1">
      <alignment horizontal="right" vertical="center"/>
      <protection/>
    </xf>
    <xf numFmtId="0" fontId="7" fillId="0" borderId="10" xfId="79" applyFont="1" applyFill="1" applyBorder="1" applyAlignment="1">
      <alignment horizontal="right" vertical="center"/>
      <protection/>
    </xf>
    <xf numFmtId="0" fontId="7" fillId="0" borderId="10" xfId="79" applyFont="1" applyFill="1" applyBorder="1" applyAlignment="1">
      <alignment horizontal="left" vertical="center"/>
      <protection/>
    </xf>
    <xf numFmtId="49" fontId="6" fillId="0" borderId="0" xfId="86" applyNumberFormat="1" applyFont="1" applyFill="1" applyAlignment="1">
      <alignment horizontal="center" vertical="center"/>
      <protection/>
    </xf>
    <xf numFmtId="0" fontId="7" fillId="0" borderId="0" xfId="86" applyFont="1" applyFill="1" applyAlignment="1">
      <alignment vertical="center"/>
      <protection/>
    </xf>
    <xf numFmtId="0" fontId="7" fillId="0" borderId="0" xfId="86" applyFont="1" applyFill="1" applyBorder="1" applyAlignment="1">
      <alignment vertical="center"/>
      <protection/>
    </xf>
    <xf numFmtId="0" fontId="27" fillId="0" borderId="0" xfId="86" applyFont="1" applyFill="1" applyBorder="1" applyAlignment="1">
      <alignment vertical="center"/>
      <protection/>
    </xf>
    <xf numFmtId="0" fontId="7" fillId="0" borderId="0" xfId="86" applyFont="1" applyFill="1" applyBorder="1" applyAlignment="1">
      <alignment horizontal="right" vertical="center"/>
      <protection/>
    </xf>
    <xf numFmtId="0" fontId="7" fillId="0" borderId="10" xfId="86" applyFont="1" applyFill="1" applyBorder="1" applyAlignment="1">
      <alignment vertical="center"/>
      <protection/>
    </xf>
    <xf numFmtId="0" fontId="7" fillId="0" borderId="28" xfId="86" applyFont="1" applyFill="1" applyBorder="1" applyAlignment="1">
      <alignment horizontal="center" vertical="center"/>
      <protection/>
    </xf>
    <xf numFmtId="0" fontId="7" fillId="0" borderId="0" xfId="86" applyFont="1" applyFill="1" applyBorder="1" applyAlignment="1">
      <alignment horizontal="center" vertical="center"/>
      <protection/>
    </xf>
    <xf numFmtId="0" fontId="7" fillId="0" borderId="22" xfId="86" applyFont="1" applyFill="1" applyBorder="1" applyAlignment="1">
      <alignment horizontal="center" vertical="center"/>
      <protection/>
    </xf>
    <xf numFmtId="0" fontId="7" fillId="0" borderId="23" xfId="86" applyFont="1" applyFill="1" applyBorder="1" applyAlignment="1">
      <alignment vertical="center"/>
      <protection/>
    </xf>
    <xf numFmtId="38" fontId="7" fillId="0" borderId="0" xfId="54" applyFont="1" applyFill="1" applyBorder="1" applyAlignment="1">
      <alignment horizontal="right" vertical="center"/>
    </xf>
    <xf numFmtId="0" fontId="7" fillId="0" borderId="0" xfId="86" applyFont="1" applyFill="1" applyBorder="1" applyAlignment="1">
      <alignment horizontal="left" vertical="center"/>
      <protection/>
    </xf>
    <xf numFmtId="38" fontId="9" fillId="0" borderId="0" xfId="54" applyFont="1" applyFill="1" applyBorder="1" applyAlignment="1">
      <alignment horizontal="right" vertical="center"/>
    </xf>
    <xf numFmtId="193" fontId="9" fillId="0" borderId="0" xfId="54" applyNumberFormat="1" applyFont="1" applyFill="1" applyBorder="1" applyAlignment="1">
      <alignment horizontal="right" vertical="center"/>
    </xf>
    <xf numFmtId="193" fontId="9" fillId="0" borderId="0" xfId="54" applyNumberFormat="1" applyFont="1" applyFill="1" applyAlignment="1">
      <alignment horizontal="right" vertical="center"/>
    </xf>
    <xf numFmtId="0" fontId="7" fillId="0" borderId="16" xfId="86" applyFont="1" applyFill="1" applyBorder="1" applyAlignment="1">
      <alignment vertical="center"/>
      <protection/>
    </xf>
    <xf numFmtId="0" fontId="7" fillId="0" borderId="29" xfId="86" applyFont="1" applyFill="1" applyBorder="1" applyAlignment="1">
      <alignment vertical="center"/>
      <protection/>
    </xf>
    <xf numFmtId="0" fontId="7" fillId="0" borderId="29" xfId="86" applyFont="1" applyFill="1" applyBorder="1" applyAlignment="1">
      <alignment horizontal="left" vertical="center"/>
      <protection/>
    </xf>
    <xf numFmtId="0" fontId="7" fillId="0" borderId="30" xfId="86" applyFont="1" applyFill="1" applyBorder="1" applyAlignment="1">
      <alignment vertical="center"/>
      <protection/>
    </xf>
    <xf numFmtId="38" fontId="9" fillId="0" borderId="29" xfId="54" applyFont="1" applyFill="1" applyBorder="1" applyAlignment="1">
      <alignment horizontal="right" vertical="center"/>
    </xf>
    <xf numFmtId="0" fontId="7" fillId="0" borderId="17" xfId="86" applyFont="1" applyFill="1" applyBorder="1" applyAlignment="1">
      <alignment vertical="center"/>
      <protection/>
    </xf>
    <xf numFmtId="38" fontId="7" fillId="0" borderId="10" xfId="54" applyFont="1" applyFill="1" applyBorder="1" applyAlignment="1">
      <alignment horizontal="right" vertical="center"/>
    </xf>
    <xf numFmtId="0" fontId="8" fillId="0" borderId="0" xfId="86" applyFont="1" applyFill="1" applyBorder="1" applyAlignment="1">
      <alignment vertical="center"/>
      <protection/>
    </xf>
    <xf numFmtId="0" fontId="8" fillId="0" borderId="0" xfId="86" applyFont="1" applyFill="1" applyAlignment="1">
      <alignment horizontal="left" vertical="center"/>
      <protection/>
    </xf>
    <xf numFmtId="0" fontId="7" fillId="0" borderId="0" xfId="79" applyFont="1" applyFill="1" applyAlignment="1">
      <alignment horizontal="center" vertical="center"/>
      <protection/>
    </xf>
    <xf numFmtId="0" fontId="10" fillId="0" borderId="10" xfId="79" applyFont="1" applyFill="1" applyBorder="1" applyAlignment="1">
      <alignment horizontal="right" vertical="center"/>
      <protection/>
    </xf>
    <xf numFmtId="0" fontId="7" fillId="0" borderId="14" xfId="79" applyFont="1" applyFill="1" applyBorder="1" applyAlignment="1">
      <alignment vertical="center"/>
      <protection/>
    </xf>
    <xf numFmtId="0" fontId="7" fillId="0" borderId="12" xfId="79" applyFont="1" applyFill="1" applyBorder="1" applyAlignment="1">
      <alignment horizontal="center" vertical="center" wrapText="1"/>
      <protection/>
    </xf>
    <xf numFmtId="0" fontId="7" fillId="0" borderId="0" xfId="79" applyFont="1" applyFill="1" applyBorder="1" applyAlignment="1" quotePrefix="1">
      <alignment horizontal="center" vertical="center"/>
      <protection/>
    </xf>
    <xf numFmtId="0" fontId="9" fillId="0" borderId="0" xfId="79" applyFont="1" applyFill="1" applyAlignment="1">
      <alignment vertical="center"/>
      <protection/>
    </xf>
    <xf numFmtId="0" fontId="7" fillId="0" borderId="13" xfId="79" applyFont="1" applyFill="1" applyBorder="1" applyAlignment="1">
      <alignment vertical="center"/>
      <protection/>
    </xf>
    <xf numFmtId="0" fontId="7" fillId="0" borderId="0" xfId="90" applyFont="1" applyAlignment="1">
      <alignment vertical="center"/>
      <protection/>
    </xf>
    <xf numFmtId="0" fontId="6" fillId="0" borderId="0" xfId="90" applyFont="1" applyAlignment="1">
      <alignment vertical="center"/>
      <protection/>
    </xf>
    <xf numFmtId="0" fontId="7" fillId="0" borderId="0" xfId="91" applyFont="1" applyAlignment="1">
      <alignment vertical="center"/>
      <protection/>
    </xf>
    <xf numFmtId="0" fontId="7" fillId="0" borderId="0" xfId="91" applyFont="1" applyBorder="1" applyAlignment="1">
      <alignment vertical="center"/>
      <protection/>
    </xf>
    <xf numFmtId="0" fontId="7" fillId="0" borderId="10" xfId="91" applyFont="1" applyBorder="1" applyAlignment="1">
      <alignment vertical="center"/>
      <protection/>
    </xf>
    <xf numFmtId="0" fontId="7" fillId="0" borderId="11" xfId="91" applyFont="1" applyFill="1" applyBorder="1" applyAlignment="1">
      <alignment horizontal="center" vertical="center"/>
      <protection/>
    </xf>
    <xf numFmtId="0" fontId="7" fillId="0" borderId="16" xfId="91" applyFont="1" applyBorder="1" applyAlignment="1">
      <alignment vertical="center"/>
      <protection/>
    </xf>
    <xf numFmtId="0" fontId="7" fillId="0" borderId="0" xfId="91" applyFont="1" applyFill="1" applyBorder="1" applyAlignment="1">
      <alignment vertical="center"/>
      <protection/>
    </xf>
    <xf numFmtId="0" fontId="7" fillId="0" borderId="0" xfId="90" applyFont="1" applyFill="1" applyBorder="1" applyAlignment="1">
      <alignment vertical="center"/>
      <protection/>
    </xf>
    <xf numFmtId="177" fontId="7" fillId="0" borderId="0" xfId="91" applyNumberFormat="1" applyFont="1" applyFill="1" applyBorder="1" applyAlignment="1">
      <alignment vertical="center"/>
      <protection/>
    </xf>
    <xf numFmtId="177" fontId="7" fillId="0" borderId="0" xfId="90" applyNumberFormat="1" applyFont="1" applyFill="1" applyBorder="1" applyAlignment="1">
      <alignment vertical="center"/>
      <protection/>
    </xf>
    <xf numFmtId="0" fontId="9" fillId="0" borderId="0" xfId="90" applyFont="1" applyFill="1" applyBorder="1" applyAlignment="1">
      <alignment vertical="center"/>
      <protection/>
    </xf>
    <xf numFmtId="195" fontId="9" fillId="0" borderId="0" xfId="74" applyNumberFormat="1" applyFont="1" applyFill="1" applyBorder="1" applyAlignment="1">
      <alignment vertical="center" wrapText="1"/>
      <protection/>
    </xf>
    <xf numFmtId="0" fontId="7" fillId="0" borderId="17" xfId="91" applyFont="1" applyBorder="1" applyAlignment="1">
      <alignment vertical="center"/>
      <protection/>
    </xf>
    <xf numFmtId="0" fontId="29" fillId="0" borderId="10" xfId="91" applyFont="1" applyBorder="1" applyAlignment="1">
      <alignment vertical="center"/>
      <protection/>
    </xf>
    <xf numFmtId="0" fontId="29" fillId="0" borderId="0" xfId="91" applyFont="1" applyBorder="1" applyAlignment="1">
      <alignment vertical="center"/>
      <protection/>
    </xf>
    <xf numFmtId="0" fontId="8" fillId="0" borderId="0" xfId="91" applyFont="1" applyBorder="1" applyAlignment="1">
      <alignment vertical="center"/>
      <protection/>
    </xf>
    <xf numFmtId="0" fontId="29" fillId="0" borderId="0" xfId="91" applyFont="1" applyAlignment="1">
      <alignment vertical="center"/>
      <protection/>
    </xf>
    <xf numFmtId="0" fontId="7" fillId="0" borderId="0" xfId="87" applyFont="1" applyFill="1" applyAlignment="1">
      <alignment vertical="center"/>
      <protection/>
    </xf>
    <xf numFmtId="49" fontId="6" fillId="0" borderId="0" xfId="87" applyNumberFormat="1" applyFont="1" applyFill="1" applyAlignment="1">
      <alignment horizontal="center" vertical="center"/>
      <protection/>
    </xf>
    <xf numFmtId="49" fontId="7" fillId="0" borderId="0" xfId="87" applyNumberFormat="1" applyFont="1" applyFill="1" applyAlignment="1">
      <alignment horizontal="center" vertical="center"/>
      <protection/>
    </xf>
    <xf numFmtId="0" fontId="7" fillId="0" borderId="10" xfId="87" applyFont="1" applyFill="1" applyBorder="1" applyAlignment="1">
      <alignment vertical="center"/>
      <protection/>
    </xf>
    <xf numFmtId="176" fontId="7" fillId="0" borderId="0" xfId="87" applyNumberFormat="1" applyFont="1" applyFill="1" applyAlignment="1">
      <alignment vertical="center"/>
      <protection/>
    </xf>
    <xf numFmtId="0" fontId="7" fillId="0" borderId="18" xfId="87" applyFont="1" applyFill="1" applyBorder="1" applyAlignment="1">
      <alignment vertical="center"/>
      <protection/>
    </xf>
    <xf numFmtId="0" fontId="7" fillId="0" borderId="19" xfId="87" applyFont="1" applyFill="1" applyBorder="1" applyAlignment="1">
      <alignment horizontal="center" vertical="center"/>
      <protection/>
    </xf>
    <xf numFmtId="0" fontId="7" fillId="0" borderId="14" xfId="87" applyFont="1" applyFill="1" applyBorder="1" applyAlignment="1">
      <alignment vertical="center"/>
      <protection/>
    </xf>
    <xf numFmtId="0" fontId="7" fillId="0" borderId="20" xfId="87" applyFont="1" applyFill="1" applyBorder="1" applyAlignment="1">
      <alignment horizontal="center" vertical="center"/>
      <protection/>
    </xf>
    <xf numFmtId="176" fontId="7" fillId="0" borderId="31" xfId="87" applyNumberFormat="1" applyFont="1" applyFill="1" applyBorder="1" applyAlignment="1">
      <alignment horizontal="center" vertical="center"/>
      <protection/>
    </xf>
    <xf numFmtId="0" fontId="7" fillId="0" borderId="15" xfId="87" applyFont="1" applyFill="1" applyBorder="1" applyAlignment="1">
      <alignment horizontal="center" vertical="center" wrapText="1"/>
      <protection/>
    </xf>
    <xf numFmtId="176" fontId="7" fillId="0" borderId="15" xfId="87" applyNumberFormat="1" applyFont="1" applyFill="1" applyBorder="1" applyAlignment="1">
      <alignment horizontal="center" vertical="center"/>
      <protection/>
    </xf>
    <xf numFmtId="0" fontId="7" fillId="0" borderId="15" xfId="87" applyFont="1" applyFill="1" applyBorder="1" applyAlignment="1">
      <alignment horizontal="center" vertical="center"/>
      <protection/>
    </xf>
    <xf numFmtId="0" fontId="7" fillId="0" borderId="32" xfId="87" applyFont="1" applyFill="1" applyBorder="1" applyAlignment="1">
      <alignment horizontal="center" vertical="center" wrapText="1"/>
      <protection/>
    </xf>
    <xf numFmtId="0" fontId="7" fillId="0" borderId="0" xfId="87" applyFont="1" applyFill="1" applyBorder="1" applyAlignment="1">
      <alignment horizontal="center" vertical="center"/>
      <protection/>
    </xf>
    <xf numFmtId="0" fontId="7" fillId="0" borderId="16" xfId="87" applyFont="1" applyFill="1" applyBorder="1" applyAlignment="1">
      <alignment horizontal="center" vertical="center"/>
      <protection/>
    </xf>
    <xf numFmtId="38" fontId="7" fillId="0" borderId="0" xfId="59" applyFont="1" applyFill="1" applyBorder="1" applyAlignment="1">
      <alignment horizontal="right" vertical="center"/>
    </xf>
    <xf numFmtId="193" fontId="7" fillId="0" borderId="0" xfId="59" applyNumberFormat="1" applyFont="1" applyFill="1" applyBorder="1" applyAlignment="1">
      <alignment horizontal="right" vertical="center" wrapText="1"/>
    </xf>
    <xf numFmtId="0" fontId="7" fillId="0" borderId="0" xfId="87" applyFont="1" applyFill="1" applyBorder="1" applyAlignment="1">
      <alignment vertical="center"/>
      <protection/>
    </xf>
    <xf numFmtId="0" fontId="7" fillId="0" borderId="10" xfId="87" applyFont="1" applyFill="1" applyBorder="1" applyAlignment="1">
      <alignment horizontal="center" vertical="center"/>
      <protection/>
    </xf>
    <xf numFmtId="0" fontId="7" fillId="0" borderId="17" xfId="87" applyFont="1" applyFill="1" applyBorder="1" applyAlignment="1">
      <alignment horizontal="center" vertical="center"/>
      <protection/>
    </xf>
    <xf numFmtId="38" fontId="7" fillId="0" borderId="10" xfId="59" applyFont="1" applyFill="1" applyBorder="1" applyAlignment="1">
      <alignment horizontal="right" vertical="center"/>
    </xf>
    <xf numFmtId="193" fontId="7" fillId="0" borderId="10" xfId="59" applyNumberFormat="1" applyFont="1" applyFill="1" applyBorder="1" applyAlignment="1">
      <alignment horizontal="right" vertical="center"/>
    </xf>
    <xf numFmtId="176" fontId="7" fillId="0" borderId="0" xfId="87" applyNumberFormat="1" applyFont="1" applyFill="1" applyBorder="1" applyAlignment="1">
      <alignment vertical="center"/>
      <protection/>
    </xf>
    <xf numFmtId="196" fontId="7" fillId="0" borderId="0" xfId="87" applyNumberFormat="1" applyFont="1" applyFill="1" applyBorder="1" applyAlignment="1">
      <alignment vertical="center"/>
      <protection/>
    </xf>
    <xf numFmtId="197" fontId="7" fillId="0" borderId="0" xfId="87" applyNumberFormat="1" applyFont="1" applyFill="1" applyBorder="1" applyAlignment="1">
      <alignment vertical="center"/>
      <protection/>
    </xf>
    <xf numFmtId="0" fontId="6" fillId="0" borderId="0" xfId="87" applyFont="1" applyFill="1" applyAlignment="1">
      <alignment horizontal="center" vertical="center"/>
      <protection/>
    </xf>
    <xf numFmtId="0" fontId="6" fillId="0" borderId="0" xfId="87" applyFont="1" applyFill="1" applyAlignment="1">
      <alignment vertical="center"/>
      <protection/>
    </xf>
    <xf numFmtId="0" fontId="7" fillId="0" borderId="0" xfId="87" applyFont="1" applyFill="1" applyAlignment="1">
      <alignment horizontal="center" vertical="center"/>
      <protection/>
    </xf>
    <xf numFmtId="38" fontId="7" fillId="0" borderId="0" xfId="61" applyFont="1" applyFill="1" applyBorder="1" applyAlignment="1">
      <alignment horizontal="right" vertical="center"/>
    </xf>
    <xf numFmtId="193" fontId="7" fillId="0" borderId="0" xfId="61" applyNumberFormat="1" applyFont="1" applyFill="1" applyBorder="1" applyAlignment="1">
      <alignment horizontal="right" vertical="center" wrapText="1"/>
    </xf>
    <xf numFmtId="38" fontId="7" fillId="0" borderId="0" xfId="61" applyFont="1" applyFill="1" applyBorder="1" applyAlignment="1">
      <alignment horizontal="right" vertical="center" wrapText="1"/>
    </xf>
    <xf numFmtId="38" fontId="9" fillId="0" borderId="0" xfId="61" applyFont="1" applyFill="1" applyBorder="1" applyAlignment="1">
      <alignment horizontal="right" vertical="center"/>
    </xf>
    <xf numFmtId="193" fontId="9" fillId="0" borderId="0" xfId="61" applyNumberFormat="1" applyFont="1" applyFill="1" applyBorder="1" applyAlignment="1">
      <alignment horizontal="right" vertical="center"/>
    </xf>
    <xf numFmtId="38" fontId="7" fillId="0" borderId="10" xfId="61" applyFont="1" applyFill="1" applyBorder="1" applyAlignment="1">
      <alignment horizontal="right" vertical="center"/>
    </xf>
    <xf numFmtId="193" fontId="7" fillId="0" borderId="10" xfId="61" applyNumberFormat="1" applyFont="1" applyFill="1" applyBorder="1" applyAlignment="1">
      <alignment horizontal="right" vertical="center"/>
    </xf>
    <xf numFmtId="198" fontId="7" fillId="0" borderId="0" xfId="87" applyNumberFormat="1" applyFont="1" applyFill="1" applyBorder="1" applyAlignment="1">
      <alignment vertical="center"/>
      <protection/>
    </xf>
    <xf numFmtId="0" fontId="6" fillId="0" borderId="0" xfId="89" applyFont="1" applyFill="1" applyAlignment="1">
      <alignment horizontal="center" vertical="center"/>
      <protection/>
    </xf>
    <xf numFmtId="0" fontId="7" fillId="0" borderId="0" xfId="89" applyFont="1" applyFill="1" applyAlignment="1">
      <alignment horizontal="center" vertical="center"/>
      <protection/>
    </xf>
    <xf numFmtId="0" fontId="7" fillId="0" borderId="10" xfId="89" applyNumberFormat="1" applyFont="1" applyFill="1" applyBorder="1" applyAlignment="1" applyProtection="1">
      <alignment vertical="center"/>
      <protection locked="0"/>
    </xf>
    <xf numFmtId="0" fontId="7" fillId="0" borderId="0" xfId="89" applyNumberFormat="1" applyFont="1" applyFill="1" applyBorder="1" applyAlignment="1" applyProtection="1">
      <alignment horizontal="center" vertical="center"/>
      <protection locked="0"/>
    </xf>
    <xf numFmtId="0" fontId="7" fillId="0" borderId="14" xfId="80" applyFont="1" applyFill="1" applyBorder="1" applyAlignment="1">
      <alignment vertical="center"/>
      <protection/>
    </xf>
    <xf numFmtId="0" fontId="2" fillId="0" borderId="20" xfId="80" applyFont="1" applyFill="1" applyBorder="1" applyAlignment="1">
      <alignment vertical="center"/>
      <protection/>
    </xf>
    <xf numFmtId="0" fontId="20" fillId="0" borderId="32" xfId="89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89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89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89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89" applyNumberFormat="1" applyFont="1" applyFill="1" applyBorder="1" applyAlignment="1" applyProtection="1">
      <alignment horizontal="distributed" vertical="center"/>
      <protection locked="0"/>
    </xf>
    <xf numFmtId="0" fontId="7" fillId="0" borderId="16" xfId="89" applyNumberFormat="1" applyFont="1" applyFill="1" applyBorder="1" applyAlignment="1" applyProtection="1">
      <alignment horizontal="center" vertical="center"/>
      <protection locked="0"/>
    </xf>
    <xf numFmtId="176" fontId="7" fillId="0" borderId="0" xfId="89" applyNumberFormat="1" applyFont="1" applyFill="1" applyBorder="1" applyAlignment="1" applyProtection="1">
      <alignment vertical="center"/>
      <protection locked="0"/>
    </xf>
    <xf numFmtId="38" fontId="9" fillId="0" borderId="0" xfId="49" applyFont="1" applyFill="1" applyBorder="1" applyAlignment="1" applyProtection="1">
      <alignment vertical="center"/>
      <protection locked="0"/>
    </xf>
    <xf numFmtId="2" fontId="7" fillId="0" borderId="0" xfId="80" applyNumberFormat="1" applyFont="1" applyFill="1" applyAlignment="1">
      <alignment vertical="center"/>
      <protection/>
    </xf>
    <xf numFmtId="176" fontId="7" fillId="0" borderId="0" xfId="80" applyNumberFormat="1" applyFont="1" applyFill="1" applyBorder="1" applyAlignment="1">
      <alignment vertical="center"/>
      <protection/>
    </xf>
    <xf numFmtId="38" fontId="9" fillId="0" borderId="0" xfId="49" applyFont="1" applyFill="1" applyAlignment="1">
      <alignment horizontal="right" vertical="center"/>
    </xf>
    <xf numFmtId="3" fontId="7" fillId="0" borderId="0" xfId="80" applyNumberFormat="1" applyFont="1" applyFill="1" applyBorder="1" applyAlignment="1">
      <alignment horizontal="right" vertical="center"/>
      <protection/>
    </xf>
    <xf numFmtId="195" fontId="7" fillId="0" borderId="0" xfId="80" applyNumberFormat="1" applyFont="1" applyFill="1" applyAlignment="1">
      <alignment horizontal="right" vertical="center"/>
      <protection/>
    </xf>
    <xf numFmtId="0" fontId="5" fillId="0" borderId="0" xfId="43" applyFill="1" applyAlignment="1" applyProtection="1">
      <alignment vertical="center"/>
      <protection/>
    </xf>
    <xf numFmtId="199" fontId="7" fillId="0" borderId="10" xfId="89" applyNumberFormat="1" applyFont="1" applyFill="1" applyBorder="1" applyAlignment="1" applyProtection="1">
      <alignment vertical="center"/>
      <protection locked="0"/>
    </xf>
    <xf numFmtId="199" fontId="7" fillId="0" borderId="0" xfId="89" applyNumberFormat="1" applyFont="1" applyFill="1" applyBorder="1" applyAlignment="1" applyProtection="1">
      <alignment vertical="center"/>
      <protection locked="0"/>
    </xf>
    <xf numFmtId="0" fontId="7" fillId="0" borderId="0" xfId="89" applyNumberFormat="1" applyFont="1" applyFill="1" applyBorder="1" applyAlignment="1" applyProtection="1">
      <alignment vertical="center"/>
      <protection locked="0"/>
    </xf>
    <xf numFmtId="177" fontId="9" fillId="0" borderId="0" xfId="57" applyNumberFormat="1" applyFont="1" applyFill="1" applyBorder="1" applyAlignment="1" applyProtection="1" quotePrefix="1">
      <alignment horizontal="right" vertical="center"/>
      <protection/>
    </xf>
    <xf numFmtId="38" fontId="7" fillId="0" borderId="0" xfId="57" applyFont="1" applyFill="1" applyBorder="1" applyAlignment="1" applyProtection="1" quotePrefix="1">
      <alignment horizontal="right" vertical="center"/>
      <protection/>
    </xf>
    <xf numFmtId="177" fontId="9" fillId="0" borderId="0" xfId="57" applyNumberFormat="1" applyFont="1" applyFill="1" applyBorder="1" applyAlignment="1" applyProtection="1">
      <alignment horizontal="right" vertical="center"/>
      <protection/>
    </xf>
    <xf numFmtId="38" fontId="7" fillId="0" borderId="0" xfId="57" applyFont="1" applyFill="1" applyBorder="1" applyAlignment="1" applyProtection="1">
      <alignment horizontal="right" vertical="center"/>
      <protection/>
    </xf>
    <xf numFmtId="177" fontId="9" fillId="0" borderId="0" xfId="57" applyNumberFormat="1" applyFont="1" applyFill="1" applyBorder="1" applyAlignment="1">
      <alignment horizontal="right" vertical="center"/>
    </xf>
    <xf numFmtId="38" fontId="7" fillId="0" borderId="0" xfId="57" applyFont="1" applyFill="1" applyBorder="1" applyAlignment="1">
      <alignment horizontal="right" vertical="center"/>
    </xf>
    <xf numFmtId="38" fontId="7" fillId="0" borderId="10" xfId="57" applyFont="1" applyFill="1" applyBorder="1" applyAlignment="1" applyProtection="1">
      <alignment horizontal="right" vertical="center"/>
      <protection/>
    </xf>
    <xf numFmtId="0" fontId="11" fillId="0" borderId="0" xfId="82" applyFont="1" applyFill="1" applyAlignment="1">
      <alignment horizontal="right" vertical="center"/>
      <protection/>
    </xf>
    <xf numFmtId="0" fontId="11" fillId="0" borderId="0" xfId="83" applyFont="1" applyFill="1" applyAlignment="1">
      <alignment horizontal="right" vertical="center"/>
      <protection/>
    </xf>
    <xf numFmtId="0" fontId="7" fillId="0" borderId="0" xfId="83" applyFont="1" applyFill="1" applyBorder="1" applyAlignment="1">
      <alignment horizontal="left" vertical="center" indent="3"/>
      <protection/>
    </xf>
    <xf numFmtId="0" fontId="7" fillId="0" borderId="12" xfId="80" applyFont="1" applyFill="1" applyBorder="1" applyAlignment="1">
      <alignment horizontal="center" vertical="center"/>
      <protection/>
    </xf>
    <xf numFmtId="0" fontId="20" fillId="0" borderId="0" xfId="80" applyFont="1" applyFill="1" applyAlignment="1">
      <alignment vertical="center"/>
      <protection/>
    </xf>
    <xf numFmtId="0" fontId="11" fillId="0" borderId="0" xfId="80" applyFont="1" applyFill="1" applyAlignment="1">
      <alignment vertical="center"/>
      <protection/>
    </xf>
    <xf numFmtId="0" fontId="20" fillId="0" borderId="0" xfId="82" applyFont="1" applyFill="1" applyBorder="1" applyAlignment="1">
      <alignment vertical="center"/>
      <protection/>
    </xf>
    <xf numFmtId="0" fontId="11" fillId="0" borderId="0" xfId="80" applyFont="1" applyFill="1" applyAlignment="1">
      <alignment horizontal="right" vertical="center"/>
      <protection/>
    </xf>
    <xf numFmtId="0" fontId="7" fillId="0" borderId="25" xfId="80" applyFont="1" applyFill="1" applyBorder="1" applyAlignment="1">
      <alignment vertical="center"/>
      <protection/>
    </xf>
    <xf numFmtId="0" fontId="7" fillId="0" borderId="25" xfId="80" applyFont="1" applyFill="1" applyBorder="1" applyAlignment="1">
      <alignment vertical="center" wrapText="1"/>
      <protection/>
    </xf>
    <xf numFmtId="178" fontId="11" fillId="0" borderId="0" xfId="75" applyNumberFormat="1" applyFont="1" applyFill="1" applyAlignment="1">
      <alignment horizontal="right" vertical="center"/>
      <protection/>
    </xf>
    <xf numFmtId="178" fontId="8" fillId="0" borderId="11" xfId="75" applyNumberFormat="1" applyFont="1" applyFill="1" applyBorder="1" applyAlignment="1">
      <alignment horizontal="right" vertical="center"/>
      <protection/>
    </xf>
    <xf numFmtId="49" fontId="8" fillId="0" borderId="33" xfId="75" applyNumberFormat="1" applyFont="1" applyFill="1" applyBorder="1" applyAlignment="1">
      <alignment horizontal="center" vertical="center" wrapText="1"/>
      <protection/>
    </xf>
    <xf numFmtId="0" fontId="11" fillId="0" borderId="0" xfId="84" applyFont="1" applyFill="1" applyBorder="1" applyAlignment="1">
      <alignment vertical="center"/>
      <protection/>
    </xf>
    <xf numFmtId="0" fontId="2" fillId="0" borderId="10" xfId="80" applyBorder="1" applyAlignment="1">
      <alignment vertical="center"/>
      <protection/>
    </xf>
    <xf numFmtId="0" fontId="24" fillId="0" borderId="10" xfId="84" applyFont="1" applyFill="1" applyBorder="1" applyAlignment="1">
      <alignment vertical="center"/>
      <protection/>
    </xf>
    <xf numFmtId="0" fontId="24" fillId="0" borderId="0" xfId="84" applyFont="1" applyFill="1" applyAlignment="1">
      <alignment vertical="top"/>
      <protection/>
    </xf>
    <xf numFmtId="0" fontId="24" fillId="0" borderId="10" xfId="84" applyFont="1" applyFill="1" applyBorder="1" applyAlignment="1">
      <alignment vertical="top"/>
      <protection/>
    </xf>
    <xf numFmtId="0" fontId="7" fillId="0" borderId="22" xfId="85" applyFont="1" applyFill="1" applyBorder="1" applyAlignment="1">
      <alignment horizontal="center" vertical="center" wrapText="1"/>
      <protection/>
    </xf>
    <xf numFmtId="0" fontId="2" fillId="0" borderId="0" xfId="80" applyBorder="1" applyAlignment="1">
      <alignment vertical="center"/>
      <protection/>
    </xf>
    <xf numFmtId="0" fontId="2" fillId="0" borderId="16" xfId="84" applyFont="1" applyFill="1" applyBorder="1" applyAlignment="1">
      <alignment vertical="center"/>
      <protection/>
    </xf>
    <xf numFmtId="0" fontId="25" fillId="0" borderId="20" xfId="85" applyFont="1" applyFill="1" applyBorder="1" applyAlignment="1">
      <alignment horizontal="center" vertical="center" wrapText="1"/>
      <protection/>
    </xf>
    <xf numFmtId="0" fontId="7" fillId="0" borderId="14" xfId="85" applyFont="1" applyFill="1" applyBorder="1" applyAlignment="1">
      <alignment horizontal="center" vertical="center" wrapText="1"/>
      <protection/>
    </xf>
    <xf numFmtId="0" fontId="7" fillId="0" borderId="23" xfId="85" applyFont="1" applyFill="1" applyBorder="1" applyAlignment="1">
      <alignment vertical="center"/>
      <protection/>
    </xf>
    <xf numFmtId="0" fontId="7" fillId="0" borderId="34" xfId="84" applyFont="1" applyFill="1" applyBorder="1" applyAlignment="1">
      <alignment horizontal="center" vertical="center" wrapText="1"/>
      <protection/>
    </xf>
    <xf numFmtId="0" fontId="7" fillId="0" borderId="18" xfId="84" applyFont="1" applyFill="1" applyBorder="1" applyAlignment="1">
      <alignment horizontal="center" vertical="center" wrapText="1"/>
      <protection/>
    </xf>
    <xf numFmtId="0" fontId="11" fillId="0" borderId="12" xfId="85" applyFont="1" applyFill="1" applyBorder="1" applyAlignment="1">
      <alignment horizontal="center" vertical="center" wrapText="1"/>
      <protection/>
    </xf>
    <xf numFmtId="0" fontId="7" fillId="0" borderId="34" xfId="85" applyFont="1" applyFill="1" applyBorder="1" applyAlignment="1">
      <alignment horizontal="center" vertical="center"/>
      <protection/>
    </xf>
    <xf numFmtId="0" fontId="7" fillId="0" borderId="34" xfId="80" applyFont="1" applyFill="1" applyBorder="1" applyAlignment="1">
      <alignment horizontal="center" vertical="center"/>
      <protection/>
    </xf>
    <xf numFmtId="0" fontId="7" fillId="0" borderId="34" xfId="80" applyFont="1" applyFill="1" applyBorder="1" applyAlignment="1">
      <alignment horizontal="center" vertical="center" wrapText="1"/>
      <protection/>
    </xf>
    <xf numFmtId="0" fontId="7" fillId="0" borderId="34" xfId="80" applyFont="1" applyFill="1" applyBorder="1" applyAlignment="1">
      <alignment horizontal="center" vertical="center" shrinkToFit="1"/>
      <protection/>
    </xf>
    <xf numFmtId="0" fontId="7" fillId="0" borderId="35" xfId="80" applyFont="1" applyFill="1" applyBorder="1" applyAlignment="1">
      <alignment horizontal="center" vertical="center"/>
      <protection/>
    </xf>
    <xf numFmtId="0" fontId="11" fillId="0" borderId="16" xfId="85" applyFont="1" applyFill="1" applyBorder="1" applyAlignment="1">
      <alignment vertical="center"/>
      <protection/>
    </xf>
    <xf numFmtId="0" fontId="7" fillId="0" borderId="34" xfId="85" applyFont="1" applyFill="1" applyBorder="1" applyAlignment="1">
      <alignment horizontal="center" vertical="center" wrapText="1"/>
      <protection/>
    </xf>
    <xf numFmtId="0" fontId="7" fillId="0" borderId="35" xfId="85" applyFont="1" applyFill="1" applyBorder="1" applyAlignment="1">
      <alignment horizontal="center" vertical="center" wrapText="1"/>
      <protection/>
    </xf>
    <xf numFmtId="176" fontId="19" fillId="0" borderId="33" xfId="85" applyNumberFormat="1" applyFont="1" applyFill="1" applyBorder="1" applyAlignment="1">
      <alignment horizontal="center" vertical="center"/>
      <protection/>
    </xf>
    <xf numFmtId="176" fontId="19" fillId="0" borderId="11" xfId="85" applyNumberFormat="1" applyFont="1" applyFill="1" applyBorder="1" applyAlignment="1">
      <alignment horizontal="center" vertical="center"/>
      <protection/>
    </xf>
    <xf numFmtId="176" fontId="19" fillId="0" borderId="0" xfId="85" applyNumberFormat="1" applyFont="1" applyFill="1" applyBorder="1" applyAlignment="1">
      <alignment horizontal="center" vertical="center"/>
      <protection/>
    </xf>
    <xf numFmtId="0" fontId="7" fillId="0" borderId="32" xfId="80" applyFont="1" applyFill="1" applyBorder="1" applyAlignment="1">
      <alignment horizontal="center" vertical="center"/>
      <protection/>
    </xf>
    <xf numFmtId="0" fontId="20" fillId="0" borderId="0" xfId="80" applyFont="1" applyFill="1" applyBorder="1" applyAlignment="1">
      <alignment/>
      <protection/>
    </xf>
    <xf numFmtId="0" fontId="20" fillId="0" borderId="10" xfId="80" applyFont="1" applyFill="1" applyBorder="1" applyAlignment="1">
      <alignment/>
      <protection/>
    </xf>
    <xf numFmtId="38" fontId="20" fillId="0" borderId="0" xfId="49" applyFont="1" applyFill="1" applyBorder="1" applyAlignment="1">
      <alignment vertical="center"/>
    </xf>
    <xf numFmtId="38" fontId="11" fillId="0" borderId="0" xfId="49" applyFont="1" applyAlignment="1">
      <alignment horizontal="right"/>
    </xf>
    <xf numFmtId="38" fontId="11" fillId="0" borderId="0" xfId="49" applyFont="1" applyFill="1" applyAlignment="1">
      <alignment horizontal="right" vertical="center"/>
    </xf>
    <xf numFmtId="38" fontId="7" fillId="0" borderId="28" xfId="49" applyFont="1" applyFill="1" applyBorder="1" applyAlignment="1">
      <alignment horizontal="center" vertical="center"/>
    </xf>
    <xf numFmtId="38" fontId="10" fillId="0" borderId="25" xfId="49" applyFont="1" applyBorder="1" applyAlignment="1">
      <alignment vertical="center"/>
    </xf>
    <xf numFmtId="188" fontId="9" fillId="0" borderId="0" xfId="49" applyNumberFormat="1" applyFont="1" applyFill="1" applyBorder="1" applyAlignment="1">
      <alignment vertical="center"/>
    </xf>
    <xf numFmtId="190" fontId="9" fillId="0" borderId="0" xfId="49" applyNumberFormat="1" applyFont="1" applyFill="1" applyBorder="1" applyAlignment="1">
      <alignment vertical="center"/>
    </xf>
    <xf numFmtId="0" fontId="11" fillId="0" borderId="0" xfId="79" applyFont="1" applyFill="1" applyBorder="1" applyAlignment="1">
      <alignment vertical="center"/>
      <protection/>
    </xf>
    <xf numFmtId="0" fontId="11" fillId="0" borderId="0" xfId="79" applyFont="1" applyFill="1" applyAlignment="1">
      <alignment vertical="center"/>
      <protection/>
    </xf>
    <xf numFmtId="0" fontId="11" fillId="0" borderId="0" xfId="79" applyFont="1" applyFill="1" applyBorder="1" applyAlignment="1">
      <alignment horizontal="right" vertical="center"/>
      <protection/>
    </xf>
    <xf numFmtId="0" fontId="20" fillId="0" borderId="0" xfId="79" applyFont="1" applyFill="1" applyAlignment="1">
      <alignment vertical="center"/>
      <protection/>
    </xf>
    <xf numFmtId="0" fontId="31" fillId="0" borderId="0" xfId="79" applyFont="1" applyFill="1" applyBorder="1" applyAlignment="1">
      <alignment vertical="center"/>
      <protection/>
    </xf>
    <xf numFmtId="0" fontId="20" fillId="0" borderId="0" xfId="79" applyFont="1" applyFill="1" applyBorder="1" applyAlignment="1">
      <alignment vertical="center"/>
      <protection/>
    </xf>
    <xf numFmtId="194" fontId="6" fillId="0" borderId="0" xfId="88" applyNumberFormat="1" applyFont="1" applyFill="1" applyAlignment="1">
      <alignment horizontal="center" vertical="center"/>
      <protection/>
    </xf>
    <xf numFmtId="194" fontId="7" fillId="0" borderId="0" xfId="88" applyNumberFormat="1" applyFont="1" applyFill="1" applyAlignment="1">
      <alignment horizontal="center" vertical="center"/>
      <protection/>
    </xf>
    <xf numFmtId="194" fontId="7" fillId="0" borderId="0" xfId="88" applyNumberFormat="1" applyFont="1" applyFill="1" applyBorder="1" applyAlignment="1">
      <alignment horizontal="left" vertical="center"/>
      <protection/>
    </xf>
    <xf numFmtId="194" fontId="7" fillId="0" borderId="0" xfId="88" applyNumberFormat="1" applyFont="1" applyFill="1" applyBorder="1" applyAlignment="1">
      <alignment horizontal="center" vertical="center"/>
      <protection/>
    </xf>
    <xf numFmtId="194" fontId="7" fillId="0" borderId="10" xfId="88" applyNumberFormat="1" applyFont="1" applyFill="1" applyBorder="1" applyAlignment="1">
      <alignment horizontal="center" vertical="center"/>
      <protection/>
    </xf>
    <xf numFmtId="194" fontId="7" fillId="0" borderId="11" xfId="88" applyNumberFormat="1" applyFont="1" applyFill="1" applyBorder="1" applyAlignment="1">
      <alignment horizontal="center" vertical="center"/>
      <protection/>
    </xf>
    <xf numFmtId="194" fontId="7" fillId="0" borderId="16" xfId="88" applyNumberFormat="1" applyFont="1" applyFill="1" applyBorder="1" applyAlignment="1">
      <alignment horizontal="center" vertical="center"/>
      <protection/>
    </xf>
    <xf numFmtId="194" fontId="7" fillId="0" borderId="0" xfId="88" applyNumberFormat="1" applyFont="1" applyFill="1" applyBorder="1" applyAlignment="1" applyProtection="1" quotePrefix="1">
      <alignment vertical="center"/>
      <protection/>
    </xf>
    <xf numFmtId="194" fontId="7" fillId="0" borderId="16" xfId="88" applyNumberFormat="1" applyFont="1" applyFill="1" applyBorder="1" applyAlignment="1" applyProtection="1" quotePrefix="1">
      <alignment horizontal="left" vertical="center"/>
      <protection/>
    </xf>
    <xf numFmtId="194" fontId="7" fillId="0" borderId="14" xfId="88" applyNumberFormat="1" applyFont="1" applyFill="1" applyBorder="1" applyAlignment="1">
      <alignment horizontal="center" vertical="center"/>
      <protection/>
    </xf>
    <xf numFmtId="194" fontId="7" fillId="0" borderId="14" xfId="88" applyNumberFormat="1" applyFont="1" applyFill="1" applyBorder="1" applyAlignment="1" applyProtection="1">
      <alignment vertical="center"/>
      <protection/>
    </xf>
    <xf numFmtId="194" fontId="7" fillId="0" borderId="16" xfId="88" applyNumberFormat="1" applyFont="1" applyFill="1" applyBorder="1" applyAlignment="1" applyProtection="1">
      <alignment horizontal="left" vertical="center"/>
      <protection/>
    </xf>
    <xf numFmtId="194" fontId="7" fillId="0" borderId="0" xfId="88" applyNumberFormat="1" applyFont="1" applyFill="1" applyBorder="1" applyAlignment="1" applyProtection="1">
      <alignment horizontal="left" vertical="center"/>
      <protection/>
    </xf>
    <xf numFmtId="194" fontId="7" fillId="0" borderId="23" xfId="88" applyNumberFormat="1" applyFont="1" applyFill="1" applyBorder="1" applyAlignment="1" applyProtection="1">
      <alignment horizontal="left" vertical="center"/>
      <protection/>
    </xf>
    <xf numFmtId="194" fontId="7" fillId="0" borderId="14" xfId="88" applyNumberFormat="1" applyFont="1" applyFill="1" applyBorder="1" applyAlignment="1" applyProtection="1">
      <alignment horizontal="left" vertical="center"/>
      <protection/>
    </xf>
    <xf numFmtId="194" fontId="7" fillId="0" borderId="20" xfId="88" applyNumberFormat="1" applyFont="1" applyFill="1" applyBorder="1" applyAlignment="1" applyProtection="1">
      <alignment horizontal="left" vertical="center"/>
      <protection/>
    </xf>
    <xf numFmtId="194" fontId="7" fillId="0" borderId="0" xfId="88" applyNumberFormat="1" applyFont="1" applyFill="1" applyBorder="1" applyAlignment="1" applyProtection="1">
      <alignment vertical="center"/>
      <protection/>
    </xf>
    <xf numFmtId="194" fontId="7" fillId="0" borderId="22" xfId="88" applyNumberFormat="1" applyFont="1" applyFill="1" applyBorder="1" applyAlignment="1" applyProtection="1">
      <alignment vertical="center"/>
      <protection/>
    </xf>
    <xf numFmtId="194" fontId="7" fillId="0" borderId="16" xfId="88" applyNumberFormat="1" applyFont="1" applyFill="1" applyBorder="1" applyAlignment="1" applyProtection="1">
      <alignment horizontal="left" vertical="center" wrapText="1"/>
      <protection/>
    </xf>
    <xf numFmtId="194" fontId="7" fillId="0" borderId="0" xfId="88" applyNumberFormat="1" applyFont="1" applyFill="1" applyBorder="1" applyAlignment="1" applyProtection="1">
      <alignment horizontal="left" vertical="center" wrapText="1"/>
      <protection/>
    </xf>
    <xf numFmtId="194" fontId="7" fillId="0" borderId="22" xfId="88" applyNumberFormat="1" applyFont="1" applyFill="1" applyBorder="1" applyAlignment="1" applyProtection="1">
      <alignment horizontal="left" vertical="center"/>
      <protection/>
    </xf>
    <xf numFmtId="194" fontId="7" fillId="0" borderId="10" xfId="88" applyNumberFormat="1" applyFont="1" applyFill="1" applyBorder="1" applyAlignment="1" applyProtection="1">
      <alignment horizontal="left" vertical="center"/>
      <protection/>
    </xf>
    <xf numFmtId="194" fontId="7" fillId="0" borderId="17" xfId="88" applyNumberFormat="1" applyFont="1" applyFill="1" applyBorder="1" applyAlignment="1" applyProtection="1">
      <alignment horizontal="left" vertical="center"/>
      <protection/>
    </xf>
    <xf numFmtId="194" fontId="7" fillId="0" borderId="0" xfId="88" applyNumberFormat="1" applyFont="1" applyFill="1" applyAlignment="1">
      <alignment horizontal="left" vertical="center"/>
      <protection/>
    </xf>
    <xf numFmtId="49" fontId="6" fillId="0" borderId="0" xfId="79" applyNumberFormat="1" applyFont="1" applyFill="1" applyAlignment="1">
      <alignment vertical="center"/>
      <protection/>
    </xf>
    <xf numFmtId="49" fontId="6" fillId="0" borderId="0" xfId="86" applyNumberFormat="1" applyFont="1" applyFill="1" applyAlignment="1">
      <alignment vertical="center"/>
      <protection/>
    </xf>
    <xf numFmtId="192" fontId="9" fillId="0" borderId="0" xfId="79" applyNumberFormat="1" applyFont="1" applyFill="1" applyBorder="1" applyAlignment="1">
      <alignment horizontal="left" vertical="center" indent="1"/>
      <protection/>
    </xf>
    <xf numFmtId="193" fontId="9" fillId="0" borderId="0" xfId="49" applyNumberFormat="1" applyFont="1" applyFill="1" applyBorder="1" applyAlignment="1">
      <alignment horizontal="right" vertical="center"/>
    </xf>
    <xf numFmtId="0" fontId="7" fillId="0" borderId="0" xfId="80" applyFont="1" applyBorder="1" applyAlignment="1">
      <alignment/>
      <protection/>
    </xf>
    <xf numFmtId="0" fontId="7" fillId="0" borderId="0" xfId="90" applyFont="1" applyAlignment="1">
      <alignment/>
      <protection/>
    </xf>
    <xf numFmtId="0" fontId="7" fillId="0" borderId="16" xfId="90" applyFont="1" applyBorder="1" applyAlignment="1">
      <alignment horizontal="left" vertical="center"/>
      <protection/>
    </xf>
    <xf numFmtId="177" fontId="9" fillId="0" borderId="0" xfId="90" applyNumberFormat="1" applyFont="1" applyFill="1" applyBorder="1" applyAlignment="1">
      <alignment vertical="center"/>
      <protection/>
    </xf>
    <xf numFmtId="0" fontId="11" fillId="0" borderId="0" xfId="89" applyNumberFormat="1" applyFont="1" applyFill="1" applyBorder="1" applyAlignment="1" applyProtection="1">
      <alignment vertical="center"/>
      <protection locked="0"/>
    </xf>
    <xf numFmtId="0" fontId="7" fillId="0" borderId="16" xfId="79" applyFont="1" applyFill="1" applyBorder="1" applyAlignment="1">
      <alignment horizontal="center" vertical="center"/>
      <protection/>
    </xf>
    <xf numFmtId="194" fontId="7" fillId="0" borderId="20" xfId="88" applyNumberFormat="1" applyFont="1" applyFill="1" applyBorder="1" applyAlignment="1">
      <alignment horizontal="center" vertical="center"/>
      <protection/>
    </xf>
    <xf numFmtId="194" fontId="20" fillId="0" borderId="10" xfId="88" applyNumberFormat="1" applyFont="1" applyFill="1" applyBorder="1" applyAlignment="1">
      <alignment horizontal="left"/>
      <protection/>
    </xf>
    <xf numFmtId="194" fontId="7" fillId="0" borderId="10" xfId="88" applyNumberFormat="1" applyFont="1" applyFill="1" applyBorder="1" applyAlignment="1">
      <alignment horizontal="left"/>
      <protection/>
    </xf>
    <xf numFmtId="0" fontId="7" fillId="0" borderId="10" xfId="91" applyFont="1" applyBorder="1" applyAlignment="1">
      <alignment horizontal="right" vertical="center"/>
      <protection/>
    </xf>
    <xf numFmtId="0" fontId="8" fillId="0" borderId="10" xfId="91" applyFont="1" applyBorder="1" applyAlignment="1">
      <alignment horizontal="right"/>
      <protection/>
    </xf>
    <xf numFmtId="0" fontId="20" fillId="0" borderId="10" xfId="89" applyFont="1" applyFill="1" applyBorder="1" applyAlignment="1">
      <alignment horizontal="left" vertical="center"/>
      <protection/>
    </xf>
    <xf numFmtId="0" fontId="7" fillId="0" borderId="10" xfId="89" applyFont="1" applyFill="1" applyBorder="1" applyAlignment="1" quotePrefix="1">
      <alignment horizontal="left" vertical="center"/>
      <protection/>
    </xf>
    <xf numFmtId="0" fontId="7" fillId="0" borderId="10" xfId="89" applyFont="1" applyFill="1" applyBorder="1" applyAlignment="1">
      <alignment horizontal="right" vertical="center"/>
      <protection/>
    </xf>
    <xf numFmtId="0" fontId="8" fillId="0" borderId="10" xfId="89" applyFont="1" applyFill="1" applyBorder="1" applyAlignment="1">
      <alignment horizontal="right" vertical="center"/>
      <protection/>
    </xf>
    <xf numFmtId="0" fontId="11" fillId="0" borderId="10" xfId="89" applyFont="1" applyFill="1" applyBorder="1" applyAlignment="1">
      <alignment horizontal="right" vertical="center"/>
      <protection/>
    </xf>
    <xf numFmtId="0" fontId="21" fillId="0" borderId="10" xfId="84" applyFont="1" applyFill="1" applyBorder="1" applyAlignment="1">
      <alignment vertical="center"/>
      <protection/>
    </xf>
    <xf numFmtId="0" fontId="21" fillId="0" borderId="10" xfId="80" applyFont="1" applyFill="1" applyBorder="1" applyAlignment="1">
      <alignment vertical="center"/>
      <protection/>
    </xf>
    <xf numFmtId="0" fontId="33" fillId="0" borderId="0" xfId="83" applyFont="1" applyAlignment="1">
      <alignment horizontal="left" vertical="center"/>
      <protection/>
    </xf>
    <xf numFmtId="0" fontId="34" fillId="0" borderId="0" xfId="83" applyFont="1" applyAlignment="1">
      <alignment horizontal="left" vertical="center"/>
      <protection/>
    </xf>
    <xf numFmtId="178" fontId="33" fillId="0" borderId="0" xfId="75" applyNumberFormat="1" applyFont="1" applyFill="1" applyAlignment="1">
      <alignment vertical="center"/>
      <protection/>
    </xf>
    <xf numFmtId="0" fontId="34" fillId="0" borderId="0" xfId="87" applyFont="1" applyFill="1" applyBorder="1" applyAlignment="1">
      <alignment vertical="center"/>
      <protection/>
    </xf>
    <xf numFmtId="0" fontId="33" fillId="0" borderId="0" xfId="87" applyFont="1" applyFill="1" applyBorder="1" applyAlignment="1">
      <alignment vertical="center"/>
      <protection/>
    </xf>
    <xf numFmtId="0" fontId="34" fillId="0" borderId="0" xfId="87" applyFont="1" applyFill="1" applyAlignment="1">
      <alignment vertical="center"/>
      <protection/>
    </xf>
    <xf numFmtId="0" fontId="7" fillId="0" borderId="17" xfId="89" applyNumberFormat="1" applyFont="1" applyFill="1" applyBorder="1" applyAlignment="1" applyProtection="1">
      <alignment vertical="center"/>
      <protection locked="0"/>
    </xf>
    <xf numFmtId="38" fontId="9" fillId="0" borderId="12" xfId="61" applyFont="1" applyFill="1" applyBorder="1" applyAlignment="1">
      <alignment horizontal="right" vertical="center"/>
    </xf>
    <xf numFmtId="0" fontId="74" fillId="0" borderId="0" xfId="0" applyFont="1" applyAlignment="1">
      <alignment vertical="center"/>
    </xf>
    <xf numFmtId="0" fontId="36" fillId="0" borderId="0" xfId="43" applyFont="1" applyAlignment="1" applyProtection="1">
      <alignment vertical="center"/>
      <protection/>
    </xf>
    <xf numFmtId="204" fontId="9" fillId="0" borderId="0" xfId="54" applyNumberFormat="1" applyFont="1" applyFill="1" applyAlignment="1">
      <alignment horizontal="right" vertical="center"/>
    </xf>
    <xf numFmtId="204" fontId="9" fillId="0" borderId="0" xfId="54" applyNumberFormat="1" applyFont="1" applyFill="1" applyBorder="1" applyAlignment="1">
      <alignment horizontal="right" vertical="center"/>
    </xf>
    <xf numFmtId="176" fontId="11" fillId="0" borderId="33" xfId="85" applyNumberFormat="1" applyFont="1" applyFill="1" applyBorder="1" applyAlignment="1">
      <alignment horizontal="center" vertical="center"/>
      <protection/>
    </xf>
    <xf numFmtId="176" fontId="11" fillId="0" borderId="14" xfId="85" applyNumberFormat="1" applyFont="1" applyFill="1" applyBorder="1" applyAlignment="1">
      <alignment horizontal="center" vertical="center"/>
      <protection/>
    </xf>
    <xf numFmtId="176" fontId="11" fillId="0" borderId="11" xfId="85" applyNumberFormat="1" applyFont="1" applyFill="1" applyBorder="1" applyAlignment="1">
      <alignment horizontal="center" vertical="center"/>
      <protection/>
    </xf>
    <xf numFmtId="177" fontId="9" fillId="0" borderId="0" xfId="53" applyNumberFormat="1" applyFont="1" applyFill="1" applyBorder="1" applyAlignment="1" quotePrefix="1">
      <alignment horizontal="right" vertical="center"/>
    </xf>
    <xf numFmtId="40" fontId="9" fillId="0" borderId="0" xfId="61" applyNumberFormat="1" applyFont="1" applyFill="1" applyBorder="1" applyAlignment="1">
      <alignment horizontal="right" vertical="center"/>
    </xf>
    <xf numFmtId="178" fontId="9" fillId="0" borderId="0" xfId="75" applyNumberFormat="1" applyFont="1" applyFill="1" applyAlignment="1">
      <alignment vertical="center"/>
      <protection/>
    </xf>
    <xf numFmtId="178" fontId="7" fillId="0" borderId="0" xfId="75" applyNumberFormat="1" applyFont="1" applyFill="1" applyBorder="1" applyAlignment="1">
      <alignment horizontal="center" vertical="center"/>
      <protection/>
    </xf>
    <xf numFmtId="38" fontId="34" fillId="0" borderId="0" xfId="49" applyFont="1" applyBorder="1" applyAlignment="1">
      <alignment horizontal="center" vertical="center"/>
    </xf>
    <xf numFmtId="38" fontId="34" fillId="0" borderId="0" xfId="49" applyFont="1" applyBorder="1" applyAlignment="1">
      <alignment vertical="center"/>
    </xf>
    <xf numFmtId="203" fontId="9" fillId="0" borderId="0" xfId="57" applyNumberFormat="1" applyFont="1" applyFill="1" applyBorder="1" applyAlignment="1" applyProtection="1" quotePrefix="1">
      <alignment horizontal="right" vertical="center"/>
      <protection/>
    </xf>
    <xf numFmtId="178" fontId="9" fillId="0" borderId="0" xfId="75" applyNumberFormat="1" applyFont="1" applyFill="1" applyAlignment="1">
      <alignment horizontal="right" vertical="center"/>
      <protection/>
    </xf>
    <xf numFmtId="203" fontId="9" fillId="0" borderId="0" xfId="61" applyNumberFormat="1" applyFont="1" applyFill="1" applyBorder="1" applyAlignment="1">
      <alignment horizontal="right" vertical="center"/>
    </xf>
    <xf numFmtId="192" fontId="9" fillId="0" borderId="0" xfId="53" applyNumberFormat="1" applyFont="1" applyFill="1" applyBorder="1" applyAlignment="1">
      <alignment horizontal="right" vertical="center"/>
    </xf>
    <xf numFmtId="49" fontId="7" fillId="0" borderId="0" xfId="80" applyNumberFormat="1" applyFont="1" applyFill="1" applyBorder="1" applyAlignment="1">
      <alignment horizontal="center" vertical="center"/>
      <protection/>
    </xf>
    <xf numFmtId="177" fontId="9" fillId="0" borderId="12" xfId="80" applyNumberFormat="1" applyFont="1" applyFill="1" applyBorder="1" applyAlignment="1">
      <alignment vertical="center" shrinkToFit="1"/>
      <protection/>
    </xf>
    <xf numFmtId="177" fontId="9" fillId="0" borderId="0" xfId="80" applyNumberFormat="1" applyFont="1" applyFill="1" applyBorder="1" applyAlignment="1">
      <alignment vertical="center" shrinkToFit="1"/>
      <protection/>
    </xf>
    <xf numFmtId="177" fontId="7" fillId="0" borderId="12" xfId="80" applyNumberFormat="1" applyFont="1" applyFill="1" applyBorder="1" applyAlignment="1">
      <alignment vertical="center" shrinkToFit="1"/>
      <protection/>
    </xf>
    <xf numFmtId="177" fontId="7" fillId="0" borderId="0" xfId="80" applyNumberFormat="1" applyFont="1" applyFill="1" applyBorder="1" applyAlignment="1">
      <alignment vertical="center" shrinkToFit="1"/>
      <protection/>
    </xf>
    <xf numFmtId="177" fontId="9" fillId="0" borderId="0" xfId="80" applyNumberFormat="1" applyFont="1" applyFill="1" applyBorder="1" applyAlignment="1">
      <alignment horizontal="right" vertical="center" shrinkToFit="1"/>
      <protection/>
    </xf>
    <xf numFmtId="38" fontId="9" fillId="0" borderId="0" xfId="49" applyFont="1" applyFill="1" applyAlignment="1">
      <alignment vertical="center" shrinkToFit="1"/>
    </xf>
    <xf numFmtId="38" fontId="9" fillId="0" borderId="0" xfId="59" applyFont="1" applyFill="1" applyBorder="1" applyAlignment="1">
      <alignment horizontal="right" vertical="center" shrinkToFit="1"/>
    </xf>
    <xf numFmtId="193" fontId="9" fillId="0" borderId="0" xfId="59" applyNumberFormat="1" applyFont="1" applyFill="1" applyBorder="1" applyAlignment="1">
      <alignment horizontal="right" vertical="center" shrinkToFit="1"/>
    </xf>
    <xf numFmtId="3" fontId="9" fillId="0" borderId="0" xfId="59" applyNumberFormat="1" applyFont="1" applyFill="1" applyBorder="1" applyAlignment="1">
      <alignment horizontal="right" vertical="center" shrinkToFit="1"/>
    </xf>
    <xf numFmtId="204" fontId="9" fillId="0" borderId="0" xfId="59" applyNumberFormat="1" applyFont="1" applyFill="1" applyBorder="1" applyAlignment="1">
      <alignment horizontal="right" vertical="center" shrinkToFit="1"/>
    </xf>
    <xf numFmtId="203" fontId="9" fillId="0" borderId="0" xfId="59" applyNumberFormat="1" applyFont="1" applyFill="1" applyBorder="1" applyAlignment="1">
      <alignment horizontal="right" vertical="center" shrinkToFit="1"/>
    </xf>
    <xf numFmtId="205" fontId="9" fillId="0" borderId="0" xfId="59" applyNumberFormat="1" applyFont="1" applyFill="1" applyBorder="1" applyAlignment="1">
      <alignment horizontal="right" vertical="center" shrinkToFit="1"/>
    </xf>
    <xf numFmtId="40" fontId="9" fillId="0" borderId="0" xfId="59" applyNumberFormat="1" applyFont="1" applyFill="1" applyBorder="1" applyAlignment="1">
      <alignment horizontal="right" vertical="center" shrinkToFit="1"/>
    </xf>
    <xf numFmtId="49" fontId="7" fillId="0" borderId="28" xfId="80" applyNumberFormat="1" applyFont="1" applyFill="1" applyBorder="1" applyAlignment="1">
      <alignment horizontal="center" vertical="center" shrinkToFit="1"/>
      <protection/>
    </xf>
    <xf numFmtId="184" fontId="35" fillId="0" borderId="0" xfId="49" applyNumberFormat="1" applyFont="1" applyFill="1" applyBorder="1" applyAlignment="1">
      <alignment vertical="center" shrinkToFit="1"/>
    </xf>
    <xf numFmtId="3" fontId="35" fillId="0" borderId="12" xfId="49" applyNumberFormat="1" applyFont="1" applyFill="1" applyBorder="1" applyAlignment="1">
      <alignment vertical="center" shrinkToFit="1"/>
    </xf>
    <xf numFmtId="38" fontId="35" fillId="0" borderId="0" xfId="49" applyFont="1" applyFill="1" applyBorder="1" applyAlignment="1">
      <alignment vertical="center" shrinkToFit="1"/>
    </xf>
    <xf numFmtId="184" fontId="35" fillId="0" borderId="0" xfId="80" applyNumberFormat="1" applyFont="1" applyFill="1" applyBorder="1" applyAlignment="1">
      <alignment vertical="center" shrinkToFit="1"/>
      <protection/>
    </xf>
    <xf numFmtId="38" fontId="35" fillId="0" borderId="12" xfId="49" applyFont="1" applyFill="1" applyBorder="1" applyAlignment="1">
      <alignment vertical="center" shrinkToFit="1"/>
    </xf>
    <xf numFmtId="3" fontId="35" fillId="0" borderId="0" xfId="49" applyNumberFormat="1" applyFont="1" applyFill="1" applyBorder="1" applyAlignment="1">
      <alignment vertical="center" shrinkToFit="1"/>
    </xf>
    <xf numFmtId="38" fontId="35" fillId="0" borderId="0" xfId="49" applyFont="1" applyFill="1" applyBorder="1" applyAlignment="1">
      <alignment horizontal="right" vertical="center" shrinkToFit="1"/>
    </xf>
    <xf numFmtId="193" fontId="35" fillId="0" borderId="0" xfId="49" applyNumberFormat="1" applyFont="1" applyFill="1" applyBorder="1" applyAlignment="1">
      <alignment vertical="center" shrinkToFit="1"/>
    </xf>
    <xf numFmtId="186" fontId="35" fillId="0" borderId="0" xfId="49" applyNumberFormat="1" applyFont="1" applyFill="1" applyBorder="1" applyAlignment="1">
      <alignment vertical="center" shrinkToFit="1"/>
    </xf>
    <xf numFmtId="177" fontId="35" fillId="0" borderId="0" xfId="49" applyNumberFormat="1" applyFont="1" applyFill="1" applyBorder="1" applyAlignment="1">
      <alignment vertical="center" shrinkToFit="1"/>
    </xf>
    <xf numFmtId="184" fontId="35" fillId="0" borderId="0" xfId="84" applyNumberFormat="1" applyFont="1" applyFill="1" applyBorder="1" applyAlignment="1">
      <alignment vertical="center" shrinkToFit="1"/>
      <protection/>
    </xf>
    <xf numFmtId="184" fontId="35" fillId="0" borderId="0" xfId="49" applyNumberFormat="1" applyFont="1" applyFill="1" applyBorder="1" applyAlignment="1">
      <alignment horizontal="right" vertical="center" shrinkToFit="1"/>
    </xf>
    <xf numFmtId="0" fontId="35" fillId="0" borderId="0" xfId="84" applyFont="1" applyFill="1" applyAlignment="1">
      <alignment vertical="center" shrinkToFit="1"/>
      <protection/>
    </xf>
    <xf numFmtId="0" fontId="25" fillId="0" borderId="34" xfId="84" applyFont="1" applyFill="1" applyBorder="1" applyAlignment="1">
      <alignment horizontal="center" vertical="center" wrapText="1"/>
      <protection/>
    </xf>
    <xf numFmtId="177" fontId="9" fillId="0" borderId="12" xfId="49" applyNumberFormat="1" applyFont="1" applyFill="1" applyBorder="1" applyAlignment="1">
      <alignment vertical="center" shrinkToFit="1"/>
    </xf>
    <xf numFmtId="177" fontId="9" fillId="0" borderId="0" xfId="49" applyNumberFormat="1" applyFont="1" applyFill="1" applyBorder="1" applyAlignment="1">
      <alignment vertical="center" shrinkToFit="1"/>
    </xf>
    <xf numFmtId="185" fontId="9" fillId="0" borderId="12" xfId="49" applyNumberFormat="1" applyFont="1" applyFill="1" applyBorder="1" applyAlignment="1">
      <alignment vertical="center" shrinkToFit="1"/>
    </xf>
    <xf numFmtId="185" fontId="9" fillId="0" borderId="0" xfId="49" applyNumberFormat="1" applyFont="1" applyFill="1" applyBorder="1" applyAlignment="1">
      <alignment vertical="center" shrinkToFit="1"/>
    </xf>
    <xf numFmtId="177" fontId="9" fillId="0" borderId="0" xfId="49" applyNumberFormat="1" applyFont="1" applyFill="1" applyBorder="1" applyAlignment="1">
      <alignment horizontal="right" vertical="center" shrinkToFit="1"/>
    </xf>
    <xf numFmtId="37" fontId="9" fillId="0" borderId="0" xfId="49" applyNumberFormat="1" applyFont="1" applyFill="1" applyBorder="1" applyAlignment="1">
      <alignment horizontal="right" vertical="center" shrinkToFit="1"/>
    </xf>
    <xf numFmtId="38" fontId="7" fillId="0" borderId="0" xfId="87" applyNumberFormat="1" applyFont="1" applyFill="1" applyAlignment="1">
      <alignment vertical="center"/>
      <protection/>
    </xf>
    <xf numFmtId="38" fontId="9" fillId="0" borderId="10" xfId="49" applyFont="1" applyFill="1" applyBorder="1" applyAlignment="1">
      <alignment horizontal="right" vertical="center"/>
    </xf>
    <xf numFmtId="38" fontId="9" fillId="0" borderId="10" xfId="49" applyFont="1" applyBorder="1" applyAlignment="1">
      <alignment vertical="center"/>
    </xf>
    <xf numFmtId="211" fontId="35" fillId="0" borderId="0" xfId="49" applyNumberFormat="1" applyFont="1" applyFill="1" applyBorder="1" applyAlignment="1">
      <alignment vertical="center" shrinkToFit="1"/>
    </xf>
    <xf numFmtId="178" fontId="7" fillId="0" borderId="18" xfId="75" applyNumberFormat="1" applyFont="1" applyFill="1" applyBorder="1" applyAlignment="1">
      <alignment horizontal="right" vertical="center"/>
      <protection/>
    </xf>
    <xf numFmtId="203" fontId="35" fillId="0" borderId="0" xfId="49" applyNumberFormat="1" applyFont="1" applyFill="1" applyBorder="1" applyAlignment="1">
      <alignment vertical="center" shrinkToFit="1"/>
    </xf>
    <xf numFmtId="177" fontId="35" fillId="0" borderId="0" xfId="49" applyNumberFormat="1" applyFont="1" applyFill="1" applyBorder="1" applyAlignment="1">
      <alignment horizontal="right" vertical="center" shrinkToFit="1"/>
    </xf>
    <xf numFmtId="177" fontId="35" fillId="0" borderId="0" xfId="80" applyNumberFormat="1" applyFont="1" applyFill="1" applyBorder="1" applyAlignment="1">
      <alignment vertical="center" shrinkToFit="1"/>
      <protection/>
    </xf>
    <xf numFmtId="205" fontId="35" fillId="0" borderId="0" xfId="80" applyNumberFormat="1" applyFont="1" applyFill="1" applyBorder="1" applyAlignment="1">
      <alignment horizontal="right" vertical="center" shrinkToFit="1"/>
      <protection/>
    </xf>
    <xf numFmtId="187" fontId="9" fillId="0" borderId="0" xfId="61" applyNumberFormat="1" applyFont="1" applyFill="1" applyBorder="1" applyAlignment="1">
      <alignment horizontal="right" vertical="center"/>
    </xf>
    <xf numFmtId="0" fontId="7" fillId="0" borderId="0" xfId="87" applyFont="1" applyFill="1" applyBorder="1" applyAlignment="1">
      <alignment horizontal="left" vertical="center"/>
      <protection/>
    </xf>
    <xf numFmtId="185" fontId="9" fillId="0" borderId="0" xfId="57" applyNumberFormat="1" applyFont="1" applyFill="1" applyBorder="1" applyAlignment="1" applyProtection="1">
      <alignment horizontal="right" vertical="center"/>
      <protection/>
    </xf>
    <xf numFmtId="185" fontId="35" fillId="0" borderId="0" xfId="88" applyNumberFormat="1" applyFont="1" applyFill="1" applyAlignment="1">
      <alignment horizontal="right" vertical="center"/>
      <protection/>
    </xf>
    <xf numFmtId="3" fontId="9" fillId="0" borderId="0" xfId="49" applyNumberFormat="1" applyFont="1" applyFill="1" applyBorder="1" applyAlignment="1">
      <alignment vertical="center" shrinkToFit="1"/>
    </xf>
    <xf numFmtId="185" fontId="9" fillId="0" borderId="0" xfId="49" applyNumberFormat="1" applyFont="1" applyFill="1" applyBorder="1" applyAlignment="1">
      <alignment horizontal="right" vertical="center" shrinkToFit="1"/>
    </xf>
    <xf numFmtId="3" fontId="9" fillId="0" borderId="0" xfId="53" applyNumberFormat="1" applyFont="1" applyFill="1" applyBorder="1" applyAlignment="1">
      <alignment horizontal="right" vertical="center"/>
    </xf>
    <xf numFmtId="3" fontId="7" fillId="0" borderId="0" xfId="80" applyNumberFormat="1" applyFont="1" applyFill="1" applyAlignment="1">
      <alignment vertical="center"/>
      <protection/>
    </xf>
    <xf numFmtId="3" fontId="35" fillId="0" borderId="0" xfId="49" applyNumberFormat="1" applyFont="1" applyFill="1" applyBorder="1" applyAlignment="1">
      <alignment horizontal="right" vertical="center" shrinkToFit="1"/>
    </xf>
    <xf numFmtId="205" fontId="35" fillId="0" borderId="0" xfId="80" applyNumberFormat="1" applyFont="1" applyFill="1" applyBorder="1" applyAlignment="1">
      <alignment vertical="center" shrinkToFit="1"/>
      <protection/>
    </xf>
    <xf numFmtId="3" fontId="9" fillId="0" borderId="0" xfId="49" applyNumberFormat="1" applyFont="1" applyFill="1" applyBorder="1" applyAlignment="1">
      <alignment horizontal="right" vertical="center"/>
    </xf>
    <xf numFmtId="38" fontId="9" fillId="0" borderId="0" xfId="79" applyNumberFormat="1" applyFont="1" applyFill="1" applyBorder="1" applyAlignment="1">
      <alignment horizontal="right" vertical="center"/>
      <protection/>
    </xf>
    <xf numFmtId="38" fontId="9" fillId="0" borderId="0" xfId="79" applyNumberFormat="1" applyFont="1" applyFill="1" applyAlignment="1">
      <alignment vertical="center"/>
      <protection/>
    </xf>
    <xf numFmtId="38" fontId="9" fillId="0" borderId="0" xfId="79" applyNumberFormat="1" applyFont="1" applyFill="1" applyAlignment="1">
      <alignment horizontal="right" vertical="center"/>
      <protection/>
    </xf>
    <xf numFmtId="213" fontId="9" fillId="0" borderId="0" xfId="79" applyNumberFormat="1" applyFont="1" applyFill="1" applyBorder="1" applyAlignment="1">
      <alignment horizontal="right" vertical="center"/>
      <protection/>
    </xf>
    <xf numFmtId="38" fontId="9" fillId="0" borderId="12" xfId="79" applyNumberFormat="1" applyFont="1" applyFill="1" applyBorder="1" applyAlignment="1">
      <alignment horizontal="right" vertical="center"/>
      <protection/>
    </xf>
    <xf numFmtId="38" fontId="9" fillId="0" borderId="0" xfId="79" applyNumberFormat="1" applyFont="1" applyFill="1" applyBorder="1" applyAlignment="1">
      <alignment vertical="center"/>
      <protection/>
    </xf>
    <xf numFmtId="214" fontId="9" fillId="0" borderId="12" xfId="79" applyNumberFormat="1" applyFont="1" applyFill="1" applyBorder="1" applyAlignment="1">
      <alignment horizontal="right" vertical="center"/>
      <protection/>
    </xf>
    <xf numFmtId="178" fontId="7" fillId="0" borderId="21" xfId="75" applyNumberFormat="1" applyFont="1" applyFill="1" applyBorder="1" applyAlignment="1">
      <alignment horizontal="center" vertical="center"/>
      <protection/>
    </xf>
    <xf numFmtId="178" fontId="7" fillId="0" borderId="33" xfId="75" applyNumberFormat="1" applyFont="1" applyFill="1" applyBorder="1" applyAlignment="1">
      <alignment horizontal="center" vertical="center"/>
      <protection/>
    </xf>
    <xf numFmtId="0" fontId="7" fillId="0" borderId="0" xfId="80" applyFont="1" applyFill="1" applyBorder="1" applyAlignment="1">
      <alignment vertical="center" shrinkToFit="1"/>
      <protection/>
    </xf>
    <xf numFmtId="0" fontId="7" fillId="0" borderId="0" xfId="84" applyFont="1" applyFill="1" applyBorder="1" applyAlignment="1">
      <alignment horizontal="distributed" vertical="center" shrinkToFit="1"/>
      <protection/>
    </xf>
    <xf numFmtId="0" fontId="7" fillId="0" borderId="0" xfId="80" applyFont="1" applyFill="1" applyBorder="1" applyAlignment="1">
      <alignment horizontal="distributed" vertical="center" shrinkToFit="1"/>
      <protection/>
    </xf>
    <xf numFmtId="5" fontId="7" fillId="0" borderId="0" xfId="80" applyNumberFormat="1" applyFont="1" applyFill="1" applyBorder="1" applyAlignment="1">
      <alignment horizontal="distributed" vertical="center" shrinkToFit="1"/>
      <protection/>
    </xf>
    <xf numFmtId="0" fontId="7" fillId="0" borderId="14" xfId="84" applyFont="1" applyFill="1" applyBorder="1" applyAlignment="1">
      <alignment horizontal="distributed" vertical="center" shrinkToFit="1"/>
      <protection/>
    </xf>
    <xf numFmtId="0" fontId="7" fillId="0" borderId="22" xfId="84" applyFont="1" applyFill="1" applyBorder="1" applyAlignment="1">
      <alignment horizontal="distributed" vertical="center" shrinkToFit="1"/>
      <protection/>
    </xf>
    <xf numFmtId="56" fontId="32" fillId="0" borderId="0" xfId="84" applyNumberFormat="1" applyFont="1" applyFill="1" applyAlignment="1">
      <alignment vertical="center"/>
      <protection/>
    </xf>
    <xf numFmtId="0" fontId="32" fillId="0" borderId="0" xfId="84" applyFont="1" applyFill="1" applyAlignment="1">
      <alignment vertical="center"/>
      <protection/>
    </xf>
    <xf numFmtId="194" fontId="7" fillId="0" borderId="24" xfId="88" applyNumberFormat="1" applyFont="1" applyFill="1" applyBorder="1" applyAlignment="1" applyProtection="1">
      <alignment vertical="center"/>
      <protection/>
    </xf>
    <xf numFmtId="194" fontId="7" fillId="0" borderId="12" xfId="88" applyNumberFormat="1" applyFont="1" applyFill="1" applyBorder="1" applyAlignment="1">
      <alignment horizontal="center" vertical="center"/>
      <protection/>
    </xf>
    <xf numFmtId="0" fontId="7" fillId="0" borderId="0" xfId="91" applyFont="1" applyBorder="1" applyAlignment="1">
      <alignment vertical="center" shrinkToFit="1"/>
      <protection/>
    </xf>
    <xf numFmtId="38" fontId="7" fillId="0" borderId="10" xfId="49" applyFont="1" applyFill="1" applyBorder="1" applyAlignment="1">
      <alignment horizontal="center" vertical="center"/>
    </xf>
    <xf numFmtId="0" fontId="11" fillId="0" borderId="0" xfId="83" applyFont="1" applyFill="1" applyAlignment="1">
      <alignment vertical="center"/>
      <protection/>
    </xf>
    <xf numFmtId="178" fontId="8" fillId="0" borderId="0" xfId="75" applyNumberFormat="1" applyFont="1" applyFill="1" applyAlignment="1">
      <alignment horizontal="left" vertical="center"/>
      <protection/>
    </xf>
    <xf numFmtId="178" fontId="33" fillId="0" borderId="0" xfId="75" applyNumberFormat="1" applyFont="1" applyFill="1" applyBorder="1" applyAlignment="1">
      <alignment vertical="center"/>
      <protection/>
    </xf>
    <xf numFmtId="0" fontId="11" fillId="0" borderId="0" xfId="80" applyFont="1" applyFill="1" applyBorder="1" applyAlignment="1">
      <alignment vertical="center"/>
      <protection/>
    </xf>
    <xf numFmtId="0" fontId="8" fillId="0" borderId="0" xfId="80" applyFont="1" applyBorder="1" applyAlignment="1">
      <alignment vertical="center"/>
      <protection/>
    </xf>
    <xf numFmtId="0" fontId="8" fillId="0" borderId="0" xfId="80" applyFont="1" applyAlignment="1">
      <alignment vertical="center"/>
      <protection/>
    </xf>
    <xf numFmtId="0" fontId="8" fillId="0" borderId="0" xfId="80" applyFont="1" applyFill="1" applyBorder="1" applyAlignment="1">
      <alignment vertical="center"/>
      <protection/>
    </xf>
    <xf numFmtId="0" fontId="8" fillId="0" borderId="0" xfId="80" applyFont="1" applyFill="1" applyAlignment="1">
      <alignment vertical="center"/>
      <protection/>
    </xf>
    <xf numFmtId="38" fontId="11" fillId="0" borderId="0" xfId="49" applyFont="1" applyAlignment="1">
      <alignment vertical="center"/>
    </xf>
    <xf numFmtId="38" fontId="11" fillId="0" borderId="0" xfId="49" applyFont="1" applyBorder="1" applyAlignment="1">
      <alignment vertical="center"/>
    </xf>
    <xf numFmtId="38" fontId="9" fillId="0" borderId="0" xfId="49" applyFont="1" applyFill="1" applyBorder="1" applyAlignment="1">
      <alignment horizontal="right" vertical="center" shrinkToFit="1"/>
    </xf>
    <xf numFmtId="38" fontId="9" fillId="0" borderId="13" xfId="49" applyFont="1" applyFill="1" applyBorder="1" applyAlignment="1">
      <alignment horizontal="right" vertical="center" shrinkToFit="1"/>
    </xf>
    <xf numFmtId="38" fontId="9" fillId="0" borderId="0" xfId="49" applyFont="1" applyBorder="1" applyAlignment="1">
      <alignment vertical="center"/>
    </xf>
    <xf numFmtId="38" fontId="9" fillId="0" borderId="13" xfId="49" applyFont="1" applyFill="1" applyBorder="1" applyAlignment="1">
      <alignment vertical="center"/>
    </xf>
    <xf numFmtId="194" fontId="20" fillId="0" borderId="0" xfId="88" applyNumberFormat="1" applyFont="1" applyFill="1" applyAlignment="1">
      <alignment horizontal="left"/>
      <protection/>
    </xf>
    <xf numFmtId="0" fontId="20" fillId="0" borderId="10" xfId="79" applyFont="1" applyFill="1" applyBorder="1" applyAlignment="1">
      <alignment horizontal="right" vertical="center"/>
      <protection/>
    </xf>
    <xf numFmtId="0" fontId="20" fillId="0" borderId="0" xfId="86" applyFont="1" applyFill="1" applyBorder="1" applyAlignment="1">
      <alignment horizontal="right" vertical="center"/>
      <protection/>
    </xf>
    <xf numFmtId="0" fontId="11" fillId="0" borderId="0" xfId="86" applyFont="1" applyFill="1" applyBorder="1" applyAlignment="1">
      <alignment vertical="center"/>
      <protection/>
    </xf>
    <xf numFmtId="194" fontId="11" fillId="0" borderId="0" xfId="88" applyNumberFormat="1" applyFont="1" applyFill="1" applyAlignment="1">
      <alignment horizontal="left" vertical="center"/>
      <protection/>
    </xf>
    <xf numFmtId="0" fontId="11" fillId="0" borderId="0" xfId="91" applyFont="1" applyBorder="1" applyAlignment="1">
      <alignment vertical="center"/>
      <protection/>
    </xf>
    <xf numFmtId="0" fontId="20" fillId="0" borderId="10" xfId="91" applyFont="1" applyBorder="1" applyAlignment="1">
      <alignment horizontal="center"/>
      <protection/>
    </xf>
    <xf numFmtId="0" fontId="11" fillId="0" borderId="0" xfId="87" applyFont="1" applyFill="1" applyBorder="1" applyAlignment="1">
      <alignment vertical="center"/>
      <protection/>
    </xf>
    <xf numFmtId="0" fontId="20" fillId="0" borderId="10" xfId="89" applyFont="1" applyFill="1" applyBorder="1" applyAlignment="1">
      <alignment horizontal="center" vertical="center"/>
      <protection/>
    </xf>
    <xf numFmtId="0" fontId="7" fillId="0" borderId="0" xfId="83" applyFont="1" applyFill="1" applyBorder="1" applyAlignment="1">
      <alignment horizontal="center" vertical="center" shrinkToFit="1"/>
      <protection/>
    </xf>
    <xf numFmtId="0" fontId="7" fillId="0" borderId="16" xfId="83" applyFont="1" applyFill="1" applyBorder="1" applyAlignment="1">
      <alignment horizontal="center" vertical="center" shrinkToFit="1"/>
      <protection/>
    </xf>
    <xf numFmtId="0" fontId="7" fillId="0" borderId="28" xfId="83" applyFont="1" applyFill="1" applyBorder="1" applyAlignment="1">
      <alignment horizontal="center" vertical="center"/>
      <protection/>
    </xf>
    <xf numFmtId="0" fontId="7" fillId="0" borderId="27" xfId="83" applyFont="1" applyFill="1" applyBorder="1" applyAlignment="1">
      <alignment horizontal="center" vertical="center"/>
      <protection/>
    </xf>
    <xf numFmtId="0" fontId="3" fillId="0" borderId="0" xfId="82" applyFont="1" applyAlignment="1">
      <alignment horizontal="center" vertical="center"/>
      <protection/>
    </xf>
    <xf numFmtId="0" fontId="6" fillId="0" borderId="0" xfId="82" applyFont="1" applyAlignment="1">
      <alignment horizontal="center" vertical="center"/>
      <protection/>
    </xf>
    <xf numFmtId="0" fontId="7" fillId="0" borderId="18" xfId="82" applyFont="1" applyFill="1" applyBorder="1" applyAlignment="1">
      <alignment horizontal="center" vertical="center"/>
      <protection/>
    </xf>
    <xf numFmtId="0" fontId="7" fillId="0" borderId="19" xfId="82" applyFont="1" applyFill="1" applyBorder="1" applyAlignment="1">
      <alignment horizontal="center" vertical="center"/>
      <protection/>
    </xf>
    <xf numFmtId="0" fontId="7" fillId="0" borderId="28" xfId="82" applyFont="1" applyFill="1" applyBorder="1" applyAlignment="1">
      <alignment horizontal="center" vertical="center"/>
      <protection/>
    </xf>
    <xf numFmtId="0" fontId="7" fillId="0" borderId="27" xfId="82" applyFont="1" applyFill="1" applyBorder="1" applyAlignment="1">
      <alignment horizontal="center" vertical="center"/>
      <protection/>
    </xf>
    <xf numFmtId="0" fontId="7" fillId="0" borderId="25" xfId="82" applyFont="1" applyFill="1" applyBorder="1" applyAlignment="1">
      <alignment horizontal="center" vertical="center"/>
      <protection/>
    </xf>
    <xf numFmtId="0" fontId="7" fillId="0" borderId="25" xfId="83" applyFont="1" applyFill="1" applyBorder="1" applyAlignment="1">
      <alignment horizontal="center" vertical="center"/>
      <protection/>
    </xf>
    <xf numFmtId="0" fontId="7" fillId="0" borderId="0" xfId="82" applyFont="1" applyFill="1" applyBorder="1" applyAlignment="1">
      <alignment horizontal="center" vertical="center"/>
      <protection/>
    </xf>
    <xf numFmtId="0" fontId="7" fillId="0" borderId="16" xfId="82" applyFont="1" applyFill="1" applyBorder="1" applyAlignment="1">
      <alignment horizontal="center" vertical="center"/>
      <protection/>
    </xf>
    <xf numFmtId="0" fontId="7" fillId="0" borderId="14" xfId="82" applyFont="1" applyFill="1" applyBorder="1" applyAlignment="1">
      <alignment horizontal="center" vertical="center"/>
      <protection/>
    </xf>
    <xf numFmtId="0" fontId="7" fillId="0" borderId="20" xfId="82" applyFont="1" applyFill="1" applyBorder="1" applyAlignment="1">
      <alignment horizontal="center" vertical="center"/>
      <protection/>
    </xf>
    <xf numFmtId="0" fontId="7" fillId="0" borderId="14" xfId="83" applyFont="1" applyFill="1" applyBorder="1" applyAlignment="1">
      <alignment horizontal="center" vertical="center" wrapText="1"/>
      <protection/>
    </xf>
    <xf numFmtId="0" fontId="7" fillId="0" borderId="20" xfId="83" applyFont="1" applyFill="1" applyBorder="1" applyAlignment="1">
      <alignment horizontal="center" vertical="center" wrapText="1"/>
      <protection/>
    </xf>
    <xf numFmtId="49" fontId="7" fillId="0" borderId="0" xfId="82" applyNumberFormat="1" applyFont="1" applyFill="1" applyBorder="1" applyAlignment="1">
      <alignment horizontal="center" vertical="center"/>
      <protection/>
    </xf>
    <xf numFmtId="49" fontId="7" fillId="0" borderId="16" xfId="82" applyNumberFormat="1" applyFont="1" applyFill="1" applyBorder="1" applyAlignment="1">
      <alignment horizontal="center" vertical="center"/>
      <protection/>
    </xf>
    <xf numFmtId="0" fontId="7" fillId="0" borderId="18" xfId="83" applyFont="1" applyFill="1" applyBorder="1" applyAlignment="1">
      <alignment horizontal="center" vertical="center" wrapText="1"/>
      <protection/>
    </xf>
    <xf numFmtId="0" fontId="7" fillId="0" borderId="19" xfId="83" applyFont="1" applyFill="1" applyBorder="1" applyAlignment="1">
      <alignment horizontal="center" vertical="center" wrapText="1"/>
      <protection/>
    </xf>
    <xf numFmtId="0" fontId="6" fillId="0" borderId="0" xfId="83" applyFont="1" applyAlignment="1">
      <alignment horizontal="center" vertical="center"/>
      <protection/>
    </xf>
    <xf numFmtId="38" fontId="7" fillId="0" borderId="12" xfId="49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center" vertical="center"/>
    </xf>
    <xf numFmtId="0" fontId="7" fillId="0" borderId="0" xfId="83" applyFont="1" applyFill="1" applyBorder="1" applyAlignment="1">
      <alignment horizontal="center" vertical="center"/>
      <protection/>
    </xf>
    <xf numFmtId="0" fontId="7" fillId="0" borderId="16" xfId="83" applyFont="1" applyFill="1" applyBorder="1" applyAlignment="1">
      <alignment horizontal="center" vertical="center"/>
      <protection/>
    </xf>
    <xf numFmtId="0" fontId="7" fillId="0" borderId="32" xfId="80" applyFont="1" applyFill="1" applyBorder="1" applyAlignment="1">
      <alignment horizontal="center" vertical="center"/>
      <protection/>
    </xf>
    <xf numFmtId="0" fontId="7" fillId="0" borderId="36" xfId="80" applyFont="1" applyFill="1" applyBorder="1" applyAlignment="1">
      <alignment horizontal="center" vertical="center"/>
      <protection/>
    </xf>
    <xf numFmtId="0" fontId="7" fillId="0" borderId="31" xfId="80" applyFont="1" applyFill="1" applyBorder="1" applyAlignment="1">
      <alignment horizontal="center" vertical="center"/>
      <protection/>
    </xf>
    <xf numFmtId="0" fontId="7" fillId="0" borderId="21" xfId="80" applyFont="1" applyFill="1" applyBorder="1" applyAlignment="1">
      <alignment horizontal="center" vertical="center" wrapText="1"/>
      <protection/>
    </xf>
    <xf numFmtId="0" fontId="7" fillId="0" borderId="33" xfId="80" applyFont="1" applyFill="1" applyBorder="1" applyAlignment="1">
      <alignment horizontal="center" vertical="center" wrapText="1"/>
      <protection/>
    </xf>
    <xf numFmtId="0" fontId="7" fillId="0" borderId="12" xfId="80" applyFont="1" applyFill="1" applyBorder="1" applyAlignment="1">
      <alignment horizontal="center" vertical="center"/>
      <protection/>
    </xf>
    <xf numFmtId="0" fontId="7" fillId="0" borderId="11" xfId="80" applyFont="1" applyFill="1" applyBorder="1" applyAlignment="1">
      <alignment horizontal="center" vertical="center"/>
      <protection/>
    </xf>
    <xf numFmtId="0" fontId="7" fillId="0" borderId="24" xfId="80" applyFont="1" applyFill="1" applyBorder="1" applyAlignment="1">
      <alignment horizontal="center" vertical="center"/>
      <protection/>
    </xf>
    <xf numFmtId="0" fontId="6" fillId="0" borderId="0" xfId="80" applyFont="1" applyFill="1" applyAlignment="1">
      <alignment horizontal="center" vertical="center"/>
      <protection/>
    </xf>
    <xf numFmtId="0" fontId="7" fillId="0" borderId="18" xfId="80" applyFont="1" applyFill="1" applyBorder="1" applyAlignment="1">
      <alignment horizontal="center" vertical="center" wrapText="1"/>
      <protection/>
    </xf>
    <xf numFmtId="0" fontId="7" fillId="0" borderId="0" xfId="80" applyFont="1" applyFill="1" applyBorder="1" applyAlignment="1">
      <alignment horizontal="center" vertical="center" wrapText="1"/>
      <protection/>
    </xf>
    <xf numFmtId="0" fontId="7" fillId="0" borderId="14" xfId="80" applyFont="1" applyFill="1" applyBorder="1" applyAlignment="1">
      <alignment horizontal="center" vertical="center" wrapText="1"/>
      <protection/>
    </xf>
    <xf numFmtId="0" fontId="7" fillId="0" borderId="21" xfId="80" applyFont="1" applyFill="1" applyBorder="1" applyAlignment="1">
      <alignment horizontal="center" vertical="center"/>
      <protection/>
    </xf>
    <xf numFmtId="0" fontId="7" fillId="0" borderId="33" xfId="80" applyFont="1" applyFill="1" applyBorder="1" applyAlignment="1">
      <alignment horizontal="center" vertical="center"/>
      <protection/>
    </xf>
    <xf numFmtId="0" fontId="7" fillId="0" borderId="37" xfId="80" applyFont="1" applyFill="1" applyBorder="1" applyAlignment="1">
      <alignment horizontal="center" vertical="center"/>
      <protection/>
    </xf>
    <xf numFmtId="0" fontId="7" fillId="0" borderId="23" xfId="80" applyFont="1" applyFill="1" applyBorder="1" applyAlignment="1">
      <alignment horizontal="center" vertical="center"/>
      <protection/>
    </xf>
    <xf numFmtId="178" fontId="7" fillId="0" borderId="23" xfId="75" applyNumberFormat="1" applyFont="1" applyFill="1" applyBorder="1" applyAlignment="1">
      <alignment horizontal="center" vertical="center"/>
      <protection/>
    </xf>
    <xf numFmtId="178" fontId="7" fillId="0" borderId="20" xfId="75" applyNumberFormat="1" applyFont="1" applyFill="1" applyBorder="1" applyAlignment="1">
      <alignment horizontal="center" vertical="center"/>
      <protection/>
    </xf>
    <xf numFmtId="178" fontId="7" fillId="0" borderId="0" xfId="75" applyNumberFormat="1" applyFont="1" applyFill="1" applyBorder="1" applyAlignment="1">
      <alignment horizontal="center" vertical="center"/>
      <protection/>
    </xf>
    <xf numFmtId="178" fontId="7" fillId="0" borderId="21" xfId="75" applyNumberFormat="1" applyFont="1" applyFill="1" applyBorder="1" applyAlignment="1">
      <alignment horizontal="center" vertical="center"/>
      <protection/>
    </xf>
    <xf numFmtId="178" fontId="7" fillId="0" borderId="33" xfId="75" applyNumberFormat="1" applyFont="1" applyFill="1" applyBorder="1" applyAlignment="1">
      <alignment horizontal="center" vertical="center"/>
      <protection/>
    </xf>
    <xf numFmtId="179" fontId="9" fillId="0" borderId="0" xfId="53" applyNumberFormat="1" applyFont="1" applyFill="1" applyBorder="1" applyAlignment="1">
      <alignment horizontal="center" vertical="center"/>
    </xf>
    <xf numFmtId="178" fontId="7" fillId="0" borderId="37" xfId="75" applyNumberFormat="1" applyFont="1" applyFill="1" applyBorder="1" applyAlignment="1">
      <alignment horizontal="center" vertical="center"/>
      <protection/>
    </xf>
    <xf numFmtId="178" fontId="7" fillId="0" borderId="37" xfId="75" applyNumberFormat="1" applyFont="1" applyFill="1" applyBorder="1" applyAlignment="1">
      <alignment horizontal="center" vertical="center" wrapText="1"/>
      <protection/>
    </xf>
    <xf numFmtId="178" fontId="7" fillId="0" borderId="24" xfId="75" applyNumberFormat="1" applyFont="1" applyFill="1" applyBorder="1" applyAlignment="1">
      <alignment horizontal="center" vertical="center" wrapText="1"/>
      <protection/>
    </xf>
    <xf numFmtId="178" fontId="7" fillId="0" borderId="12" xfId="75" applyNumberFormat="1" applyFont="1" applyFill="1" applyBorder="1" applyAlignment="1">
      <alignment horizontal="center" vertical="center"/>
      <protection/>
    </xf>
    <xf numFmtId="178" fontId="7" fillId="0" borderId="11" xfId="75" applyNumberFormat="1" applyFont="1" applyFill="1" applyBorder="1" applyAlignment="1">
      <alignment horizontal="center" vertical="center"/>
      <protection/>
    </xf>
    <xf numFmtId="178" fontId="7" fillId="0" borderId="36" xfId="75" applyNumberFormat="1" applyFont="1" applyFill="1" applyBorder="1" applyAlignment="1">
      <alignment horizontal="center" vertical="center"/>
      <protection/>
    </xf>
    <xf numFmtId="0" fontId="14" fillId="0" borderId="31" xfId="75" applyFill="1" applyBorder="1" applyAlignment="1">
      <alignment horizontal="center" vertical="center"/>
      <protection/>
    </xf>
    <xf numFmtId="178" fontId="7" fillId="0" borderId="32" xfId="75" applyNumberFormat="1" applyFont="1" applyFill="1" applyBorder="1" applyAlignment="1">
      <alignment horizontal="center" vertical="center"/>
      <protection/>
    </xf>
    <xf numFmtId="178" fontId="7" fillId="0" borderId="21" xfId="75" applyNumberFormat="1" applyFont="1" applyFill="1" applyBorder="1" applyAlignment="1">
      <alignment horizontal="center" vertical="center" wrapText="1"/>
      <protection/>
    </xf>
    <xf numFmtId="178" fontId="7" fillId="0" borderId="35" xfId="75" applyNumberFormat="1" applyFont="1" applyFill="1" applyBorder="1" applyAlignment="1">
      <alignment horizontal="center" vertical="center" wrapText="1"/>
      <protection/>
    </xf>
    <xf numFmtId="178" fontId="7" fillId="0" borderId="12" xfId="75" applyNumberFormat="1" applyFont="1" applyFill="1" applyBorder="1" applyAlignment="1">
      <alignment horizontal="center" vertical="center" wrapText="1"/>
      <protection/>
    </xf>
    <xf numFmtId="178" fontId="8" fillId="0" borderId="21" xfId="75" applyNumberFormat="1" applyFont="1" applyFill="1" applyBorder="1" applyAlignment="1">
      <alignment horizontal="right" vertical="center"/>
      <protection/>
    </xf>
    <xf numFmtId="178" fontId="8" fillId="0" borderId="33" xfId="75" applyNumberFormat="1" applyFont="1" applyFill="1" applyBorder="1" applyAlignment="1">
      <alignment horizontal="right" vertical="center"/>
      <protection/>
    </xf>
    <xf numFmtId="178" fontId="7" fillId="0" borderId="16" xfId="75" applyNumberFormat="1" applyFont="1" applyFill="1" applyBorder="1" applyAlignment="1">
      <alignment horizontal="center" vertical="center"/>
      <protection/>
    </xf>
    <xf numFmtId="178" fontId="6" fillId="0" borderId="0" xfId="75" applyNumberFormat="1" applyFont="1" applyFill="1" applyAlignment="1">
      <alignment horizontal="center" vertical="center"/>
      <protection/>
    </xf>
    <xf numFmtId="0" fontId="22" fillId="0" borderId="0" xfId="75" applyFont="1" applyFill="1" applyAlignment="1">
      <alignment horizontal="center" vertical="center"/>
      <protection/>
    </xf>
    <xf numFmtId="178" fontId="2" fillId="0" borderId="0" xfId="75" applyNumberFormat="1" applyFont="1" applyFill="1" applyAlignment="1">
      <alignment horizontal="center" vertical="center"/>
      <protection/>
    </xf>
    <xf numFmtId="0" fontId="14" fillId="0" borderId="0" xfId="75" applyFont="1" applyFill="1" applyAlignment="1">
      <alignment horizontal="center" vertical="center"/>
      <protection/>
    </xf>
    <xf numFmtId="49" fontId="7" fillId="0" borderId="18" xfId="75" applyNumberFormat="1" applyFont="1" applyFill="1" applyBorder="1" applyAlignment="1">
      <alignment horizontal="center" vertical="center" wrapText="1"/>
      <protection/>
    </xf>
    <xf numFmtId="49" fontId="7" fillId="0" borderId="19" xfId="75" applyNumberFormat="1" applyFont="1" applyFill="1" applyBorder="1" applyAlignment="1">
      <alignment horizontal="center" vertical="center" wrapText="1"/>
      <protection/>
    </xf>
    <xf numFmtId="49" fontId="7" fillId="0" borderId="0" xfId="75" applyNumberFormat="1" applyFont="1" applyFill="1" applyBorder="1" applyAlignment="1">
      <alignment horizontal="center" vertical="center" wrapText="1"/>
      <protection/>
    </xf>
    <xf numFmtId="49" fontId="7" fillId="0" borderId="16" xfId="75" applyNumberFormat="1" applyFont="1" applyFill="1" applyBorder="1" applyAlignment="1">
      <alignment horizontal="center" vertical="center" wrapText="1"/>
      <protection/>
    </xf>
    <xf numFmtId="49" fontId="7" fillId="0" borderId="14" xfId="75" applyNumberFormat="1" applyFont="1" applyFill="1" applyBorder="1" applyAlignment="1">
      <alignment horizontal="center" vertical="center" wrapText="1"/>
      <protection/>
    </xf>
    <xf numFmtId="49" fontId="7" fillId="0" borderId="20" xfId="75" applyNumberFormat="1" applyFont="1" applyFill="1" applyBorder="1" applyAlignment="1">
      <alignment horizontal="center" vertical="center" wrapText="1"/>
      <protection/>
    </xf>
    <xf numFmtId="178" fontId="7" fillId="0" borderId="25" xfId="75" applyNumberFormat="1" applyFont="1" applyFill="1" applyBorder="1" applyAlignment="1">
      <alignment horizontal="center" vertical="center"/>
      <protection/>
    </xf>
    <xf numFmtId="178" fontId="7" fillId="0" borderId="18" xfId="75" applyNumberFormat="1" applyFont="1" applyFill="1" applyBorder="1" applyAlignment="1">
      <alignment horizontal="center" vertical="center"/>
      <protection/>
    </xf>
    <xf numFmtId="0" fontId="14" fillId="0" borderId="19" xfId="75" applyFill="1" applyBorder="1" applyAlignment="1">
      <alignment horizontal="center" vertical="center"/>
      <protection/>
    </xf>
    <xf numFmtId="178" fontId="7" fillId="0" borderId="35" xfId="75" applyNumberFormat="1" applyFont="1" applyFill="1" applyBorder="1" applyAlignment="1">
      <alignment horizontal="center" vertical="center" textRotation="255"/>
      <protection/>
    </xf>
    <xf numFmtId="178" fontId="7" fillId="0" borderId="12" xfId="75" applyNumberFormat="1" applyFont="1" applyFill="1" applyBorder="1" applyAlignment="1">
      <alignment horizontal="center" vertical="center" textRotation="255"/>
      <protection/>
    </xf>
    <xf numFmtId="178" fontId="7" fillId="0" borderId="11" xfId="75" applyNumberFormat="1" applyFont="1" applyFill="1" applyBorder="1" applyAlignment="1">
      <alignment horizontal="center" vertical="center" textRotation="255"/>
      <protection/>
    </xf>
    <xf numFmtId="0" fontId="25" fillId="0" borderId="16" xfId="85" applyFont="1" applyFill="1" applyBorder="1" applyAlignment="1">
      <alignment horizontal="center" vertical="center" wrapText="1"/>
      <protection/>
    </xf>
    <xf numFmtId="0" fontId="25" fillId="0" borderId="20" xfId="85" applyFont="1" applyFill="1" applyBorder="1" applyAlignment="1">
      <alignment horizontal="center" vertical="center" wrapText="1"/>
      <protection/>
    </xf>
    <xf numFmtId="0" fontId="32" fillId="0" borderId="0" xfId="84" applyFont="1" applyFill="1" applyAlignment="1">
      <alignment horizontal="left" vertical="center" indent="4"/>
      <protection/>
    </xf>
    <xf numFmtId="0" fontId="7" fillId="0" borderId="18" xfId="85" applyFont="1" applyFill="1" applyBorder="1" applyAlignment="1">
      <alignment horizontal="center" vertical="center"/>
      <protection/>
    </xf>
    <xf numFmtId="0" fontId="7" fillId="0" borderId="19" xfId="85" applyFont="1" applyFill="1" applyBorder="1" applyAlignment="1">
      <alignment horizontal="center" vertical="center"/>
      <protection/>
    </xf>
    <xf numFmtId="0" fontId="7" fillId="0" borderId="14" xfId="85" applyFont="1" applyFill="1" applyBorder="1" applyAlignment="1">
      <alignment horizontal="center" vertical="center"/>
      <protection/>
    </xf>
    <xf numFmtId="0" fontId="7" fillId="0" borderId="20" xfId="85" applyFont="1" applyFill="1" applyBorder="1" applyAlignment="1">
      <alignment horizontal="center" vertical="center"/>
      <protection/>
    </xf>
    <xf numFmtId="0" fontId="7" fillId="0" borderId="16" xfId="84" applyFont="1" applyFill="1" applyBorder="1" applyAlignment="1">
      <alignment horizontal="center" vertical="center" wrapText="1"/>
      <protection/>
    </xf>
    <xf numFmtId="0" fontId="7" fillId="0" borderId="16" xfId="80" applyFont="1" applyFill="1" applyBorder="1" applyAlignment="1">
      <alignment horizontal="center" vertical="center" wrapText="1"/>
      <protection/>
    </xf>
    <xf numFmtId="0" fontId="7" fillId="0" borderId="15" xfId="80" applyFont="1" applyFill="1" applyBorder="1" applyAlignment="1">
      <alignment horizontal="center" vertical="center"/>
      <protection/>
    </xf>
    <xf numFmtId="0" fontId="7" fillId="0" borderId="37" xfId="80" applyFont="1" applyFill="1" applyBorder="1" applyAlignment="1">
      <alignment horizontal="center" vertical="center" shrinkToFit="1"/>
      <protection/>
    </xf>
    <xf numFmtId="0" fontId="7" fillId="0" borderId="33" xfId="80" applyFont="1" applyFill="1" applyBorder="1" applyAlignment="1">
      <alignment horizontal="center" vertical="center" shrinkToFit="1"/>
      <protection/>
    </xf>
    <xf numFmtId="0" fontId="7" fillId="0" borderId="24" xfId="80" applyFont="1" applyFill="1" applyBorder="1" applyAlignment="1">
      <alignment horizontal="center" vertical="center" shrinkToFit="1"/>
      <protection/>
    </xf>
    <xf numFmtId="0" fontId="2" fillId="0" borderId="11" xfId="80" applyBorder="1" applyAlignment="1">
      <alignment horizontal="center" vertical="center" shrinkToFit="1"/>
      <protection/>
    </xf>
    <xf numFmtId="0" fontId="11" fillId="0" borderId="0" xfId="80" applyFont="1" applyAlignment="1">
      <alignment horizontal="left" vertical="center" wrapText="1"/>
      <protection/>
    </xf>
    <xf numFmtId="0" fontId="18" fillId="0" borderId="0" xfId="80" applyFont="1" applyFill="1" applyAlignment="1">
      <alignment horizontal="center" vertical="center"/>
      <protection/>
    </xf>
    <xf numFmtId="0" fontId="0" fillId="0" borderId="0" xfId="0" applyAlignment="1">
      <alignment vertical="center"/>
    </xf>
    <xf numFmtId="0" fontId="7" fillId="0" borderId="0" xfId="80" applyFont="1" applyFill="1" applyBorder="1" applyAlignment="1">
      <alignment horizontal="right" vertical="center"/>
      <protection/>
    </xf>
    <xf numFmtId="0" fontId="7" fillId="0" borderId="28" xfId="80" applyFont="1" applyFill="1" applyBorder="1" applyAlignment="1">
      <alignment horizontal="center" vertical="center"/>
      <protection/>
    </xf>
    <xf numFmtId="0" fontId="7" fillId="0" borderId="25" xfId="80" applyFont="1" applyFill="1" applyBorder="1" applyAlignment="1">
      <alignment horizontal="center" vertical="center"/>
      <protection/>
    </xf>
    <xf numFmtId="0" fontId="7" fillId="0" borderId="27" xfId="80" applyFont="1" applyFill="1" applyBorder="1" applyAlignment="1">
      <alignment horizontal="center" vertical="center"/>
      <protection/>
    </xf>
    <xf numFmtId="0" fontId="7" fillId="0" borderId="0" xfId="80" applyFont="1" applyFill="1" applyBorder="1" applyAlignment="1">
      <alignment horizontal="center" vertical="center"/>
      <protection/>
    </xf>
    <xf numFmtId="0" fontId="7" fillId="0" borderId="14" xfId="80" applyFont="1" applyFill="1" applyBorder="1" applyAlignment="1">
      <alignment horizontal="center" vertical="center"/>
      <protection/>
    </xf>
    <xf numFmtId="0" fontId="7" fillId="0" borderId="26" xfId="80" applyFont="1" applyFill="1" applyBorder="1" applyAlignment="1">
      <alignment horizontal="center" vertical="center"/>
      <protection/>
    </xf>
    <xf numFmtId="0" fontId="7" fillId="0" borderId="28" xfId="80" applyFont="1" applyFill="1" applyBorder="1" applyAlignment="1">
      <alignment horizontal="center" vertical="center" shrinkToFit="1"/>
      <protection/>
    </xf>
    <xf numFmtId="0" fontId="7" fillId="0" borderId="27" xfId="80" applyFont="1" applyFill="1" applyBorder="1" applyAlignment="1">
      <alignment horizontal="center" vertical="center" shrinkToFit="1"/>
      <protection/>
    </xf>
    <xf numFmtId="0" fontId="7" fillId="0" borderId="20" xfId="80" applyFont="1" applyFill="1" applyBorder="1" applyAlignment="1">
      <alignment horizontal="center" vertical="center"/>
      <protection/>
    </xf>
    <xf numFmtId="190" fontId="9" fillId="0" borderId="0" xfId="49" applyNumberFormat="1" applyFont="1" applyFill="1" applyBorder="1" applyAlignment="1">
      <alignment horizontal="right" vertical="center"/>
    </xf>
    <xf numFmtId="38" fontId="6" fillId="0" borderId="0" xfId="49" applyFont="1" applyFill="1" applyAlignment="1">
      <alignment horizontal="center" vertical="center" shrinkToFit="1"/>
    </xf>
    <xf numFmtId="38" fontId="7" fillId="0" borderId="25" xfId="49" applyFont="1" applyFill="1" applyBorder="1" applyAlignment="1">
      <alignment horizontal="center" vertical="center" shrinkToFit="1"/>
    </xf>
    <xf numFmtId="38" fontId="7" fillId="0" borderId="27" xfId="49" applyFont="1" applyFill="1" applyBorder="1" applyAlignment="1">
      <alignment horizontal="center" vertical="center" shrinkToFit="1"/>
    </xf>
    <xf numFmtId="38" fontId="7" fillId="0" borderId="16" xfId="49" applyFont="1" applyFill="1" applyBorder="1" applyAlignment="1">
      <alignment horizontal="center" vertical="center"/>
    </xf>
    <xf numFmtId="209" fontId="8" fillId="0" borderId="0" xfId="49" applyNumberFormat="1" applyFont="1" applyFill="1" applyBorder="1" applyAlignment="1">
      <alignment vertical="center"/>
    </xf>
    <xf numFmtId="0" fontId="7" fillId="0" borderId="0" xfId="86" applyFont="1" applyFill="1" applyBorder="1" applyAlignment="1">
      <alignment horizontal="left" vertical="center"/>
      <protection/>
    </xf>
    <xf numFmtId="0" fontId="7" fillId="0" borderId="16" xfId="86" applyFont="1" applyFill="1" applyBorder="1" applyAlignment="1">
      <alignment horizontal="left" vertical="center"/>
      <protection/>
    </xf>
    <xf numFmtId="0" fontId="7" fillId="0" borderId="11" xfId="79" applyFont="1" applyFill="1" applyBorder="1" applyAlignment="1">
      <alignment horizontal="center" vertical="center"/>
      <protection/>
    </xf>
    <xf numFmtId="0" fontId="7" fillId="0" borderId="14" xfId="79" applyFont="1" applyFill="1" applyBorder="1" applyAlignment="1">
      <alignment horizontal="center" vertical="center"/>
      <protection/>
    </xf>
    <xf numFmtId="0" fontId="7" fillId="0" borderId="32" xfId="79" applyFont="1" applyFill="1" applyBorder="1" applyAlignment="1">
      <alignment horizontal="center" vertical="center"/>
      <protection/>
    </xf>
    <xf numFmtId="0" fontId="7" fillId="0" borderId="31" xfId="79" applyFont="1" applyFill="1" applyBorder="1" applyAlignment="1">
      <alignment horizontal="center" vertical="center"/>
      <protection/>
    </xf>
    <xf numFmtId="0" fontId="7" fillId="0" borderId="25" xfId="86" applyFont="1" applyFill="1" applyBorder="1" applyAlignment="1">
      <alignment horizontal="center" vertical="center"/>
      <protection/>
    </xf>
    <xf numFmtId="0" fontId="7" fillId="0" borderId="18" xfId="86" applyFont="1" applyFill="1" applyBorder="1" applyAlignment="1">
      <alignment horizontal="center" vertical="center"/>
      <protection/>
    </xf>
    <xf numFmtId="0" fontId="7" fillId="0" borderId="19" xfId="86" applyFont="1" applyFill="1" applyBorder="1" applyAlignment="1">
      <alignment horizontal="center" vertical="center"/>
      <protection/>
    </xf>
    <xf numFmtId="49" fontId="6" fillId="0" borderId="0" xfId="79" applyNumberFormat="1" applyFont="1" applyFill="1" applyAlignment="1">
      <alignment horizontal="center" vertical="center"/>
      <protection/>
    </xf>
    <xf numFmtId="0" fontId="6" fillId="0" borderId="0" xfId="79" applyFont="1" applyFill="1" applyAlignment="1">
      <alignment horizontal="center" vertical="center"/>
      <protection/>
    </xf>
    <xf numFmtId="49" fontId="6" fillId="0" borderId="0" xfId="86" applyNumberFormat="1" applyFont="1" applyFill="1" applyAlignment="1">
      <alignment horizontal="center" vertical="center"/>
      <protection/>
    </xf>
    <xf numFmtId="0" fontId="7" fillId="0" borderId="0" xfId="79" applyFont="1" applyFill="1" applyBorder="1" applyAlignment="1">
      <alignment horizontal="center" vertical="center"/>
      <protection/>
    </xf>
    <xf numFmtId="0" fontId="7" fillId="0" borderId="16" xfId="79" applyFont="1" applyFill="1" applyBorder="1" applyAlignment="1">
      <alignment horizontal="center" vertical="center"/>
      <protection/>
    </xf>
    <xf numFmtId="0" fontId="7" fillId="0" borderId="20" xfId="79" applyFont="1" applyFill="1" applyBorder="1" applyAlignment="1">
      <alignment horizontal="center" vertical="center"/>
      <protection/>
    </xf>
    <xf numFmtId="0" fontId="7" fillId="0" borderId="21" xfId="79" applyFont="1" applyFill="1" applyBorder="1" applyAlignment="1">
      <alignment horizontal="center" vertical="center"/>
      <protection/>
    </xf>
    <xf numFmtId="0" fontId="7" fillId="0" borderId="33" xfId="79" applyFont="1" applyFill="1" applyBorder="1" applyAlignment="1">
      <alignment horizontal="center" vertical="center"/>
      <protection/>
    </xf>
    <xf numFmtId="0" fontId="7" fillId="0" borderId="0" xfId="86" applyFont="1" applyFill="1" applyBorder="1" applyAlignment="1">
      <alignment horizontal="left" vertical="center" shrinkToFit="1"/>
      <protection/>
    </xf>
    <xf numFmtId="0" fontId="7" fillId="0" borderId="16" xfId="86" applyFont="1" applyFill="1" applyBorder="1" applyAlignment="1">
      <alignment horizontal="left" vertical="center" shrinkToFit="1"/>
      <protection/>
    </xf>
    <xf numFmtId="0" fontId="7" fillId="0" borderId="21" xfId="79" applyFont="1" applyFill="1" applyBorder="1" applyAlignment="1">
      <alignment horizontal="center" vertical="center" wrapText="1"/>
      <protection/>
    </xf>
    <xf numFmtId="0" fontId="7" fillId="0" borderId="33" xfId="79" applyFont="1" applyFill="1" applyBorder="1" applyAlignment="1">
      <alignment horizontal="center" vertical="center" wrapText="1"/>
      <protection/>
    </xf>
    <xf numFmtId="0" fontId="7" fillId="0" borderId="36" xfId="79" applyFont="1" applyFill="1" applyBorder="1" applyAlignment="1">
      <alignment horizontal="center" vertical="center"/>
      <protection/>
    </xf>
    <xf numFmtId="194" fontId="7" fillId="0" borderId="14" xfId="88" applyNumberFormat="1" applyFont="1" applyFill="1" applyBorder="1" applyAlignment="1">
      <alignment horizontal="center" vertical="center"/>
      <protection/>
    </xf>
    <xf numFmtId="194" fontId="7" fillId="0" borderId="22" xfId="88" applyNumberFormat="1" applyFont="1" applyFill="1" applyBorder="1" applyAlignment="1">
      <alignment horizontal="center" vertical="center" textRotation="255"/>
      <protection/>
    </xf>
    <xf numFmtId="194" fontId="7" fillId="0" borderId="23" xfId="88" applyNumberFormat="1" applyFont="1" applyFill="1" applyBorder="1" applyAlignment="1">
      <alignment horizontal="center" vertical="center" textRotation="255"/>
      <protection/>
    </xf>
    <xf numFmtId="194" fontId="7" fillId="0" borderId="14" xfId="88" applyNumberFormat="1" applyFont="1" applyFill="1" applyBorder="1" applyAlignment="1">
      <alignment horizontal="center" vertical="center" textRotation="255"/>
      <protection/>
    </xf>
    <xf numFmtId="194" fontId="7" fillId="0" borderId="20" xfId="88" applyNumberFormat="1" applyFont="1" applyFill="1" applyBorder="1" applyAlignment="1">
      <alignment horizontal="center" vertical="center" textRotation="255"/>
      <protection/>
    </xf>
    <xf numFmtId="194" fontId="7" fillId="0" borderId="0" xfId="88" applyNumberFormat="1" applyFont="1" applyFill="1" applyBorder="1" applyAlignment="1">
      <alignment horizontal="center" vertical="center" textRotation="255"/>
      <protection/>
    </xf>
    <xf numFmtId="194" fontId="7" fillId="0" borderId="16" xfId="88" applyNumberFormat="1" applyFont="1" applyFill="1" applyBorder="1" applyAlignment="1">
      <alignment horizontal="center" vertical="center" textRotation="255"/>
      <protection/>
    </xf>
    <xf numFmtId="194" fontId="7" fillId="0" borderId="10" xfId="88" applyNumberFormat="1" applyFont="1" applyFill="1" applyBorder="1" applyAlignment="1" applyProtection="1">
      <alignment horizontal="left" vertical="center"/>
      <protection/>
    </xf>
    <xf numFmtId="194" fontId="6" fillId="0" borderId="0" xfId="88" applyNumberFormat="1" applyFont="1" applyFill="1" applyAlignment="1">
      <alignment horizontal="center" vertical="center"/>
      <protection/>
    </xf>
    <xf numFmtId="194" fontId="7" fillId="0" borderId="22" xfId="88" applyNumberFormat="1" applyFont="1" applyFill="1" applyBorder="1" applyAlignment="1" applyProtection="1">
      <alignment horizontal="left" vertical="center"/>
      <protection/>
    </xf>
    <xf numFmtId="0" fontId="7" fillId="0" borderId="0" xfId="90" applyFont="1" applyBorder="1" applyAlignment="1">
      <alignment horizontal="left" vertical="center"/>
      <protection/>
    </xf>
    <xf numFmtId="0" fontId="7" fillId="0" borderId="14" xfId="91" applyFont="1" applyBorder="1" applyAlignment="1">
      <alignment horizontal="center" vertical="center"/>
      <protection/>
    </xf>
    <xf numFmtId="0" fontId="7" fillId="0" borderId="20" xfId="91" applyFont="1" applyBorder="1" applyAlignment="1">
      <alignment horizontal="center" vertical="center"/>
      <protection/>
    </xf>
    <xf numFmtId="0" fontId="6" fillId="0" borderId="0" xfId="90" applyFont="1" applyAlignment="1">
      <alignment horizontal="center" vertical="center"/>
      <protection/>
    </xf>
    <xf numFmtId="0" fontId="7" fillId="0" borderId="28" xfId="87" applyFont="1" applyFill="1" applyBorder="1" applyAlignment="1">
      <alignment horizontal="center" vertical="center"/>
      <protection/>
    </xf>
    <xf numFmtId="0" fontId="7" fillId="0" borderId="25" xfId="87" applyFont="1" applyFill="1" applyBorder="1" applyAlignment="1">
      <alignment horizontal="center" vertical="center"/>
      <protection/>
    </xf>
    <xf numFmtId="49" fontId="6" fillId="0" borderId="0" xfId="87" applyNumberFormat="1" applyFont="1" applyFill="1" applyAlignment="1">
      <alignment horizontal="center" vertical="center"/>
      <protection/>
    </xf>
    <xf numFmtId="0" fontId="7" fillId="0" borderId="36" xfId="87" applyFont="1" applyFill="1" applyBorder="1" applyAlignment="1">
      <alignment horizontal="center" vertical="center"/>
      <protection/>
    </xf>
    <xf numFmtId="0" fontId="7" fillId="0" borderId="27" xfId="87" applyFont="1" applyFill="1" applyBorder="1" applyAlignment="1">
      <alignment horizontal="center" vertical="center"/>
      <protection/>
    </xf>
    <xf numFmtId="0" fontId="7" fillId="0" borderId="26" xfId="87" applyFont="1" applyFill="1" applyBorder="1" applyAlignment="1">
      <alignment horizontal="center" vertical="center"/>
      <protection/>
    </xf>
    <xf numFmtId="0" fontId="6" fillId="0" borderId="0" xfId="87" applyFont="1" applyFill="1" applyAlignment="1">
      <alignment horizontal="center" vertical="center"/>
      <protection/>
    </xf>
    <xf numFmtId="0" fontId="7" fillId="0" borderId="20" xfId="87" applyFont="1" applyFill="1" applyBorder="1" applyAlignment="1">
      <alignment horizontal="center" vertical="center"/>
      <protection/>
    </xf>
    <xf numFmtId="0" fontId="7" fillId="0" borderId="33" xfId="87" applyFont="1" applyFill="1" applyBorder="1" applyAlignment="1">
      <alignment horizontal="center" vertical="center"/>
      <protection/>
    </xf>
    <xf numFmtId="0" fontId="7" fillId="0" borderId="11" xfId="87" applyFont="1" applyFill="1" applyBorder="1" applyAlignment="1">
      <alignment horizontal="center" vertical="center"/>
      <protection/>
    </xf>
    <xf numFmtId="0" fontId="7" fillId="0" borderId="14" xfId="87" applyFont="1" applyFill="1" applyBorder="1" applyAlignment="1">
      <alignment horizontal="center" vertical="center"/>
      <protection/>
    </xf>
    <xf numFmtId="0" fontId="7" fillId="0" borderId="11" xfId="89" applyNumberFormat="1" applyFont="1" applyFill="1" applyBorder="1" applyAlignment="1" applyProtection="1">
      <alignment horizontal="center" vertical="center"/>
      <protection locked="0"/>
    </xf>
    <xf numFmtId="0" fontId="7" fillId="0" borderId="14" xfId="89" applyNumberFormat="1" applyFont="1" applyFill="1" applyBorder="1" applyAlignment="1" applyProtection="1">
      <alignment horizontal="center" vertical="center"/>
      <protection locked="0"/>
    </xf>
    <xf numFmtId="0" fontId="6" fillId="0" borderId="0" xfId="89" applyFont="1" applyFill="1" applyAlignment="1">
      <alignment horizontal="center" vertical="center"/>
      <protection/>
    </xf>
    <xf numFmtId="0" fontId="7" fillId="0" borderId="0" xfId="89" applyNumberFormat="1" applyFont="1" applyFill="1" applyBorder="1" applyAlignment="1" applyProtection="1">
      <alignment horizontal="center" vertical="center"/>
      <protection locked="0"/>
    </xf>
    <xf numFmtId="0" fontId="20" fillId="0" borderId="0" xfId="84" applyFont="1" applyFill="1" applyBorder="1" applyAlignment="1">
      <alignment vertical="center"/>
      <protection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3" xfId="55"/>
    <cellStyle name="桁区切り 4" xfId="56"/>
    <cellStyle name="桁区切り 5" xfId="57"/>
    <cellStyle name="桁区切り 6" xfId="58"/>
    <cellStyle name="桁区切り 6 2" xfId="59"/>
    <cellStyle name="桁区切り 7" xfId="60"/>
    <cellStyle name="桁区切り 7 2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 3" xfId="74"/>
    <cellStyle name="標準 2 4" xfId="75"/>
    <cellStyle name="標準 3" xfId="76"/>
    <cellStyle name="標準 4" xfId="77"/>
    <cellStyle name="標準 5" xfId="78"/>
    <cellStyle name="標準 5 2" xfId="79"/>
    <cellStyle name="標準 6" xfId="80"/>
    <cellStyle name="標準 7" xfId="81"/>
    <cellStyle name="標準_12_01" xfId="82"/>
    <cellStyle name="標準_12_02" xfId="83"/>
    <cellStyle name="標準_12_08" xfId="84"/>
    <cellStyle name="標準_12_10" xfId="85"/>
    <cellStyle name="標準_12_12" xfId="86"/>
    <cellStyle name="標準_12_1819（電気通信事業）" xfId="87"/>
    <cellStyle name="標準_JLH1030 2" xfId="88"/>
    <cellStyle name="標準_Sheet1" xfId="89"/>
    <cellStyle name="標準_無線局数" xfId="90"/>
    <cellStyle name="標準_無線従事者免許付与状況" xfId="91"/>
    <cellStyle name="Followed Hyperlink" xfId="92"/>
    <cellStyle name="良い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57150" y="152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2" name="テキスト 18"/>
        <xdr:cNvSpPr txBox="1">
          <a:spLocks noChangeArrowheads="1"/>
        </xdr:cNvSpPr>
      </xdr:nvSpPr>
      <xdr:spPr>
        <a:xfrm>
          <a:off x="57150" y="152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24</xdr:col>
      <xdr:colOff>0</xdr:colOff>
      <xdr:row>1</xdr:row>
      <xdr:rowOff>0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26974800" y="152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24</xdr:col>
      <xdr:colOff>0</xdr:colOff>
      <xdr:row>1</xdr:row>
      <xdr:rowOff>0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26974800" y="152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57150" y="152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24</xdr:col>
      <xdr:colOff>0</xdr:colOff>
      <xdr:row>1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6974800" y="152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24</xdr:col>
      <xdr:colOff>0</xdr:colOff>
      <xdr:row>1</xdr:row>
      <xdr:rowOff>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6974800" y="152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7150" y="152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9" name="テキスト 18"/>
        <xdr:cNvSpPr txBox="1">
          <a:spLocks noChangeArrowheads="1"/>
        </xdr:cNvSpPr>
      </xdr:nvSpPr>
      <xdr:spPr>
        <a:xfrm>
          <a:off x="57150" y="152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24</xdr:col>
      <xdr:colOff>0</xdr:colOff>
      <xdr:row>1</xdr:row>
      <xdr:rowOff>0</xdr:rowOff>
    </xdr:to>
    <xdr:sp>
      <xdr:nvSpPr>
        <xdr:cNvPr id="10" name="テキスト 22"/>
        <xdr:cNvSpPr txBox="1">
          <a:spLocks noChangeArrowheads="1"/>
        </xdr:cNvSpPr>
      </xdr:nvSpPr>
      <xdr:spPr>
        <a:xfrm>
          <a:off x="26974800" y="152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24</xdr:col>
      <xdr:colOff>0</xdr:colOff>
      <xdr:row>1</xdr:row>
      <xdr:rowOff>0</xdr:rowOff>
    </xdr:to>
    <xdr:sp>
      <xdr:nvSpPr>
        <xdr:cNvPr id="11" name="テキスト 23"/>
        <xdr:cNvSpPr txBox="1">
          <a:spLocks noChangeArrowheads="1"/>
        </xdr:cNvSpPr>
      </xdr:nvSpPr>
      <xdr:spPr>
        <a:xfrm>
          <a:off x="26974800" y="152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24</xdr:col>
      <xdr:colOff>0</xdr:colOff>
      <xdr:row>1</xdr:row>
      <xdr:rowOff>0</xdr:rowOff>
    </xdr:to>
    <xdr:sp>
      <xdr:nvSpPr>
        <xdr:cNvPr id="12" name="Text Box 17"/>
        <xdr:cNvSpPr txBox="1">
          <a:spLocks noChangeArrowheads="1"/>
        </xdr:cNvSpPr>
      </xdr:nvSpPr>
      <xdr:spPr>
        <a:xfrm>
          <a:off x="26974800" y="152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24</xdr:col>
      <xdr:colOff>0</xdr:colOff>
      <xdr:row>1</xdr:row>
      <xdr:rowOff>0</xdr:rowOff>
    </xdr:to>
    <xdr:sp>
      <xdr:nvSpPr>
        <xdr:cNvPr id="13" name="Text Box 18"/>
        <xdr:cNvSpPr txBox="1">
          <a:spLocks noChangeArrowheads="1"/>
        </xdr:cNvSpPr>
      </xdr:nvSpPr>
      <xdr:spPr>
        <a:xfrm>
          <a:off x="26974800" y="152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14" name="Text Box 19"/>
        <xdr:cNvSpPr txBox="1">
          <a:spLocks noChangeArrowheads="1"/>
        </xdr:cNvSpPr>
      </xdr:nvSpPr>
      <xdr:spPr>
        <a:xfrm>
          <a:off x="57150" y="152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15" name="Text Box 20"/>
        <xdr:cNvSpPr txBox="1">
          <a:spLocks noChangeArrowheads="1"/>
        </xdr:cNvSpPr>
      </xdr:nvSpPr>
      <xdr:spPr>
        <a:xfrm>
          <a:off x="57150" y="152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0"/>
  <sheetViews>
    <sheetView showGridLines="0" view="pageBreakPreview" zoomScale="90" zoomScaleSheetLayoutView="90" zoomScalePageLayoutView="0" workbookViewId="0" topLeftCell="A1">
      <selection activeCell="G13" sqref="G13"/>
    </sheetView>
  </sheetViews>
  <sheetFormatPr defaultColWidth="9.140625" defaultRowHeight="15"/>
  <cols>
    <col min="1" max="1" width="2.8515625" style="0" customWidth="1"/>
    <col min="2" max="2" width="7.28125" style="0" customWidth="1"/>
    <col min="3" max="3" width="78.28125" style="0" bestFit="1" customWidth="1"/>
  </cols>
  <sheetData>
    <row r="2" spans="2:3" ht="19.5" customHeight="1">
      <c r="B2" s="473"/>
      <c r="C2" s="473" t="s">
        <v>412</v>
      </c>
    </row>
    <row r="3" spans="2:3" ht="14.25" customHeight="1">
      <c r="B3" s="473"/>
      <c r="C3" s="473"/>
    </row>
    <row r="4" spans="2:3" ht="19.5" customHeight="1">
      <c r="B4" s="473">
        <v>1</v>
      </c>
      <c r="C4" s="474" t="s">
        <v>413</v>
      </c>
    </row>
    <row r="5" spans="2:3" ht="19.5" customHeight="1">
      <c r="B5" s="473">
        <v>2</v>
      </c>
      <c r="C5" s="474" t="s">
        <v>414</v>
      </c>
    </row>
    <row r="6" spans="2:3" ht="19.5" customHeight="1">
      <c r="B6" s="473">
        <v>3</v>
      </c>
      <c r="C6" s="474" t="s">
        <v>415</v>
      </c>
    </row>
    <row r="7" spans="2:3" ht="19.5" customHeight="1">
      <c r="B7" s="473">
        <v>4</v>
      </c>
      <c r="C7" s="474" t="s">
        <v>416</v>
      </c>
    </row>
    <row r="8" spans="2:3" ht="19.5" customHeight="1">
      <c r="B8" s="473">
        <v>5</v>
      </c>
      <c r="C8" s="2" t="s">
        <v>417</v>
      </c>
    </row>
    <row r="9" spans="2:3" ht="19.5" customHeight="1">
      <c r="B9" s="473">
        <v>6</v>
      </c>
      <c r="C9" s="2" t="s">
        <v>418</v>
      </c>
    </row>
    <row r="10" spans="2:3" ht="19.5" customHeight="1">
      <c r="B10" s="473">
        <v>7</v>
      </c>
      <c r="C10" s="2" t="s">
        <v>419</v>
      </c>
    </row>
    <row r="11" spans="2:3" ht="19.5" customHeight="1">
      <c r="B11" s="473">
        <v>8</v>
      </c>
      <c r="C11" s="2" t="s">
        <v>420</v>
      </c>
    </row>
    <row r="12" spans="2:3" ht="19.5" customHeight="1">
      <c r="B12" s="473">
        <v>9</v>
      </c>
      <c r="C12" s="2" t="s">
        <v>421</v>
      </c>
    </row>
    <row r="13" spans="2:3" ht="19.5" customHeight="1">
      <c r="B13" s="473">
        <v>10</v>
      </c>
      <c r="C13" s="2" t="s">
        <v>422</v>
      </c>
    </row>
    <row r="14" spans="2:3" ht="19.5" customHeight="1">
      <c r="B14" s="473">
        <v>11</v>
      </c>
      <c r="C14" s="2" t="s">
        <v>423</v>
      </c>
    </row>
    <row r="15" spans="2:3" ht="19.5" customHeight="1">
      <c r="B15" s="473">
        <v>12</v>
      </c>
      <c r="C15" s="2" t="s">
        <v>424</v>
      </c>
    </row>
    <row r="16" spans="2:3" ht="19.5" customHeight="1">
      <c r="B16" s="473">
        <v>13</v>
      </c>
      <c r="C16" s="2" t="s">
        <v>425</v>
      </c>
    </row>
    <row r="17" spans="2:3" ht="19.5" customHeight="1">
      <c r="B17" s="473">
        <v>14</v>
      </c>
      <c r="C17" s="2" t="s">
        <v>426</v>
      </c>
    </row>
    <row r="18" spans="2:3" ht="19.5" customHeight="1">
      <c r="B18" s="473">
        <v>15</v>
      </c>
      <c r="C18" s="2" t="s">
        <v>427</v>
      </c>
    </row>
    <row r="19" spans="2:3" ht="19.5" customHeight="1">
      <c r="B19" s="473">
        <v>16</v>
      </c>
      <c r="C19" s="2" t="s">
        <v>428</v>
      </c>
    </row>
    <row r="20" spans="2:3" ht="19.5" customHeight="1">
      <c r="B20" s="473">
        <v>17</v>
      </c>
      <c r="C20" s="2" t="s">
        <v>429</v>
      </c>
    </row>
  </sheetData>
  <sheetProtection/>
  <hyperlinks>
    <hyperlink ref="C4" location="'12_01,02'!A1" display="登録船舶の用途別隻数及び総トン数（20ｔ以上）"/>
    <hyperlink ref="C5" location="'12_01,02'!A30" display="登録船舶の木船・鋼船別の総トン数階級別隻数及び総トン数（20ｔ以上）　　"/>
    <hyperlink ref="C6" location="'12_03'!A1" display="道路現況"/>
    <hyperlink ref="C7" location="'12_04'!A1" display="市町村別車種別保有自動車数"/>
    <hyperlink ref="C8" location="第12章.xls#'12_05 '!A1" display="一般乗合旅客自動車，一般乗用旅客自動車及び一般貨物自動車運送事業輸送量"/>
    <hyperlink ref="C9" location="第12章.xls#'12_06,07'!A1" display="一般乗用旅客自動車運送事業者数（タクシー・ハイヤー）"/>
    <hyperlink ref="C10" location="第12章.xls#'12_06,07'!A40" display="レンタカー事業者数"/>
    <hyperlink ref="C11" location="第12章.xls#'12_08'!A1" display="沖縄都市モノレール乗客数"/>
    <hyperlink ref="C12" location="第12章.xls#'12_09,10,11,12'!A1" display="郵便局局数"/>
    <hyperlink ref="C13" location="第12章.xls#'12_09,10,11,12'!A20" display="放送局施設状況"/>
    <hyperlink ref="C14" location="第12章.xls#'12_09,10,11,12'!A38" display="電話加入状況"/>
    <hyperlink ref="C15" location="第12章.xls#'12_09,10,11,12'!A58" display="携帯電話等契約数の状況"/>
    <hyperlink ref="C16" location="第12章.xls#'12_13'!A1" display="無線局数"/>
    <hyperlink ref="C17" location="第12章.xls#'12_14'!A1" display="無線従事者免許付与状況"/>
    <hyperlink ref="C18" location="第12章.xls#'12_15'!A1" display="高速インターネット接続サービス契約状況"/>
    <hyperlink ref="C19" location="第12章.xls#'12_16'!A1" display="移動電気通信事業契約状況"/>
    <hyperlink ref="C20" location="第12章.xls#'12_17'!A1" display="ＮＨＫテレビ受信契約数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38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85546875" style="280" customWidth="1"/>
    <col min="2" max="2" width="1.57421875" style="280" customWidth="1"/>
    <col min="3" max="3" width="20.57421875" style="280" customWidth="1"/>
    <col min="4" max="4" width="0.85546875" style="280" customWidth="1"/>
    <col min="5" max="6" width="14.140625" style="280" hidden="1" customWidth="1"/>
    <col min="7" max="11" width="12.421875" style="280" customWidth="1"/>
    <col min="12" max="16384" width="9.00390625" style="280" customWidth="1"/>
  </cols>
  <sheetData>
    <row r="1" ht="15.75" customHeight="1"/>
    <row r="2" spans="1:11" ht="20.25" customHeight="1">
      <c r="A2" s="736" t="s">
        <v>537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</row>
    <row r="3" spans="1:11" ht="18" customHeight="1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ht="15.75" customHeight="1" thickBot="1">
      <c r="A4" s="454" t="s">
        <v>405</v>
      </c>
      <c r="B4" s="284"/>
      <c r="C4" s="284"/>
      <c r="D4" s="284"/>
      <c r="E4" s="284"/>
      <c r="F4" s="284"/>
      <c r="G4" s="456"/>
      <c r="H4" s="456"/>
      <c r="I4" s="456"/>
      <c r="J4" s="457"/>
      <c r="K4" s="586" t="s">
        <v>556</v>
      </c>
    </row>
    <row r="5" spans="1:11" ht="24.75" customHeight="1">
      <c r="A5" s="734" t="s">
        <v>230</v>
      </c>
      <c r="B5" s="734"/>
      <c r="C5" s="734"/>
      <c r="D5" s="735"/>
      <c r="E5" s="285" t="s">
        <v>231</v>
      </c>
      <c r="F5" s="285" t="s">
        <v>232</v>
      </c>
      <c r="G5" s="285" t="s">
        <v>403</v>
      </c>
      <c r="H5" s="285" t="s">
        <v>432</v>
      </c>
      <c r="I5" s="285" t="s">
        <v>448</v>
      </c>
      <c r="J5" s="285" t="s">
        <v>467</v>
      </c>
      <c r="K5" s="285" t="s">
        <v>487</v>
      </c>
    </row>
    <row r="6" spans="1:11" ht="3" customHeight="1">
      <c r="A6" s="283"/>
      <c r="B6" s="283"/>
      <c r="C6" s="283"/>
      <c r="D6" s="286"/>
      <c r="E6" s="287"/>
      <c r="F6" s="288"/>
      <c r="G6" s="288"/>
      <c r="H6" s="288"/>
      <c r="I6" s="288"/>
      <c r="J6" s="288"/>
      <c r="K6" s="288"/>
    </row>
    <row r="7" spans="2:11" s="448" customFormat="1" ht="34.5" customHeight="1">
      <c r="B7" s="733" t="s">
        <v>404</v>
      </c>
      <c r="C7" s="733"/>
      <c r="D7" s="449"/>
      <c r="E7" s="289">
        <v>55449</v>
      </c>
      <c r="F7" s="290">
        <v>56370</v>
      </c>
      <c r="G7" s="450">
        <v>63351</v>
      </c>
      <c r="H7" s="450">
        <v>64722</v>
      </c>
      <c r="I7" s="450">
        <v>66045</v>
      </c>
      <c r="J7" s="450">
        <v>67325</v>
      </c>
      <c r="K7" s="450">
        <v>68382</v>
      </c>
    </row>
    <row r="8" spans="2:11" ht="27.75" customHeight="1">
      <c r="B8" s="283" t="s">
        <v>233</v>
      </c>
      <c r="C8" s="283"/>
      <c r="D8" s="286"/>
      <c r="E8" s="289"/>
      <c r="F8" s="290"/>
      <c r="G8" s="291"/>
      <c r="H8" s="291"/>
      <c r="I8" s="291"/>
      <c r="J8" s="291"/>
      <c r="K8" s="291"/>
    </row>
    <row r="9" spans="2:11" ht="20.25" customHeight="1">
      <c r="B9" s="283"/>
      <c r="C9" s="283" t="s">
        <v>234</v>
      </c>
      <c r="D9" s="286"/>
      <c r="E9" s="289">
        <v>92</v>
      </c>
      <c r="F9" s="290">
        <v>93</v>
      </c>
      <c r="G9" s="292">
        <v>99</v>
      </c>
      <c r="H9" s="292">
        <v>100</v>
      </c>
      <c r="I9" s="292">
        <v>100</v>
      </c>
      <c r="J9" s="292">
        <v>100</v>
      </c>
      <c r="K9" s="292">
        <v>101</v>
      </c>
    </row>
    <row r="10" spans="2:11" ht="20.25" customHeight="1">
      <c r="B10" s="283"/>
      <c r="C10" s="283" t="s">
        <v>235</v>
      </c>
      <c r="D10" s="286"/>
      <c r="E10" s="289">
        <v>236</v>
      </c>
      <c r="F10" s="290">
        <v>236</v>
      </c>
      <c r="G10" s="292">
        <v>249</v>
      </c>
      <c r="H10" s="292">
        <v>249</v>
      </c>
      <c r="I10" s="292">
        <v>249</v>
      </c>
      <c r="J10" s="292">
        <v>249</v>
      </c>
      <c r="K10" s="292">
        <v>250</v>
      </c>
    </row>
    <row r="11" spans="2:11" ht="20.25" customHeight="1">
      <c r="B11" s="283"/>
      <c r="C11" s="283" t="s">
        <v>236</v>
      </c>
      <c r="D11" s="286"/>
      <c r="E11" s="289">
        <v>524</v>
      </c>
      <c r="F11" s="290">
        <v>525</v>
      </c>
      <c r="G11" s="292">
        <v>531</v>
      </c>
      <c r="H11" s="292">
        <v>532</v>
      </c>
      <c r="I11" s="292">
        <v>533</v>
      </c>
      <c r="J11" s="292">
        <v>534</v>
      </c>
      <c r="K11" s="292">
        <v>534</v>
      </c>
    </row>
    <row r="12" spans="2:11" ht="27.75" customHeight="1">
      <c r="B12" s="283" t="s">
        <v>237</v>
      </c>
      <c r="C12" s="283"/>
      <c r="D12" s="286"/>
      <c r="E12" s="289"/>
      <c r="F12" s="290"/>
      <c r="G12" s="292"/>
      <c r="H12" s="292"/>
      <c r="I12" s="292"/>
      <c r="J12" s="292"/>
      <c r="K12" s="292"/>
    </row>
    <row r="13" spans="2:11" ht="20.25" customHeight="1">
      <c r="B13" s="283"/>
      <c r="C13" s="283" t="s">
        <v>238</v>
      </c>
      <c r="D13" s="286"/>
      <c r="E13" s="289">
        <v>9</v>
      </c>
      <c r="F13" s="290">
        <v>10</v>
      </c>
      <c r="G13" s="292">
        <v>19</v>
      </c>
      <c r="H13" s="292">
        <v>22</v>
      </c>
      <c r="I13" s="292">
        <v>27</v>
      </c>
      <c r="J13" s="292">
        <v>35</v>
      </c>
      <c r="K13" s="292">
        <v>41</v>
      </c>
    </row>
    <row r="14" spans="2:11" ht="20.25" customHeight="1">
      <c r="B14" s="283"/>
      <c r="C14" s="283" t="s">
        <v>239</v>
      </c>
      <c r="D14" s="286"/>
      <c r="E14" s="289">
        <v>51</v>
      </c>
      <c r="F14" s="290">
        <v>53</v>
      </c>
      <c r="G14" s="292">
        <v>66</v>
      </c>
      <c r="H14" s="292">
        <v>75</v>
      </c>
      <c r="I14" s="292">
        <v>80</v>
      </c>
      <c r="J14" s="292">
        <v>87</v>
      </c>
      <c r="K14" s="292">
        <v>89</v>
      </c>
    </row>
    <row r="15" spans="2:11" ht="20.25" customHeight="1">
      <c r="B15" s="283"/>
      <c r="C15" s="283" t="s">
        <v>240</v>
      </c>
      <c r="D15" s="286"/>
      <c r="E15" s="289">
        <v>27</v>
      </c>
      <c r="F15" s="290">
        <v>32</v>
      </c>
      <c r="G15" s="292">
        <v>76</v>
      </c>
      <c r="H15" s="292">
        <v>82</v>
      </c>
      <c r="I15" s="292">
        <v>87</v>
      </c>
      <c r="J15" s="292">
        <v>96</v>
      </c>
      <c r="K15" s="292">
        <v>103</v>
      </c>
    </row>
    <row r="16" spans="2:11" ht="20.25" customHeight="1">
      <c r="B16" s="283"/>
      <c r="C16" s="283" t="s">
        <v>241</v>
      </c>
      <c r="D16" s="286"/>
      <c r="E16" s="289">
        <v>614</v>
      </c>
      <c r="F16" s="290">
        <v>616</v>
      </c>
      <c r="G16" s="292">
        <v>648</v>
      </c>
      <c r="H16" s="292">
        <v>648</v>
      </c>
      <c r="I16" s="292">
        <v>651</v>
      </c>
      <c r="J16" s="292">
        <v>654</v>
      </c>
      <c r="K16" s="292">
        <v>686</v>
      </c>
    </row>
    <row r="17" spans="2:11" ht="20.25" customHeight="1">
      <c r="B17" s="283"/>
      <c r="C17" s="283" t="s">
        <v>242</v>
      </c>
      <c r="D17" s="286"/>
      <c r="E17" s="289">
        <v>412</v>
      </c>
      <c r="F17" s="290">
        <v>423</v>
      </c>
      <c r="G17" s="292">
        <v>504</v>
      </c>
      <c r="H17" s="292">
        <v>517</v>
      </c>
      <c r="I17" s="292">
        <v>530</v>
      </c>
      <c r="J17" s="292">
        <v>545</v>
      </c>
      <c r="K17" s="292">
        <v>555</v>
      </c>
    </row>
    <row r="18" spans="2:11" ht="20.25" customHeight="1">
      <c r="B18" s="283"/>
      <c r="C18" s="283" t="s">
        <v>243</v>
      </c>
      <c r="D18" s="286"/>
      <c r="E18" s="289">
        <v>8760</v>
      </c>
      <c r="F18" s="290">
        <v>8998</v>
      </c>
      <c r="G18" s="292">
        <v>11054</v>
      </c>
      <c r="H18" s="292">
        <v>11513</v>
      </c>
      <c r="I18" s="292">
        <v>11907</v>
      </c>
      <c r="J18" s="292">
        <v>12351</v>
      </c>
      <c r="K18" s="292">
        <v>12660</v>
      </c>
    </row>
    <row r="19" spans="2:11" ht="20.25" customHeight="1">
      <c r="B19" s="283"/>
      <c r="C19" s="283" t="s">
        <v>244</v>
      </c>
      <c r="D19" s="286"/>
      <c r="E19" s="289">
        <v>2563</v>
      </c>
      <c r="F19" s="290">
        <v>2580</v>
      </c>
      <c r="G19" s="292">
        <v>2625</v>
      </c>
      <c r="H19" s="292">
        <v>2634</v>
      </c>
      <c r="I19" s="292">
        <v>2636</v>
      </c>
      <c r="J19" s="292">
        <v>2642</v>
      </c>
      <c r="K19" s="292">
        <v>2643</v>
      </c>
    </row>
    <row r="20" spans="2:11" ht="20.25" customHeight="1">
      <c r="B20" s="283"/>
      <c r="C20" s="564" t="s">
        <v>245</v>
      </c>
      <c r="D20" s="286"/>
      <c r="E20" s="289">
        <v>2395</v>
      </c>
      <c r="F20" s="290">
        <v>2397</v>
      </c>
      <c r="G20" s="292">
        <v>2399</v>
      </c>
      <c r="H20" s="292">
        <v>2399</v>
      </c>
      <c r="I20" s="292">
        <v>2399</v>
      </c>
      <c r="J20" s="292">
        <v>2399</v>
      </c>
      <c r="K20" s="292">
        <v>2403</v>
      </c>
    </row>
    <row r="21" spans="2:11" ht="27.75" customHeight="1">
      <c r="B21" s="283" t="s">
        <v>246</v>
      </c>
      <c r="C21" s="283"/>
      <c r="D21" s="286"/>
      <c r="E21" s="289"/>
      <c r="F21" s="290"/>
      <c r="G21" s="292"/>
      <c r="H21" s="292"/>
      <c r="I21" s="292"/>
      <c r="J21" s="292"/>
      <c r="K21" s="292"/>
    </row>
    <row r="22" spans="2:11" ht="20.25" customHeight="1">
      <c r="B22" s="283"/>
      <c r="C22" s="283" t="s">
        <v>247</v>
      </c>
      <c r="D22" s="286"/>
      <c r="E22" s="289">
        <v>712</v>
      </c>
      <c r="F22" s="290">
        <v>744</v>
      </c>
      <c r="G22" s="292">
        <v>890</v>
      </c>
      <c r="H22" s="292">
        <v>935</v>
      </c>
      <c r="I22" s="292">
        <v>966</v>
      </c>
      <c r="J22" s="292">
        <v>998</v>
      </c>
      <c r="K22" s="292">
        <v>1044</v>
      </c>
    </row>
    <row r="23" spans="2:11" ht="20.25" customHeight="1">
      <c r="B23" s="283"/>
      <c r="C23" s="283" t="s">
        <v>248</v>
      </c>
      <c r="D23" s="286"/>
      <c r="E23" s="289">
        <v>529</v>
      </c>
      <c r="F23" s="290">
        <v>537</v>
      </c>
      <c r="G23" s="292">
        <v>721</v>
      </c>
      <c r="H23" s="292">
        <v>808</v>
      </c>
      <c r="I23" s="292">
        <v>898</v>
      </c>
      <c r="J23" s="292">
        <v>957</v>
      </c>
      <c r="K23" s="292">
        <v>1021</v>
      </c>
    </row>
    <row r="24" spans="2:11" ht="27.75" customHeight="1">
      <c r="B24" s="283" t="s">
        <v>249</v>
      </c>
      <c r="C24" s="283"/>
      <c r="D24" s="286"/>
      <c r="E24" s="289"/>
      <c r="F24" s="290"/>
      <c r="G24" s="291"/>
      <c r="H24" s="291"/>
      <c r="I24" s="291"/>
      <c r="J24" s="291"/>
      <c r="K24" s="291"/>
    </row>
    <row r="25" spans="2:11" ht="20.25" customHeight="1">
      <c r="B25" s="283"/>
      <c r="C25" s="283" t="s">
        <v>250</v>
      </c>
      <c r="D25" s="286"/>
      <c r="E25" s="289">
        <v>371</v>
      </c>
      <c r="F25" s="290">
        <v>380</v>
      </c>
      <c r="G25" s="292">
        <v>509</v>
      </c>
      <c r="H25" s="292">
        <v>533</v>
      </c>
      <c r="I25" s="292">
        <v>557</v>
      </c>
      <c r="J25" s="292">
        <v>585</v>
      </c>
      <c r="K25" s="292">
        <v>608</v>
      </c>
    </row>
    <row r="26" spans="2:11" ht="20.25" customHeight="1">
      <c r="B26" s="283"/>
      <c r="C26" s="283" t="s">
        <v>251</v>
      </c>
      <c r="D26" s="286"/>
      <c r="E26" s="289">
        <v>452</v>
      </c>
      <c r="F26" s="290">
        <v>467</v>
      </c>
      <c r="G26" s="292">
        <v>555</v>
      </c>
      <c r="H26" s="292">
        <v>569</v>
      </c>
      <c r="I26" s="292">
        <v>585</v>
      </c>
      <c r="J26" s="292">
        <v>592</v>
      </c>
      <c r="K26" s="292">
        <v>608</v>
      </c>
    </row>
    <row r="27" spans="2:11" ht="20.25" customHeight="1">
      <c r="B27" s="283"/>
      <c r="C27" s="283" t="s">
        <v>252</v>
      </c>
      <c r="D27" s="286"/>
      <c r="E27" s="289">
        <v>1492</v>
      </c>
      <c r="F27" s="290">
        <v>1532</v>
      </c>
      <c r="G27" s="292">
        <v>1736</v>
      </c>
      <c r="H27" s="292">
        <v>1775</v>
      </c>
      <c r="I27" s="292">
        <v>1826</v>
      </c>
      <c r="J27" s="292">
        <v>1857</v>
      </c>
      <c r="K27" s="292">
        <v>1898</v>
      </c>
    </row>
    <row r="28" spans="2:11" ht="20.25" customHeight="1">
      <c r="B28" s="283"/>
      <c r="C28" s="283" t="s">
        <v>253</v>
      </c>
      <c r="D28" s="286"/>
      <c r="E28" s="289">
        <v>7297</v>
      </c>
      <c r="F28" s="290">
        <v>7549</v>
      </c>
      <c r="G28" s="292">
        <v>9517</v>
      </c>
      <c r="H28" s="292">
        <v>9874</v>
      </c>
      <c r="I28" s="292">
        <v>10236</v>
      </c>
      <c r="J28" s="292">
        <v>10597</v>
      </c>
      <c r="K28" s="292">
        <v>10894</v>
      </c>
    </row>
    <row r="29" spans="2:11" ht="20.25" customHeight="1">
      <c r="B29" s="283"/>
      <c r="C29" s="283" t="s">
        <v>254</v>
      </c>
      <c r="D29" s="286"/>
      <c r="E29" s="289">
        <v>3964</v>
      </c>
      <c r="F29" s="290">
        <v>4122</v>
      </c>
      <c r="G29" s="292">
        <v>5131</v>
      </c>
      <c r="H29" s="292">
        <v>5299</v>
      </c>
      <c r="I29" s="292">
        <v>5461</v>
      </c>
      <c r="J29" s="292">
        <v>5597</v>
      </c>
      <c r="K29" s="292">
        <v>5761</v>
      </c>
    </row>
    <row r="30" spans="2:11" ht="20.25" customHeight="1">
      <c r="B30" s="283"/>
      <c r="C30" s="564" t="s">
        <v>255</v>
      </c>
      <c r="D30" s="286"/>
      <c r="E30" s="289">
        <v>261</v>
      </c>
      <c r="F30" s="290">
        <v>262</v>
      </c>
      <c r="G30" s="292">
        <v>273</v>
      </c>
      <c r="H30" s="292">
        <v>275</v>
      </c>
      <c r="I30" s="292">
        <v>276</v>
      </c>
      <c r="J30" s="292">
        <v>276</v>
      </c>
      <c r="K30" s="292">
        <v>276</v>
      </c>
    </row>
    <row r="31" spans="2:11" ht="27.75" customHeight="1">
      <c r="B31" s="283" t="s">
        <v>256</v>
      </c>
      <c r="C31" s="283"/>
      <c r="D31" s="286"/>
      <c r="E31" s="289"/>
      <c r="F31" s="290"/>
      <c r="G31" s="291"/>
      <c r="H31" s="291"/>
      <c r="I31" s="291"/>
      <c r="J31" s="291"/>
      <c r="K31" s="291"/>
    </row>
    <row r="32" spans="2:11" ht="20.25" customHeight="1">
      <c r="B32" s="283"/>
      <c r="C32" s="283" t="s">
        <v>257</v>
      </c>
      <c r="D32" s="286"/>
      <c r="E32" s="289">
        <v>181</v>
      </c>
      <c r="F32" s="290">
        <v>185</v>
      </c>
      <c r="G32" s="292">
        <v>217</v>
      </c>
      <c r="H32" s="292">
        <v>217</v>
      </c>
      <c r="I32" s="292">
        <v>222</v>
      </c>
      <c r="J32" s="292">
        <v>224</v>
      </c>
      <c r="K32" s="292">
        <v>224</v>
      </c>
    </row>
    <row r="33" spans="2:11" ht="20.25" customHeight="1">
      <c r="B33" s="283"/>
      <c r="C33" s="283" t="s">
        <v>258</v>
      </c>
      <c r="D33" s="286"/>
      <c r="E33" s="289">
        <v>455</v>
      </c>
      <c r="F33" s="290">
        <v>457</v>
      </c>
      <c r="G33" s="292">
        <v>474</v>
      </c>
      <c r="H33" s="292">
        <v>474</v>
      </c>
      <c r="I33" s="292">
        <v>477</v>
      </c>
      <c r="J33" s="292">
        <v>481</v>
      </c>
      <c r="K33" s="292">
        <v>483</v>
      </c>
    </row>
    <row r="34" spans="2:11" ht="20.25" customHeight="1">
      <c r="B34" s="283"/>
      <c r="C34" s="283" t="s">
        <v>259</v>
      </c>
      <c r="D34" s="286"/>
      <c r="E34" s="289">
        <v>1282</v>
      </c>
      <c r="F34" s="290">
        <v>1292</v>
      </c>
      <c r="G34" s="292">
        <v>1513</v>
      </c>
      <c r="H34" s="292">
        <v>1551</v>
      </c>
      <c r="I34" s="292">
        <v>1574</v>
      </c>
      <c r="J34" s="292">
        <v>1619</v>
      </c>
      <c r="K34" s="292">
        <v>1629</v>
      </c>
    </row>
    <row r="35" spans="2:11" ht="20.25" customHeight="1">
      <c r="B35" s="283"/>
      <c r="C35" s="283" t="s">
        <v>260</v>
      </c>
      <c r="D35" s="286"/>
      <c r="E35" s="289">
        <v>22770</v>
      </c>
      <c r="F35" s="290">
        <v>22880</v>
      </c>
      <c r="G35" s="292">
        <v>23545</v>
      </c>
      <c r="H35" s="292">
        <v>23641</v>
      </c>
      <c r="I35" s="292">
        <v>23768</v>
      </c>
      <c r="J35" s="292">
        <v>23850</v>
      </c>
      <c r="K35" s="292">
        <v>23871</v>
      </c>
    </row>
    <row r="36" spans="1:11" ht="4.5" customHeight="1" thickBot="1">
      <c r="A36" s="284"/>
      <c r="B36" s="284"/>
      <c r="C36" s="284"/>
      <c r="D36" s="293"/>
      <c r="E36" s="284"/>
      <c r="F36" s="294"/>
      <c r="G36" s="284"/>
      <c r="H36" s="284"/>
      <c r="I36" s="284"/>
      <c r="J36" s="284"/>
      <c r="K36" s="284"/>
    </row>
    <row r="37" spans="1:11" ht="4.5" customHeight="1">
      <c r="A37" s="283"/>
      <c r="B37" s="283"/>
      <c r="C37" s="283"/>
      <c r="D37" s="283"/>
      <c r="E37" s="283"/>
      <c r="F37" s="295"/>
      <c r="G37" s="283"/>
      <c r="H37" s="283"/>
      <c r="I37" s="283"/>
      <c r="J37" s="283"/>
      <c r="K37" s="283"/>
    </row>
    <row r="38" spans="1:6" ht="13.5" customHeight="1">
      <c r="A38" s="585" t="s">
        <v>261</v>
      </c>
      <c r="B38" s="296"/>
      <c r="C38" s="296"/>
      <c r="D38" s="296"/>
      <c r="E38" s="282"/>
      <c r="F38" s="297"/>
    </row>
  </sheetData>
  <sheetProtection/>
  <mergeCells count="3">
    <mergeCell ref="B7:C7"/>
    <mergeCell ref="A5:D5"/>
    <mergeCell ref="A2:K2"/>
  </mergeCells>
  <dataValidations count="1">
    <dataValidation allowBlank="1" showInputMessage="1" showErrorMessage="1" imeMode="off" sqref="J7:K35"/>
  </dataValidations>
  <printOptions horizontalCentered="1"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r:id="rId1"/>
  <headerFooter scaleWithDoc="0">
    <oddHeader>&amp;L&amp;9 12　運輸･通信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P27"/>
  <sheetViews>
    <sheetView showGridLines="0" view="pageBreakPreview" zoomScale="110" zoomScaleNormal="120" zoomScaleSheetLayoutView="110" zoomScalePageLayoutView="0" workbookViewId="0" topLeftCell="A1">
      <selection activeCell="A1" sqref="A1"/>
    </sheetView>
  </sheetViews>
  <sheetFormatPr defaultColWidth="9.140625" defaultRowHeight="15"/>
  <cols>
    <col min="1" max="1" width="0.85546875" style="298" customWidth="1"/>
    <col min="2" max="2" width="7.57421875" style="298" customWidth="1"/>
    <col min="3" max="3" width="0.85546875" style="298" customWidth="1"/>
    <col min="4" max="4" width="6.8515625" style="302" customWidth="1"/>
    <col min="5" max="5" width="5.8515625" style="298" customWidth="1"/>
    <col min="6" max="6" width="6.8515625" style="302" customWidth="1"/>
    <col min="7" max="7" width="5.8515625" style="298" customWidth="1"/>
    <col min="8" max="8" width="6.8515625" style="302" customWidth="1"/>
    <col min="9" max="9" width="5.8515625" style="298" customWidth="1"/>
    <col min="10" max="10" width="6.8515625" style="298" customWidth="1"/>
    <col min="11" max="11" width="5.8515625" style="298" customWidth="1"/>
    <col min="12" max="12" width="6.8515625" style="298" customWidth="1"/>
    <col min="13" max="13" width="5.8515625" style="298" customWidth="1"/>
    <col min="14" max="14" width="8.57421875" style="298" bestFit="1" customWidth="1"/>
    <col min="15" max="15" width="5.8515625" style="298" customWidth="1"/>
    <col min="16" max="16384" width="9.00390625" style="298" customWidth="1"/>
  </cols>
  <sheetData>
    <row r="1" ht="15.75" customHeight="1"/>
    <row r="2" spans="1:15" ht="20.25" customHeight="1">
      <c r="A2" s="739" t="s">
        <v>538</v>
      </c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</row>
    <row r="3" spans="2:15" ht="12" customHeight="1"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</row>
    <row r="4" spans="2:15" ht="9.75" customHeight="1"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</row>
    <row r="5" spans="2:15" ht="13.5" customHeight="1" thickBot="1"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</row>
    <row r="6" spans="1:15" ht="24.75" customHeight="1">
      <c r="A6" s="303"/>
      <c r="B6" s="738" t="s">
        <v>262</v>
      </c>
      <c r="C6" s="304"/>
      <c r="D6" s="741" t="s">
        <v>263</v>
      </c>
      <c r="E6" s="742"/>
      <c r="F6" s="742" t="s">
        <v>264</v>
      </c>
      <c r="G6" s="737"/>
      <c r="H6" s="737" t="s">
        <v>265</v>
      </c>
      <c r="I6" s="741"/>
      <c r="J6" s="737" t="s">
        <v>266</v>
      </c>
      <c r="K6" s="741"/>
      <c r="L6" s="737" t="s">
        <v>267</v>
      </c>
      <c r="M6" s="741"/>
      <c r="N6" s="737" t="s">
        <v>161</v>
      </c>
      <c r="O6" s="738"/>
    </row>
    <row r="7" spans="1:15" ht="39.75" customHeight="1">
      <c r="A7" s="305"/>
      <c r="B7" s="740"/>
      <c r="C7" s="306"/>
      <c r="D7" s="307" t="s">
        <v>268</v>
      </c>
      <c r="E7" s="308" t="s">
        <v>269</v>
      </c>
      <c r="F7" s="309" t="s">
        <v>268</v>
      </c>
      <c r="G7" s="308" t="s">
        <v>269</v>
      </c>
      <c r="H7" s="309" t="s">
        <v>268</v>
      </c>
      <c r="I7" s="308" t="s">
        <v>269</v>
      </c>
      <c r="J7" s="310" t="s">
        <v>268</v>
      </c>
      <c r="K7" s="308" t="s">
        <v>269</v>
      </c>
      <c r="L7" s="310" t="s">
        <v>268</v>
      </c>
      <c r="M7" s="308" t="s">
        <v>269</v>
      </c>
      <c r="N7" s="310" t="s">
        <v>268</v>
      </c>
      <c r="O7" s="311" t="s">
        <v>269</v>
      </c>
    </row>
    <row r="8" spans="2:15" ht="9.75" customHeight="1">
      <c r="B8" s="312"/>
      <c r="C8" s="313"/>
      <c r="D8" s="314"/>
      <c r="E8" s="315"/>
      <c r="F8" s="314"/>
      <c r="G8" s="315"/>
      <c r="H8" s="314"/>
      <c r="I8" s="315"/>
      <c r="J8" s="314"/>
      <c r="K8" s="315"/>
      <c r="L8" s="314"/>
      <c r="M8" s="315"/>
      <c r="N8" s="314"/>
      <c r="O8" s="315"/>
    </row>
    <row r="9" spans="2:16" ht="27" customHeight="1">
      <c r="B9" s="312" t="s">
        <v>475</v>
      </c>
      <c r="C9" s="313"/>
      <c r="D9" s="497">
        <v>106621</v>
      </c>
      <c r="E9" s="498">
        <v>20.4</v>
      </c>
      <c r="F9" s="497">
        <v>24930</v>
      </c>
      <c r="G9" s="498">
        <v>4.8</v>
      </c>
      <c r="H9" s="499">
        <v>55291</v>
      </c>
      <c r="I9" s="500">
        <v>10.6</v>
      </c>
      <c r="J9" s="497" t="s">
        <v>476</v>
      </c>
      <c r="K9" s="498" t="s">
        <v>477</v>
      </c>
      <c r="L9" s="497" t="s">
        <v>477</v>
      </c>
      <c r="M9" s="498" t="s">
        <v>478</v>
      </c>
      <c r="N9" s="497">
        <v>186842</v>
      </c>
      <c r="O9" s="498">
        <v>35.7</v>
      </c>
      <c r="P9" s="525"/>
    </row>
    <row r="10" spans="2:16" ht="27" customHeight="1">
      <c r="B10" s="312" t="s">
        <v>559</v>
      </c>
      <c r="C10" s="313"/>
      <c r="D10" s="497">
        <v>99794</v>
      </c>
      <c r="E10" s="498">
        <v>18.7</v>
      </c>
      <c r="F10" s="497">
        <v>25478</v>
      </c>
      <c r="G10" s="498">
        <v>4.8</v>
      </c>
      <c r="H10" s="499">
        <v>80638</v>
      </c>
      <c r="I10" s="500">
        <v>15.1</v>
      </c>
      <c r="J10" s="497">
        <v>426</v>
      </c>
      <c r="K10" s="498">
        <v>0.1</v>
      </c>
      <c r="L10" s="497" t="s">
        <v>477</v>
      </c>
      <c r="M10" s="498" t="s">
        <v>478</v>
      </c>
      <c r="N10" s="497">
        <v>206336</v>
      </c>
      <c r="O10" s="498">
        <v>38.7</v>
      </c>
      <c r="P10" s="525"/>
    </row>
    <row r="11" spans="2:16" ht="27" customHeight="1">
      <c r="B11" s="312" t="s">
        <v>560</v>
      </c>
      <c r="C11" s="313"/>
      <c r="D11" s="497">
        <v>88177</v>
      </c>
      <c r="E11" s="498">
        <v>16.3</v>
      </c>
      <c r="F11" s="497">
        <v>25644</v>
      </c>
      <c r="G11" s="498">
        <v>4.7</v>
      </c>
      <c r="H11" s="499">
        <v>108323</v>
      </c>
      <c r="I11" s="500">
        <v>20</v>
      </c>
      <c r="J11" s="497">
        <v>871</v>
      </c>
      <c r="K11" s="498">
        <v>0.2</v>
      </c>
      <c r="L11" s="497" t="s">
        <v>477</v>
      </c>
      <c r="M11" s="498" t="s">
        <v>478</v>
      </c>
      <c r="N11" s="497">
        <v>223015</v>
      </c>
      <c r="O11" s="498">
        <v>41.2</v>
      </c>
      <c r="P11" s="525"/>
    </row>
    <row r="12" spans="2:16" ht="27" customHeight="1">
      <c r="B12" s="312" t="s">
        <v>561</v>
      </c>
      <c r="C12" s="313"/>
      <c r="D12" s="497">
        <v>80417</v>
      </c>
      <c r="E12" s="498">
        <v>14.6</v>
      </c>
      <c r="F12" s="497">
        <v>26319</v>
      </c>
      <c r="G12" s="498">
        <v>4.8</v>
      </c>
      <c r="H12" s="499">
        <v>131615</v>
      </c>
      <c r="I12" s="500">
        <v>23.9</v>
      </c>
      <c r="J12" s="497">
        <v>960</v>
      </c>
      <c r="K12" s="498">
        <v>0.2</v>
      </c>
      <c r="L12" s="497">
        <v>56</v>
      </c>
      <c r="M12" s="498">
        <v>0</v>
      </c>
      <c r="N12" s="497">
        <v>239367</v>
      </c>
      <c r="O12" s="498">
        <v>43.5</v>
      </c>
      <c r="P12" s="525"/>
    </row>
    <row r="13" spans="2:16" ht="27" customHeight="1">
      <c r="B13" s="312" t="s">
        <v>562</v>
      </c>
      <c r="C13" s="313"/>
      <c r="D13" s="497">
        <v>67215</v>
      </c>
      <c r="E13" s="498">
        <v>11.8</v>
      </c>
      <c r="F13" s="497">
        <v>26320</v>
      </c>
      <c r="G13" s="498">
        <v>4.6</v>
      </c>
      <c r="H13" s="499">
        <v>157792</v>
      </c>
      <c r="I13" s="500">
        <v>27.7</v>
      </c>
      <c r="J13" s="497">
        <v>1034</v>
      </c>
      <c r="K13" s="498">
        <v>0.2</v>
      </c>
      <c r="L13" s="497">
        <v>339</v>
      </c>
      <c r="M13" s="498">
        <v>0.1</v>
      </c>
      <c r="N13" s="497">
        <v>252878</v>
      </c>
      <c r="O13" s="498">
        <v>44.5</v>
      </c>
      <c r="P13" s="525"/>
    </row>
    <row r="14" spans="2:16" ht="27" customHeight="1">
      <c r="B14" s="312" t="s">
        <v>563</v>
      </c>
      <c r="C14" s="313"/>
      <c r="D14" s="497">
        <v>55039</v>
      </c>
      <c r="E14" s="498">
        <v>9.5</v>
      </c>
      <c r="F14" s="497">
        <v>25519</v>
      </c>
      <c r="G14" s="498">
        <v>4.4</v>
      </c>
      <c r="H14" s="499">
        <v>179130</v>
      </c>
      <c r="I14" s="500">
        <v>30.9</v>
      </c>
      <c r="J14" s="497">
        <v>1528</v>
      </c>
      <c r="K14" s="498">
        <v>0.3</v>
      </c>
      <c r="L14" s="497">
        <v>21473</v>
      </c>
      <c r="M14" s="498">
        <v>3.7</v>
      </c>
      <c r="N14" s="497">
        <v>282689</v>
      </c>
      <c r="O14" s="498">
        <v>48.8</v>
      </c>
      <c r="P14" s="525"/>
    </row>
    <row r="15" spans="2:16" ht="27" customHeight="1">
      <c r="B15" s="312" t="s">
        <v>564</v>
      </c>
      <c r="C15" s="313"/>
      <c r="D15" s="497">
        <v>43312</v>
      </c>
      <c r="E15" s="498">
        <v>7.3</v>
      </c>
      <c r="F15" s="497">
        <v>23344</v>
      </c>
      <c r="G15" s="498">
        <v>3.9</v>
      </c>
      <c r="H15" s="499">
        <v>197208</v>
      </c>
      <c r="I15" s="500">
        <v>33.4</v>
      </c>
      <c r="J15" s="497">
        <v>1499</v>
      </c>
      <c r="K15" s="503">
        <v>0.25</v>
      </c>
      <c r="L15" s="497">
        <v>47088</v>
      </c>
      <c r="M15" s="498">
        <v>8</v>
      </c>
      <c r="N15" s="497">
        <v>312451</v>
      </c>
      <c r="O15" s="498">
        <v>52.8</v>
      </c>
      <c r="P15" s="525"/>
    </row>
    <row r="16" spans="2:16" ht="27" customHeight="1">
      <c r="B16" s="312" t="s">
        <v>565</v>
      </c>
      <c r="C16" s="313"/>
      <c r="D16" s="497">
        <v>36318</v>
      </c>
      <c r="E16" s="498">
        <v>6.1</v>
      </c>
      <c r="F16" s="497">
        <v>20997</v>
      </c>
      <c r="G16" s="498">
        <v>3.6</v>
      </c>
      <c r="H16" s="499">
        <v>215812</v>
      </c>
      <c r="I16" s="500">
        <v>36.5</v>
      </c>
      <c r="J16" s="497">
        <v>1387</v>
      </c>
      <c r="K16" s="503">
        <v>0.23</v>
      </c>
      <c r="L16" s="497">
        <v>51527</v>
      </c>
      <c r="M16" s="498">
        <v>8.7</v>
      </c>
      <c r="N16" s="497">
        <v>326041</v>
      </c>
      <c r="O16" s="498">
        <v>55.1</v>
      </c>
      <c r="P16" s="525"/>
    </row>
    <row r="17" spans="2:16" ht="27" customHeight="1">
      <c r="B17" s="312" t="s">
        <v>566</v>
      </c>
      <c r="C17" s="313"/>
      <c r="D17" s="497">
        <v>28083</v>
      </c>
      <c r="E17" s="498">
        <v>4.8</v>
      </c>
      <c r="F17" s="497">
        <v>18770</v>
      </c>
      <c r="G17" s="498">
        <v>3.2</v>
      </c>
      <c r="H17" s="499">
        <v>237478</v>
      </c>
      <c r="I17" s="500">
        <v>40.2</v>
      </c>
      <c r="J17" s="497">
        <v>1358</v>
      </c>
      <c r="K17" s="503">
        <v>0.23</v>
      </c>
      <c r="L17" s="497">
        <v>191124</v>
      </c>
      <c r="M17" s="498">
        <v>32.3</v>
      </c>
      <c r="N17" s="497">
        <v>476813</v>
      </c>
      <c r="O17" s="498">
        <v>80.7</v>
      </c>
      <c r="P17" s="525"/>
    </row>
    <row r="18" spans="2:16" ht="27" customHeight="1">
      <c r="B18" s="312" t="s">
        <v>567</v>
      </c>
      <c r="C18" s="313"/>
      <c r="D18" s="497">
        <v>21998</v>
      </c>
      <c r="E18" s="498">
        <v>3.6</v>
      </c>
      <c r="F18" s="497">
        <v>17346</v>
      </c>
      <c r="G18" s="498">
        <v>2.8</v>
      </c>
      <c r="H18" s="499">
        <v>261529</v>
      </c>
      <c r="I18" s="500">
        <v>42.9</v>
      </c>
      <c r="J18" s="497">
        <v>1381</v>
      </c>
      <c r="K18" s="498">
        <v>0.2</v>
      </c>
      <c r="L18" s="497">
        <v>395544</v>
      </c>
      <c r="M18" s="498">
        <v>64.8</v>
      </c>
      <c r="N18" s="497">
        <v>692641</v>
      </c>
      <c r="O18" s="498">
        <v>113.5</v>
      </c>
      <c r="P18" s="525"/>
    </row>
    <row r="19" spans="2:16" ht="27" customHeight="1">
      <c r="B19" s="312" t="s">
        <v>568</v>
      </c>
      <c r="C19" s="313"/>
      <c r="D19" s="497">
        <v>17408</v>
      </c>
      <c r="E19" s="498">
        <v>2.8</v>
      </c>
      <c r="F19" s="497">
        <v>16155</v>
      </c>
      <c r="G19" s="498">
        <v>2.6</v>
      </c>
      <c r="H19" s="501">
        <v>279501</v>
      </c>
      <c r="I19" s="500">
        <v>45</v>
      </c>
      <c r="J19" s="497">
        <v>1340</v>
      </c>
      <c r="K19" s="498">
        <v>0.2</v>
      </c>
      <c r="L19" s="497">
        <v>552521</v>
      </c>
      <c r="M19" s="498">
        <v>88.9</v>
      </c>
      <c r="N19" s="497">
        <v>886925</v>
      </c>
      <c r="O19" s="498">
        <v>139.4</v>
      </c>
      <c r="P19" s="525"/>
    </row>
    <row r="20" spans="1:16" ht="27" customHeight="1">
      <c r="A20" s="316"/>
      <c r="B20" s="312" t="s">
        <v>569</v>
      </c>
      <c r="C20" s="313"/>
      <c r="D20" s="497">
        <v>14509</v>
      </c>
      <c r="E20" s="498">
        <v>2.33</v>
      </c>
      <c r="F20" s="497">
        <v>15235</v>
      </c>
      <c r="G20" s="502">
        <v>2.45</v>
      </c>
      <c r="H20" s="501">
        <v>291979</v>
      </c>
      <c r="I20" s="502">
        <v>47</v>
      </c>
      <c r="J20" s="497">
        <v>1359</v>
      </c>
      <c r="K20" s="498">
        <v>0.2</v>
      </c>
      <c r="L20" s="497">
        <v>658887</v>
      </c>
      <c r="M20" s="502">
        <v>105.97</v>
      </c>
      <c r="N20" s="497">
        <v>981969</v>
      </c>
      <c r="O20" s="502">
        <v>157.91</v>
      </c>
      <c r="P20" s="525"/>
    </row>
    <row r="21" spans="1:16" ht="27" customHeight="1">
      <c r="A21" s="316"/>
      <c r="B21" s="312" t="s">
        <v>558</v>
      </c>
      <c r="C21" s="313"/>
      <c r="D21" s="497">
        <v>11820</v>
      </c>
      <c r="E21" s="503">
        <v>1.9</v>
      </c>
      <c r="F21" s="497">
        <v>14307</v>
      </c>
      <c r="G21" s="503">
        <v>2.3</v>
      </c>
      <c r="H21" s="497">
        <v>304976</v>
      </c>
      <c r="I21" s="503">
        <v>49.05</v>
      </c>
      <c r="J21" s="497">
        <v>1219</v>
      </c>
      <c r="K21" s="498">
        <v>0.2</v>
      </c>
      <c r="L21" s="497">
        <v>710052</v>
      </c>
      <c r="M21" s="503">
        <v>114.19</v>
      </c>
      <c r="N21" s="497">
        <v>1042374</v>
      </c>
      <c r="O21" s="503">
        <v>162.09</v>
      </c>
      <c r="P21" s="525"/>
    </row>
    <row r="22" spans="1:16" ht="27" customHeight="1">
      <c r="A22" s="316"/>
      <c r="B22" s="312" t="s">
        <v>455</v>
      </c>
      <c r="C22" s="313"/>
      <c r="D22" s="497">
        <v>8289</v>
      </c>
      <c r="E22" s="503">
        <v>1.33</v>
      </c>
      <c r="F22" s="497">
        <v>13375</v>
      </c>
      <c r="G22" s="503">
        <v>2.15</v>
      </c>
      <c r="H22" s="497">
        <v>332206</v>
      </c>
      <c r="I22" s="503">
        <v>53.43</v>
      </c>
      <c r="J22" s="497">
        <v>980</v>
      </c>
      <c r="K22" s="503">
        <v>0.16</v>
      </c>
      <c r="L22" s="497">
        <v>797877</v>
      </c>
      <c r="M22" s="503">
        <v>128.32</v>
      </c>
      <c r="N22" s="497">
        <v>1152727</v>
      </c>
      <c r="O22" s="503">
        <v>185.38</v>
      </c>
      <c r="P22" s="525"/>
    </row>
    <row r="23" spans="1:15" ht="27" customHeight="1">
      <c r="A23" s="316"/>
      <c r="B23" s="312" t="s">
        <v>557</v>
      </c>
      <c r="C23" s="313"/>
      <c r="D23" s="497">
        <v>5692</v>
      </c>
      <c r="E23" s="503">
        <v>0.89</v>
      </c>
      <c r="F23" s="497">
        <v>12725</v>
      </c>
      <c r="G23" s="503">
        <v>1.91</v>
      </c>
      <c r="H23" s="497">
        <v>356730</v>
      </c>
      <c r="I23" s="503">
        <v>53.49</v>
      </c>
      <c r="J23" s="497">
        <v>607</v>
      </c>
      <c r="K23" s="503">
        <v>0.09</v>
      </c>
      <c r="L23" s="497">
        <v>841789</v>
      </c>
      <c r="M23" s="503">
        <v>126.23</v>
      </c>
      <c r="N23" s="497">
        <v>1217543</v>
      </c>
      <c r="O23" s="503">
        <v>182.58</v>
      </c>
    </row>
    <row r="24" spans="1:15" ht="8.25" customHeight="1" thickBot="1">
      <c r="A24" s="301"/>
      <c r="B24" s="317"/>
      <c r="C24" s="318"/>
      <c r="D24" s="319"/>
      <c r="E24" s="320"/>
      <c r="F24" s="319"/>
      <c r="G24" s="320"/>
      <c r="H24" s="319"/>
      <c r="I24" s="320"/>
      <c r="J24" s="319"/>
      <c r="K24" s="320"/>
      <c r="L24" s="319"/>
      <c r="M24" s="320"/>
      <c r="N24" s="319"/>
      <c r="O24" s="320"/>
    </row>
    <row r="25" spans="2:15" ht="4.5" customHeight="1">
      <c r="B25" s="312"/>
      <c r="C25" s="312"/>
      <c r="D25" s="321"/>
      <c r="E25" s="322"/>
      <c r="F25" s="321"/>
      <c r="G25" s="322"/>
      <c r="H25" s="321"/>
      <c r="I25" s="322"/>
      <c r="J25" s="323"/>
      <c r="K25" s="322"/>
      <c r="L25" s="322"/>
      <c r="M25" s="322"/>
      <c r="N25" s="323"/>
      <c r="O25" s="322"/>
    </row>
    <row r="26" spans="1:8" s="316" customFormat="1" ht="11.25" customHeight="1">
      <c r="A26" s="587" t="s">
        <v>270</v>
      </c>
      <c r="F26" s="321"/>
      <c r="H26" s="321"/>
    </row>
    <row r="27" spans="1:13" ht="13.5" customHeight="1">
      <c r="A27" s="587" t="s">
        <v>271</v>
      </c>
      <c r="C27" s="316"/>
      <c r="E27" s="316"/>
      <c r="F27" s="321"/>
      <c r="G27" s="316"/>
      <c r="H27" s="321"/>
      <c r="I27" s="316"/>
      <c r="J27" s="316"/>
      <c r="K27" s="316"/>
      <c r="L27" s="316"/>
      <c r="M27" s="316"/>
    </row>
  </sheetData>
  <sheetProtection/>
  <mergeCells count="8">
    <mergeCell ref="N6:O6"/>
    <mergeCell ref="A2:O2"/>
    <mergeCell ref="B6:B7"/>
    <mergeCell ref="D6:E6"/>
    <mergeCell ref="F6:G6"/>
    <mergeCell ref="H6:I6"/>
    <mergeCell ref="J6:K6"/>
    <mergeCell ref="L6:M6"/>
  </mergeCells>
  <printOptions horizontalCentered="1"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r:id="rId1"/>
  <headerFooter scaleWithDoc="0">
    <oddHeader>&amp;R&amp;9 12　運輸･通信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85546875" style="298" customWidth="1"/>
    <col min="2" max="2" width="9.00390625" style="298" customWidth="1"/>
    <col min="3" max="3" width="0.85546875" style="298" customWidth="1"/>
    <col min="4" max="4" width="10.140625" style="302" customWidth="1"/>
    <col min="5" max="5" width="9.140625" style="298" customWidth="1"/>
    <col min="6" max="6" width="10.140625" style="302" customWidth="1"/>
    <col min="7" max="7" width="9.140625" style="298" customWidth="1"/>
    <col min="8" max="8" width="10.140625" style="302" customWidth="1"/>
    <col min="9" max="9" width="9.140625" style="298" customWidth="1"/>
    <col min="10" max="10" width="10.140625" style="298" customWidth="1"/>
    <col min="11" max="11" width="9.140625" style="298" customWidth="1"/>
    <col min="12" max="16384" width="9.00390625" style="298" customWidth="1"/>
  </cols>
  <sheetData>
    <row r="1" ht="15.75" customHeight="1"/>
    <row r="2" spans="1:11" s="325" customFormat="1" ht="20.25" customHeight="1">
      <c r="A2" s="743" t="s">
        <v>539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</row>
    <row r="3" spans="2:11" ht="9.75" customHeight="1"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4" spans="1:11" ht="9.75" customHeight="1">
      <c r="A4" s="316"/>
      <c r="B4" s="312"/>
      <c r="C4" s="326"/>
      <c r="D4" s="326"/>
      <c r="E4" s="326"/>
      <c r="F4" s="326"/>
      <c r="G4" s="326"/>
      <c r="H4" s="326"/>
      <c r="I4" s="326"/>
      <c r="J4" s="326"/>
      <c r="K4" s="326"/>
    </row>
    <row r="5" spans="1:11" ht="13.5" customHeight="1" thickBot="1">
      <c r="A5" s="301"/>
      <c r="B5" s="317"/>
      <c r="C5" s="317"/>
      <c r="D5" s="317"/>
      <c r="E5" s="317"/>
      <c r="F5" s="317"/>
      <c r="G5" s="317"/>
      <c r="H5" s="317"/>
      <c r="I5" s="317"/>
      <c r="J5" s="317"/>
      <c r="K5" s="317"/>
    </row>
    <row r="6" spans="1:11" ht="24.75" customHeight="1">
      <c r="A6" s="303"/>
      <c r="B6" s="738" t="s">
        <v>262</v>
      </c>
      <c r="C6" s="313"/>
      <c r="D6" s="744" t="s">
        <v>272</v>
      </c>
      <c r="E6" s="745"/>
      <c r="F6" s="745" t="s">
        <v>273</v>
      </c>
      <c r="G6" s="746"/>
      <c r="H6" s="746" t="s">
        <v>274</v>
      </c>
      <c r="I6" s="744"/>
      <c r="J6" s="746" t="s">
        <v>161</v>
      </c>
      <c r="K6" s="747"/>
    </row>
    <row r="7" spans="1:11" ht="34.5" customHeight="1">
      <c r="A7" s="305"/>
      <c r="B7" s="740"/>
      <c r="C7" s="306"/>
      <c r="D7" s="307" t="s">
        <v>268</v>
      </c>
      <c r="E7" s="308" t="s">
        <v>269</v>
      </c>
      <c r="F7" s="309" t="s">
        <v>268</v>
      </c>
      <c r="G7" s="308" t="s">
        <v>275</v>
      </c>
      <c r="H7" s="309" t="s">
        <v>268</v>
      </c>
      <c r="I7" s="308" t="s">
        <v>275</v>
      </c>
      <c r="J7" s="310" t="s">
        <v>268</v>
      </c>
      <c r="K7" s="311" t="s">
        <v>269</v>
      </c>
    </row>
    <row r="8" spans="2:11" ht="9.75" customHeight="1">
      <c r="B8" s="312"/>
      <c r="C8" s="313"/>
      <c r="D8" s="327"/>
      <c r="E8" s="328"/>
      <c r="F8" s="327"/>
      <c r="G8" s="328"/>
      <c r="H8" s="327"/>
      <c r="I8" s="329"/>
      <c r="J8" s="327"/>
      <c r="K8" s="328"/>
    </row>
    <row r="9" spans="2:12" ht="27" customHeight="1">
      <c r="B9" s="312" t="s">
        <v>503</v>
      </c>
      <c r="C9" s="313"/>
      <c r="D9" s="330">
        <v>890422</v>
      </c>
      <c r="E9" s="331">
        <v>65.4</v>
      </c>
      <c r="F9" s="330">
        <v>51330</v>
      </c>
      <c r="G9" s="331">
        <v>3.8</v>
      </c>
      <c r="H9" s="330">
        <v>15359</v>
      </c>
      <c r="I9" s="331">
        <v>1.1</v>
      </c>
      <c r="J9" s="330">
        <v>957111</v>
      </c>
      <c r="K9" s="331">
        <v>70.3</v>
      </c>
      <c r="L9" s="525"/>
    </row>
    <row r="10" spans="2:12" ht="27" customHeight="1">
      <c r="B10" s="535" t="s">
        <v>502</v>
      </c>
      <c r="C10" s="313"/>
      <c r="D10" s="330">
        <v>945569</v>
      </c>
      <c r="E10" s="331">
        <v>69.4</v>
      </c>
      <c r="F10" s="330">
        <v>46319</v>
      </c>
      <c r="G10" s="331">
        <v>3.4</v>
      </c>
      <c r="H10" s="330" t="s">
        <v>478</v>
      </c>
      <c r="I10" s="330" t="s">
        <v>477</v>
      </c>
      <c r="J10" s="330">
        <v>991888</v>
      </c>
      <c r="K10" s="331">
        <v>72.8</v>
      </c>
      <c r="L10" s="525"/>
    </row>
    <row r="11" spans="2:12" ht="27" customHeight="1">
      <c r="B11" s="535" t="s">
        <v>504</v>
      </c>
      <c r="C11" s="313"/>
      <c r="D11" s="330">
        <v>1021978</v>
      </c>
      <c r="E11" s="331">
        <v>73.7</v>
      </c>
      <c r="F11" s="330">
        <v>46691</v>
      </c>
      <c r="G11" s="331">
        <v>3.4</v>
      </c>
      <c r="H11" s="330" t="s">
        <v>478</v>
      </c>
      <c r="I11" s="330" t="s">
        <v>477</v>
      </c>
      <c r="J11" s="330">
        <v>1068669</v>
      </c>
      <c r="K11" s="331">
        <v>78.5</v>
      </c>
      <c r="L11" s="525"/>
    </row>
    <row r="12" spans="2:12" ht="27" customHeight="1">
      <c r="B12" s="535" t="s">
        <v>505</v>
      </c>
      <c r="C12" s="313"/>
      <c r="D12" s="330">
        <v>1079510</v>
      </c>
      <c r="E12" s="331">
        <v>79.3</v>
      </c>
      <c r="F12" s="330">
        <v>42479</v>
      </c>
      <c r="G12" s="331">
        <v>3.1</v>
      </c>
      <c r="H12" s="330" t="s">
        <v>478</v>
      </c>
      <c r="I12" s="330" t="s">
        <v>477</v>
      </c>
      <c r="J12" s="330">
        <v>1121989</v>
      </c>
      <c r="K12" s="331">
        <v>82.4</v>
      </c>
      <c r="L12" s="525"/>
    </row>
    <row r="13" spans="2:12" ht="27" customHeight="1">
      <c r="B13" s="535" t="s">
        <v>506</v>
      </c>
      <c r="C13" s="313"/>
      <c r="D13" s="330">
        <v>1136627</v>
      </c>
      <c r="E13" s="331">
        <v>81.6</v>
      </c>
      <c r="F13" s="330">
        <v>53834</v>
      </c>
      <c r="G13" s="331">
        <v>3.9</v>
      </c>
      <c r="H13" s="330" t="s">
        <v>477</v>
      </c>
      <c r="I13" s="330" t="s">
        <v>478</v>
      </c>
      <c r="J13" s="330">
        <v>1190461</v>
      </c>
      <c r="K13" s="331">
        <v>85.5</v>
      </c>
      <c r="L13" s="525"/>
    </row>
    <row r="14" spans="2:12" ht="27" customHeight="1">
      <c r="B14" s="535" t="s">
        <v>507</v>
      </c>
      <c r="C14" s="313"/>
      <c r="D14" s="330">
        <v>1192460</v>
      </c>
      <c r="E14" s="331">
        <v>85.6</v>
      </c>
      <c r="F14" s="330">
        <v>90200</v>
      </c>
      <c r="G14" s="331">
        <v>6.5</v>
      </c>
      <c r="H14" s="330" t="s">
        <v>477</v>
      </c>
      <c r="I14" s="330" t="s">
        <v>478</v>
      </c>
      <c r="J14" s="330">
        <v>1282660</v>
      </c>
      <c r="K14" s="331">
        <v>92.1</v>
      </c>
      <c r="L14" s="525"/>
    </row>
    <row r="15" spans="2:12" ht="27" customHeight="1">
      <c r="B15" s="535" t="s">
        <v>508</v>
      </c>
      <c r="C15" s="313"/>
      <c r="D15" s="330">
        <v>1242306</v>
      </c>
      <c r="E15" s="331">
        <v>89.2</v>
      </c>
      <c r="F15" s="330">
        <v>116068</v>
      </c>
      <c r="G15" s="331">
        <v>8.3</v>
      </c>
      <c r="H15" s="330" t="s">
        <v>477</v>
      </c>
      <c r="I15" s="330" t="s">
        <v>478</v>
      </c>
      <c r="J15" s="330">
        <v>1358374</v>
      </c>
      <c r="K15" s="331">
        <v>97.5</v>
      </c>
      <c r="L15" s="525"/>
    </row>
    <row r="16" spans="2:12" ht="27" customHeight="1">
      <c r="B16" s="535" t="s">
        <v>509</v>
      </c>
      <c r="C16" s="313"/>
      <c r="D16" s="330">
        <v>1282026</v>
      </c>
      <c r="E16" s="331">
        <v>92</v>
      </c>
      <c r="F16" s="330">
        <v>130430</v>
      </c>
      <c r="G16" s="331">
        <v>9.4</v>
      </c>
      <c r="H16" s="330" t="s">
        <v>477</v>
      </c>
      <c r="I16" s="330" t="s">
        <v>478</v>
      </c>
      <c r="J16" s="330">
        <v>1412456</v>
      </c>
      <c r="K16" s="331">
        <v>101.4</v>
      </c>
      <c r="L16" s="525"/>
    </row>
    <row r="17" spans="2:12" ht="27" customHeight="1">
      <c r="B17" s="535" t="s">
        <v>510</v>
      </c>
      <c r="C17" s="313"/>
      <c r="D17" s="330">
        <v>1308310</v>
      </c>
      <c r="E17" s="331">
        <v>93.9</v>
      </c>
      <c r="F17" s="330">
        <v>111342</v>
      </c>
      <c r="G17" s="331">
        <v>8</v>
      </c>
      <c r="H17" s="330" t="s">
        <v>477</v>
      </c>
      <c r="I17" s="330" t="s">
        <v>478</v>
      </c>
      <c r="J17" s="330">
        <v>1419652</v>
      </c>
      <c r="K17" s="331">
        <v>101.9</v>
      </c>
      <c r="L17" s="525"/>
    </row>
    <row r="18" spans="2:12" ht="27" customHeight="1">
      <c r="B18" s="535" t="s">
        <v>511</v>
      </c>
      <c r="C18" s="313"/>
      <c r="D18" s="330">
        <v>1350456</v>
      </c>
      <c r="E18" s="331">
        <v>94.2</v>
      </c>
      <c r="F18" s="330">
        <v>80168</v>
      </c>
      <c r="G18" s="331">
        <v>5.6</v>
      </c>
      <c r="H18" s="330" t="s">
        <v>437</v>
      </c>
      <c r="I18" s="330" t="s">
        <v>437</v>
      </c>
      <c r="J18" s="330">
        <v>1430624</v>
      </c>
      <c r="K18" s="331">
        <v>99.8</v>
      </c>
      <c r="L18" s="525"/>
    </row>
    <row r="19" spans="2:12" ht="27" customHeight="1">
      <c r="B19" s="535" t="s">
        <v>512</v>
      </c>
      <c r="C19" s="313"/>
      <c r="D19" s="330">
        <v>1378449</v>
      </c>
      <c r="E19" s="331">
        <v>96.2</v>
      </c>
      <c r="F19" s="488">
        <v>45472</v>
      </c>
      <c r="G19" s="331">
        <v>3.9</v>
      </c>
      <c r="H19" s="330" t="s">
        <v>437</v>
      </c>
      <c r="I19" s="330" t="s">
        <v>437</v>
      </c>
      <c r="J19" s="330">
        <v>1434921</v>
      </c>
      <c r="K19" s="331">
        <v>100.1</v>
      </c>
      <c r="L19" s="525"/>
    </row>
    <row r="20" spans="2:12" ht="27" customHeight="1">
      <c r="B20" s="535" t="s">
        <v>513</v>
      </c>
      <c r="C20" s="312"/>
      <c r="D20" s="472">
        <v>1435463</v>
      </c>
      <c r="E20" s="331">
        <v>100.1</v>
      </c>
      <c r="F20" s="330">
        <v>34714</v>
      </c>
      <c r="G20" s="331">
        <v>2.4</v>
      </c>
      <c r="H20" s="330" t="s">
        <v>437</v>
      </c>
      <c r="I20" s="330" t="s">
        <v>437</v>
      </c>
      <c r="J20" s="330">
        <v>1470177</v>
      </c>
      <c r="K20" s="331">
        <v>102.5</v>
      </c>
      <c r="L20" s="525"/>
    </row>
    <row r="21" spans="1:12" ht="27" customHeight="1">
      <c r="A21" s="316"/>
      <c r="B21" s="535" t="s">
        <v>514</v>
      </c>
      <c r="C21" s="313"/>
      <c r="D21" s="330">
        <v>1457423</v>
      </c>
      <c r="E21" s="331">
        <v>101.66</v>
      </c>
      <c r="F21" s="330">
        <v>24928</v>
      </c>
      <c r="G21" s="331">
        <v>1.74</v>
      </c>
      <c r="H21" s="330" t="s">
        <v>437</v>
      </c>
      <c r="I21" s="330" t="s">
        <v>437</v>
      </c>
      <c r="J21" s="330">
        <v>1482351</v>
      </c>
      <c r="K21" s="331">
        <v>100.7</v>
      </c>
      <c r="L21" s="525"/>
    </row>
    <row r="22" spans="1:12" ht="27" customHeight="1">
      <c r="A22" s="316"/>
      <c r="B22" s="535" t="s">
        <v>515</v>
      </c>
      <c r="C22" s="313"/>
      <c r="D22" s="330">
        <v>1546334</v>
      </c>
      <c r="E22" s="534">
        <v>107.87</v>
      </c>
      <c r="F22" s="330">
        <v>15966</v>
      </c>
      <c r="G22" s="481">
        <v>1.11</v>
      </c>
      <c r="H22" s="330" t="s">
        <v>437</v>
      </c>
      <c r="I22" s="330" t="s">
        <v>437</v>
      </c>
      <c r="J22" s="330">
        <v>1562300</v>
      </c>
      <c r="K22" s="534">
        <v>108.97</v>
      </c>
      <c r="L22" s="525"/>
    </row>
    <row r="23" spans="1:11" ht="27" customHeight="1">
      <c r="A23" s="316"/>
      <c r="B23" s="535" t="s">
        <v>516</v>
      </c>
      <c r="C23" s="313"/>
      <c r="D23" s="330">
        <v>1425534</v>
      </c>
      <c r="E23" s="481">
        <v>213.8</v>
      </c>
      <c r="F23" s="330" t="s">
        <v>437</v>
      </c>
      <c r="G23" s="481" t="s">
        <v>437</v>
      </c>
      <c r="H23" s="330" t="s">
        <v>437</v>
      </c>
      <c r="I23" s="330" t="s">
        <v>437</v>
      </c>
      <c r="J23" s="330">
        <v>1425534</v>
      </c>
      <c r="K23" s="481">
        <v>213.8</v>
      </c>
    </row>
    <row r="24" spans="1:11" ht="6.75" customHeight="1" thickBot="1">
      <c r="A24" s="301"/>
      <c r="B24" s="317"/>
      <c r="C24" s="318"/>
      <c r="D24" s="332"/>
      <c r="E24" s="333"/>
      <c r="F24" s="332"/>
      <c r="G24" s="333"/>
      <c r="H24" s="332"/>
      <c r="I24" s="332"/>
      <c r="J24" s="332"/>
      <c r="K24" s="333"/>
    </row>
    <row r="25" spans="2:11" ht="4.5" customHeight="1">
      <c r="B25" s="312"/>
      <c r="C25" s="312"/>
      <c r="D25" s="321"/>
      <c r="E25" s="322"/>
      <c r="F25" s="321"/>
      <c r="G25" s="321"/>
      <c r="H25" s="321"/>
      <c r="I25" s="334"/>
      <c r="J25" s="321"/>
      <c r="K25" s="322"/>
    </row>
    <row r="26" spans="1:11" ht="11.25" customHeight="1">
      <c r="A26" s="587" t="s">
        <v>271</v>
      </c>
      <c r="B26" s="470"/>
      <c r="C26" s="316"/>
      <c r="D26" s="298"/>
      <c r="E26" s="316"/>
      <c r="F26" s="321"/>
      <c r="G26" s="316"/>
      <c r="H26" s="321"/>
      <c r="I26" s="316"/>
      <c r="J26" s="316"/>
      <c r="K26" s="316"/>
    </row>
    <row r="27" spans="1:11" ht="11.25" customHeight="1">
      <c r="A27" s="468"/>
      <c r="B27" s="470"/>
      <c r="C27" s="316"/>
      <c r="D27" s="298"/>
      <c r="E27" s="316"/>
      <c r="F27" s="321"/>
      <c r="G27" s="316"/>
      <c r="H27" s="321"/>
      <c r="I27" s="316"/>
      <c r="J27" s="316"/>
      <c r="K27" s="316"/>
    </row>
    <row r="28" spans="2:8" s="316" customFormat="1" ht="13.5" customHeight="1">
      <c r="B28" s="469"/>
      <c r="F28" s="321"/>
      <c r="H28" s="321"/>
    </row>
  </sheetData>
  <sheetProtection/>
  <mergeCells count="6">
    <mergeCell ref="A2:K2"/>
    <mergeCell ref="B6:B7"/>
    <mergeCell ref="D6:E6"/>
    <mergeCell ref="F6:G6"/>
    <mergeCell ref="H6:I6"/>
    <mergeCell ref="J6:K6"/>
  </mergeCells>
  <printOptions horizontalCentered="1"/>
  <pageMargins left="0.5905511811023623" right="0.5905511811023623" top="0.5118110236220472" bottom="0.3937007874015748" header="0.31496062992125984" footer="0.5118110236220472"/>
  <pageSetup fitToHeight="0" fitToWidth="1" horizontalDpi="600" verticalDpi="600" orientation="portrait" paperSize="9" r:id="rId1"/>
  <headerFooter scaleWithDoc="0">
    <oddHeader>&amp;L&amp;9 12　運輸･通信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O52"/>
  <sheetViews>
    <sheetView showGridLines="0" view="pageBreakPreview" zoomScale="110" zoomScaleNormal="110" zoomScaleSheetLayoutView="110" zoomScalePageLayoutView="0" workbookViewId="0" topLeftCell="A1">
      <selection activeCell="A1" sqref="A1"/>
    </sheetView>
  </sheetViews>
  <sheetFormatPr defaultColWidth="9.140625" defaultRowHeight="15"/>
  <cols>
    <col min="1" max="1" width="0.85546875" style="48" customWidth="1"/>
    <col min="2" max="2" width="10.57421875" style="48" customWidth="1"/>
    <col min="3" max="3" width="0.5625" style="48" customWidth="1"/>
    <col min="4" max="9" width="12.57421875" style="48" customWidth="1"/>
    <col min="10" max="10" width="13.28125" style="48" customWidth="1"/>
    <col min="11" max="12" width="9.00390625" style="48" customWidth="1"/>
    <col min="13" max="13" width="4.57421875" style="48" customWidth="1"/>
    <col min="14" max="16384" width="9.00390625" style="48" customWidth="1"/>
  </cols>
  <sheetData>
    <row r="1" ht="13.5" customHeight="1"/>
    <row r="2" spans="1:10" ht="20.25" customHeight="1">
      <c r="A2" s="624" t="s">
        <v>540</v>
      </c>
      <c r="B2" s="624"/>
      <c r="C2" s="624"/>
      <c r="D2" s="624"/>
      <c r="E2" s="624"/>
      <c r="F2" s="624"/>
      <c r="G2" s="624"/>
      <c r="H2" s="624"/>
      <c r="I2" s="624"/>
      <c r="J2" s="73"/>
    </row>
    <row r="3" spans="2:10" ht="19.5" customHeight="1">
      <c r="B3" s="750"/>
      <c r="C3" s="750"/>
      <c r="D3" s="335"/>
      <c r="E3" s="335"/>
      <c r="F3" s="335"/>
      <c r="G3" s="335"/>
      <c r="H3" s="335"/>
      <c r="I3" s="335"/>
      <c r="J3" s="335"/>
    </row>
    <row r="4" spans="1:10" ht="15.75" customHeight="1" thickBot="1">
      <c r="A4" s="458" t="s">
        <v>276</v>
      </c>
      <c r="B4" s="69"/>
      <c r="C4" s="459"/>
      <c r="D4" s="460"/>
      <c r="E4" s="461"/>
      <c r="F4" s="460"/>
      <c r="G4" s="462"/>
      <c r="H4" s="460"/>
      <c r="I4" s="588" t="s">
        <v>277</v>
      </c>
      <c r="J4" s="336"/>
    </row>
    <row r="5" spans="1:10" ht="24.75" customHeight="1">
      <c r="A5" s="71"/>
      <c r="B5" s="751" t="s">
        <v>278</v>
      </c>
      <c r="C5" s="148"/>
      <c r="D5" s="748" t="s">
        <v>500</v>
      </c>
      <c r="E5" s="749"/>
      <c r="F5" s="748" t="s">
        <v>456</v>
      </c>
      <c r="G5" s="749"/>
      <c r="H5" s="748" t="s">
        <v>501</v>
      </c>
      <c r="I5" s="749"/>
      <c r="J5" s="338"/>
    </row>
    <row r="6" spans="1:10" ht="24.75" customHeight="1">
      <c r="A6" s="339"/>
      <c r="B6" s="749"/>
      <c r="C6" s="340"/>
      <c r="D6" s="342" t="s">
        <v>406</v>
      </c>
      <c r="E6" s="341" t="s">
        <v>408</v>
      </c>
      <c r="F6" s="342" t="s">
        <v>279</v>
      </c>
      <c r="G6" s="341" t="s">
        <v>407</v>
      </c>
      <c r="H6" s="342" t="s">
        <v>279</v>
      </c>
      <c r="I6" s="341" t="s">
        <v>407</v>
      </c>
      <c r="J6" s="343"/>
    </row>
    <row r="7" spans="1:10" ht="9.75" customHeight="1">
      <c r="A7" s="71"/>
      <c r="B7" s="338"/>
      <c r="C7" s="148"/>
      <c r="D7" s="344"/>
      <c r="E7" s="344"/>
      <c r="F7" s="344"/>
      <c r="G7" s="344"/>
      <c r="H7" s="344"/>
      <c r="I7" s="344"/>
      <c r="J7" s="343"/>
    </row>
    <row r="8" spans="2:13" ht="30" customHeight="1">
      <c r="B8" s="345" t="s">
        <v>280</v>
      </c>
      <c r="C8" s="346"/>
      <c r="D8" s="348">
        <v>376388</v>
      </c>
      <c r="E8" s="348">
        <v>145861</v>
      </c>
      <c r="F8" s="348">
        <v>383410</v>
      </c>
      <c r="G8" s="348">
        <v>153510</v>
      </c>
      <c r="H8" s="348">
        <v>381165</v>
      </c>
      <c r="I8" s="348">
        <v>153341</v>
      </c>
      <c r="J8" s="347"/>
      <c r="L8" s="349"/>
      <c r="M8" s="172"/>
    </row>
    <row r="9" spans="2:15" ht="15.75" customHeight="1">
      <c r="B9" s="345" t="s">
        <v>281</v>
      </c>
      <c r="C9" s="346"/>
      <c r="D9" s="351">
        <v>99261</v>
      </c>
      <c r="E9" s="351">
        <v>42708</v>
      </c>
      <c r="F9" s="351">
        <v>100529</v>
      </c>
      <c r="G9" s="351">
        <v>44655</v>
      </c>
      <c r="H9" s="351">
        <v>98902</v>
      </c>
      <c r="I9" s="351">
        <v>43882</v>
      </c>
      <c r="J9" s="352"/>
      <c r="K9" s="352"/>
      <c r="L9" s="352"/>
      <c r="N9" s="353"/>
      <c r="O9" s="353"/>
    </row>
    <row r="10" spans="2:15" ht="15.75" customHeight="1">
      <c r="B10" s="345" t="s">
        <v>42</v>
      </c>
      <c r="C10" s="346"/>
      <c r="D10" s="351">
        <v>21243</v>
      </c>
      <c r="E10" s="351">
        <v>8060</v>
      </c>
      <c r="F10" s="351">
        <v>21317</v>
      </c>
      <c r="G10" s="351">
        <v>8169</v>
      </c>
      <c r="H10" s="351">
        <v>21284</v>
      </c>
      <c r="I10" s="351">
        <v>8052</v>
      </c>
      <c r="J10" s="352"/>
      <c r="K10" s="352"/>
      <c r="L10" s="352"/>
      <c r="N10" s="353"/>
      <c r="O10" s="353"/>
    </row>
    <row r="11" spans="2:15" ht="15.75" customHeight="1">
      <c r="B11" s="345" t="s">
        <v>282</v>
      </c>
      <c r="C11" s="346"/>
      <c r="D11" s="351">
        <v>18408</v>
      </c>
      <c r="E11" s="351">
        <v>7498</v>
      </c>
      <c r="F11" s="351">
        <v>19022</v>
      </c>
      <c r="G11" s="351">
        <v>7959</v>
      </c>
      <c r="H11" s="351">
        <v>18629</v>
      </c>
      <c r="I11" s="351">
        <v>7941</v>
      </c>
      <c r="J11" s="352"/>
      <c r="K11" s="352"/>
      <c r="L11" s="352"/>
      <c r="N11" s="353"/>
      <c r="O11" s="353"/>
    </row>
    <row r="12" spans="2:15" ht="15.75" customHeight="1">
      <c r="B12" s="345" t="s">
        <v>283</v>
      </c>
      <c r="C12" s="346"/>
      <c r="D12" s="351">
        <v>25586</v>
      </c>
      <c r="E12" s="351">
        <v>9171</v>
      </c>
      <c r="F12" s="351">
        <v>25630</v>
      </c>
      <c r="G12" s="351">
        <v>9349</v>
      </c>
      <c r="H12" s="351">
        <v>25555</v>
      </c>
      <c r="I12" s="351">
        <v>9348</v>
      </c>
      <c r="J12" s="352"/>
      <c r="K12" s="352"/>
      <c r="L12" s="352"/>
      <c r="M12" s="354"/>
      <c r="N12" s="353"/>
      <c r="O12" s="353"/>
    </row>
    <row r="13" spans="2:15" ht="15.75" customHeight="1">
      <c r="B13" s="345" t="s">
        <v>284</v>
      </c>
      <c r="C13" s="346"/>
      <c r="D13" s="351">
        <v>17850</v>
      </c>
      <c r="E13" s="351">
        <v>7890</v>
      </c>
      <c r="F13" s="351">
        <v>18325</v>
      </c>
      <c r="G13" s="351">
        <v>8375</v>
      </c>
      <c r="H13" s="351">
        <v>18306</v>
      </c>
      <c r="I13" s="351">
        <v>8386</v>
      </c>
      <c r="J13" s="352"/>
      <c r="K13" s="352"/>
      <c r="L13" s="352"/>
      <c r="N13" s="353"/>
      <c r="O13" s="353"/>
    </row>
    <row r="14" spans="2:15" ht="15.75" customHeight="1">
      <c r="B14" s="345" t="s">
        <v>285</v>
      </c>
      <c r="C14" s="346"/>
      <c r="D14" s="351">
        <v>12869</v>
      </c>
      <c r="E14" s="351">
        <v>4029</v>
      </c>
      <c r="F14" s="351">
        <v>13048</v>
      </c>
      <c r="G14" s="351">
        <v>4205</v>
      </c>
      <c r="H14" s="351">
        <v>12919</v>
      </c>
      <c r="I14" s="351">
        <v>4164</v>
      </c>
      <c r="J14" s="352"/>
      <c r="K14" s="352"/>
      <c r="L14" s="352"/>
      <c r="N14" s="353"/>
      <c r="O14" s="353"/>
    </row>
    <row r="15" spans="2:15" ht="15.75" customHeight="1">
      <c r="B15" s="345" t="s">
        <v>286</v>
      </c>
      <c r="C15" s="346"/>
      <c r="D15" s="351">
        <v>29477</v>
      </c>
      <c r="E15" s="351">
        <v>10457</v>
      </c>
      <c r="F15" s="351">
        <v>29762</v>
      </c>
      <c r="G15" s="351">
        <v>10978</v>
      </c>
      <c r="H15" s="351">
        <v>29518</v>
      </c>
      <c r="I15" s="351">
        <v>10929</v>
      </c>
      <c r="J15" s="352"/>
      <c r="K15" s="352"/>
      <c r="L15" s="352"/>
      <c r="N15" s="353"/>
      <c r="O15" s="353"/>
    </row>
    <row r="16" spans="2:15" ht="15.75" customHeight="1">
      <c r="B16" s="345" t="s">
        <v>287</v>
      </c>
      <c r="C16" s="346"/>
      <c r="D16" s="351">
        <v>13424</v>
      </c>
      <c r="E16" s="351">
        <v>4744</v>
      </c>
      <c r="F16" s="351">
        <v>13841</v>
      </c>
      <c r="G16" s="351">
        <v>5047</v>
      </c>
      <c r="H16" s="351">
        <v>13870</v>
      </c>
      <c r="I16" s="351">
        <v>4988</v>
      </c>
      <c r="J16" s="352"/>
      <c r="K16" s="352"/>
      <c r="L16" s="352"/>
      <c r="N16" s="353"/>
      <c r="O16" s="353"/>
    </row>
    <row r="17" spans="2:15" ht="15.75" customHeight="1">
      <c r="B17" s="345" t="s">
        <v>288</v>
      </c>
      <c r="C17" s="346"/>
      <c r="D17" s="351">
        <v>23573</v>
      </c>
      <c r="E17" s="351">
        <v>7847</v>
      </c>
      <c r="F17" s="351">
        <v>24153</v>
      </c>
      <c r="G17" s="351">
        <v>8569</v>
      </c>
      <c r="H17" s="351">
        <v>24108</v>
      </c>
      <c r="I17" s="351">
        <v>8539</v>
      </c>
      <c r="J17" s="352"/>
      <c r="K17" s="352"/>
      <c r="L17" s="352"/>
      <c r="N17" s="353"/>
      <c r="O17" s="353"/>
    </row>
    <row r="18" spans="2:15" ht="15.75" customHeight="1">
      <c r="B18" s="345" t="s">
        <v>289</v>
      </c>
      <c r="C18" s="346"/>
      <c r="D18" s="38">
        <v>19901</v>
      </c>
      <c r="E18" s="38">
        <v>6660</v>
      </c>
      <c r="F18" s="38">
        <v>20735</v>
      </c>
      <c r="G18" s="38">
        <v>7049</v>
      </c>
      <c r="H18" s="38">
        <v>20788</v>
      </c>
      <c r="I18" s="38">
        <v>7283</v>
      </c>
      <c r="J18" s="352"/>
      <c r="K18" s="352"/>
      <c r="L18" s="352"/>
      <c r="N18" s="353"/>
      <c r="O18" s="353"/>
    </row>
    <row r="19" spans="2:15" ht="15.75" customHeight="1">
      <c r="B19" s="345" t="s">
        <v>290</v>
      </c>
      <c r="C19" s="346"/>
      <c r="D19" s="38">
        <v>9504</v>
      </c>
      <c r="E19" s="38">
        <v>2866</v>
      </c>
      <c r="F19" s="38">
        <v>9688</v>
      </c>
      <c r="G19" s="38">
        <v>2994</v>
      </c>
      <c r="H19" s="38">
        <v>9760</v>
      </c>
      <c r="I19" s="38">
        <v>3045</v>
      </c>
      <c r="J19" s="352"/>
      <c r="K19" s="352"/>
      <c r="L19" s="352"/>
      <c r="N19" s="353"/>
      <c r="O19" s="353"/>
    </row>
    <row r="20" spans="2:15" ht="15.75" customHeight="1">
      <c r="B20" s="345" t="s">
        <v>291</v>
      </c>
      <c r="C20" s="346"/>
      <c r="D20" s="38">
        <v>1774</v>
      </c>
      <c r="E20" s="38">
        <v>729</v>
      </c>
      <c r="F20" s="38">
        <v>1782</v>
      </c>
      <c r="G20" s="38">
        <v>825</v>
      </c>
      <c r="H20" s="38">
        <v>1760</v>
      </c>
      <c r="I20" s="38">
        <v>821</v>
      </c>
      <c r="J20" s="182"/>
      <c r="K20" s="182"/>
      <c r="L20" s="182"/>
      <c r="N20" s="353"/>
      <c r="O20" s="353"/>
    </row>
    <row r="21" spans="2:15" ht="15.75" customHeight="1">
      <c r="B21" s="345" t="s">
        <v>53</v>
      </c>
      <c r="C21" s="346"/>
      <c r="D21" s="38">
        <v>917</v>
      </c>
      <c r="E21" s="38">
        <v>238</v>
      </c>
      <c r="F21" s="38">
        <v>940</v>
      </c>
      <c r="G21" s="38">
        <v>264</v>
      </c>
      <c r="H21" s="38">
        <v>933</v>
      </c>
      <c r="I21" s="38">
        <v>262</v>
      </c>
      <c r="J21" s="182"/>
      <c r="K21" s="182"/>
      <c r="L21" s="182"/>
      <c r="N21" s="353"/>
      <c r="O21" s="353"/>
    </row>
    <row r="22" spans="2:15" ht="15.75" customHeight="1">
      <c r="B22" s="345" t="s">
        <v>292</v>
      </c>
      <c r="C22" s="346"/>
      <c r="D22" s="38">
        <v>595</v>
      </c>
      <c r="E22" s="38">
        <v>140</v>
      </c>
      <c r="F22" s="38">
        <v>605</v>
      </c>
      <c r="G22" s="38">
        <v>158</v>
      </c>
      <c r="H22" s="38">
        <v>592</v>
      </c>
      <c r="I22" s="38">
        <v>154</v>
      </c>
      <c r="J22" s="182"/>
      <c r="K22" s="182"/>
      <c r="L22" s="182"/>
      <c r="N22" s="353"/>
      <c r="O22" s="353"/>
    </row>
    <row r="23" spans="2:15" ht="15.75" customHeight="1">
      <c r="B23" s="345" t="s">
        <v>55</v>
      </c>
      <c r="C23" s="346"/>
      <c r="D23" s="38">
        <v>2386</v>
      </c>
      <c r="E23" s="38">
        <v>686</v>
      </c>
      <c r="F23" s="38">
        <v>2389</v>
      </c>
      <c r="G23" s="38">
        <v>706</v>
      </c>
      <c r="H23" s="38">
        <v>2363</v>
      </c>
      <c r="I23" s="38">
        <v>710</v>
      </c>
      <c r="J23" s="182"/>
      <c r="K23" s="182"/>
      <c r="L23" s="182"/>
      <c r="N23" s="353"/>
      <c r="O23" s="353"/>
    </row>
    <row r="24" spans="2:15" ht="15.75" customHeight="1">
      <c r="B24" s="345" t="s">
        <v>293</v>
      </c>
      <c r="C24" s="346"/>
      <c r="D24" s="38">
        <v>4393</v>
      </c>
      <c r="E24" s="38">
        <v>1637</v>
      </c>
      <c r="F24" s="38">
        <v>4543</v>
      </c>
      <c r="G24" s="38">
        <v>1820</v>
      </c>
      <c r="H24" s="38">
        <v>4865</v>
      </c>
      <c r="I24" s="38">
        <v>2289</v>
      </c>
      <c r="J24" s="182"/>
      <c r="K24" s="182"/>
      <c r="L24" s="182"/>
      <c r="N24" s="353"/>
      <c r="O24" s="353"/>
    </row>
    <row r="25" spans="2:15" ht="15.75" customHeight="1">
      <c r="B25" s="345" t="s">
        <v>294</v>
      </c>
      <c r="C25" s="346"/>
      <c r="D25" s="38">
        <v>6915</v>
      </c>
      <c r="E25" s="38">
        <v>5148</v>
      </c>
      <c r="F25" s="38">
        <v>7515</v>
      </c>
      <c r="G25" s="38">
        <v>5684</v>
      </c>
      <c r="H25" s="38">
        <v>7556</v>
      </c>
      <c r="I25" s="38">
        <v>5764</v>
      </c>
      <c r="J25" s="182"/>
      <c r="K25" s="182"/>
      <c r="L25" s="182"/>
      <c r="N25" s="353"/>
      <c r="O25" s="353"/>
    </row>
    <row r="26" spans="2:15" ht="15.75" customHeight="1">
      <c r="B26" s="345" t="s">
        <v>58</v>
      </c>
      <c r="C26" s="346"/>
      <c r="D26" s="38">
        <v>1359</v>
      </c>
      <c r="E26" s="38">
        <v>466</v>
      </c>
      <c r="F26" s="38">
        <v>1418</v>
      </c>
      <c r="G26" s="38">
        <v>502</v>
      </c>
      <c r="H26" s="38">
        <v>1396</v>
      </c>
      <c r="I26" s="38">
        <v>494</v>
      </c>
      <c r="J26" s="182"/>
      <c r="K26" s="182"/>
      <c r="L26" s="182"/>
      <c r="N26" s="353"/>
      <c r="O26" s="353"/>
    </row>
    <row r="27" spans="2:15" ht="15.75" customHeight="1">
      <c r="B27" s="345" t="s">
        <v>295</v>
      </c>
      <c r="C27" s="346"/>
      <c r="D27" s="38">
        <v>2501</v>
      </c>
      <c r="E27" s="38">
        <v>837</v>
      </c>
      <c r="F27" s="38">
        <v>2513</v>
      </c>
      <c r="G27" s="38">
        <v>863</v>
      </c>
      <c r="H27" s="38">
        <v>2494</v>
      </c>
      <c r="I27" s="38">
        <v>847</v>
      </c>
      <c r="J27" s="182"/>
      <c r="K27" s="182"/>
      <c r="L27" s="182"/>
      <c r="N27" s="353"/>
      <c r="O27" s="353"/>
    </row>
    <row r="28" spans="2:15" ht="15.75" customHeight="1">
      <c r="B28" s="345" t="s">
        <v>296</v>
      </c>
      <c r="C28" s="346"/>
      <c r="D28" s="38">
        <v>1779</v>
      </c>
      <c r="E28" s="38">
        <v>728</v>
      </c>
      <c r="F28" s="38">
        <v>1759</v>
      </c>
      <c r="G28" s="38">
        <v>728</v>
      </c>
      <c r="H28" s="38">
        <v>1730</v>
      </c>
      <c r="I28" s="38">
        <v>721</v>
      </c>
      <c r="J28" s="182"/>
      <c r="K28" s="182"/>
      <c r="L28" s="182"/>
      <c r="N28" s="353"/>
      <c r="O28" s="353"/>
    </row>
    <row r="29" spans="2:15" ht="15.75" customHeight="1">
      <c r="B29" s="345" t="s">
        <v>297</v>
      </c>
      <c r="C29" s="346"/>
      <c r="D29" s="38">
        <v>9129</v>
      </c>
      <c r="E29" s="38">
        <v>3731</v>
      </c>
      <c r="F29" s="38">
        <v>9258</v>
      </c>
      <c r="G29" s="38">
        <v>3879</v>
      </c>
      <c r="H29" s="38">
        <v>9185</v>
      </c>
      <c r="I29" s="38">
        <v>3880</v>
      </c>
      <c r="J29" s="182"/>
      <c r="K29" s="182"/>
      <c r="L29" s="182"/>
      <c r="N29" s="353"/>
      <c r="O29" s="353"/>
    </row>
    <row r="30" spans="2:15" ht="15.75" customHeight="1">
      <c r="B30" s="345" t="s">
        <v>62</v>
      </c>
      <c r="C30" s="346"/>
      <c r="D30" s="38">
        <v>3372</v>
      </c>
      <c r="E30" s="38">
        <v>1127</v>
      </c>
      <c r="F30" s="38">
        <v>3410</v>
      </c>
      <c r="G30" s="38">
        <v>1205</v>
      </c>
      <c r="H30" s="38">
        <v>3398</v>
      </c>
      <c r="I30" s="38">
        <v>1215</v>
      </c>
      <c r="J30" s="182"/>
      <c r="K30" s="182"/>
      <c r="L30" s="182"/>
      <c r="N30" s="353"/>
      <c r="O30" s="353"/>
    </row>
    <row r="31" spans="2:15" ht="15.75" customHeight="1">
      <c r="B31" s="345" t="s">
        <v>298</v>
      </c>
      <c r="C31" s="346"/>
      <c r="D31" s="38">
        <v>7640</v>
      </c>
      <c r="E31" s="38">
        <v>3682</v>
      </c>
      <c r="F31" s="38">
        <v>7714</v>
      </c>
      <c r="G31" s="38">
        <v>3804</v>
      </c>
      <c r="H31" s="38">
        <v>7873</v>
      </c>
      <c r="I31" s="38">
        <v>4027</v>
      </c>
      <c r="J31" s="182"/>
      <c r="K31" s="182"/>
      <c r="L31" s="182"/>
      <c r="N31" s="353"/>
      <c r="O31" s="353"/>
    </row>
    <row r="32" spans="2:15" ht="15.75" customHeight="1">
      <c r="B32" s="345" t="s">
        <v>64</v>
      </c>
      <c r="C32" s="346"/>
      <c r="D32" s="38">
        <v>3545</v>
      </c>
      <c r="E32" s="38">
        <v>1324</v>
      </c>
      <c r="F32" s="38">
        <v>3611</v>
      </c>
      <c r="G32" s="38">
        <v>1404</v>
      </c>
      <c r="H32" s="38">
        <v>3721</v>
      </c>
      <c r="I32" s="38">
        <v>1414</v>
      </c>
      <c r="J32" s="182"/>
      <c r="K32" s="182"/>
      <c r="L32" s="182"/>
      <c r="N32" s="353"/>
      <c r="O32" s="353"/>
    </row>
    <row r="33" spans="2:15" ht="15.75" customHeight="1">
      <c r="B33" s="345" t="s">
        <v>299</v>
      </c>
      <c r="C33" s="346"/>
      <c r="D33" s="38">
        <v>4403</v>
      </c>
      <c r="E33" s="38">
        <v>1614</v>
      </c>
      <c r="F33" s="38">
        <v>4521</v>
      </c>
      <c r="G33" s="38">
        <v>1750</v>
      </c>
      <c r="H33" s="38">
        <v>4557</v>
      </c>
      <c r="I33" s="38">
        <v>1769</v>
      </c>
      <c r="J33" s="182"/>
      <c r="K33" s="182"/>
      <c r="L33" s="182"/>
      <c r="N33" s="353"/>
      <c r="O33" s="353"/>
    </row>
    <row r="34" spans="2:15" ht="15.75" customHeight="1">
      <c r="B34" s="345" t="s">
        <v>300</v>
      </c>
      <c r="C34" s="346"/>
      <c r="D34" s="38">
        <v>7577</v>
      </c>
      <c r="E34" s="38">
        <v>2286</v>
      </c>
      <c r="F34" s="38">
        <v>7918</v>
      </c>
      <c r="G34" s="38">
        <v>2509</v>
      </c>
      <c r="H34" s="38">
        <v>7925</v>
      </c>
      <c r="I34" s="38">
        <v>2512</v>
      </c>
      <c r="J34" s="182"/>
      <c r="K34" s="182"/>
      <c r="L34" s="182"/>
      <c r="N34" s="353"/>
      <c r="O34" s="353"/>
    </row>
    <row r="35" spans="2:15" ht="15.75" customHeight="1">
      <c r="B35" s="345" t="s">
        <v>67</v>
      </c>
      <c r="C35" s="346"/>
      <c r="D35" s="38">
        <v>4113</v>
      </c>
      <c r="E35" s="38">
        <v>1478</v>
      </c>
      <c r="F35" s="38">
        <v>4173</v>
      </c>
      <c r="G35" s="38">
        <v>1582</v>
      </c>
      <c r="H35" s="38">
        <v>4179</v>
      </c>
      <c r="I35" s="38">
        <v>1572</v>
      </c>
      <c r="J35" s="182"/>
      <c r="K35" s="182"/>
      <c r="L35" s="182"/>
      <c r="N35" s="353"/>
      <c r="O35" s="353"/>
    </row>
    <row r="36" spans="2:15" ht="15.75" customHeight="1">
      <c r="B36" s="345" t="s">
        <v>68</v>
      </c>
      <c r="C36" s="346"/>
      <c r="D36" s="38">
        <v>8088</v>
      </c>
      <c r="E36" s="38">
        <v>2880</v>
      </c>
      <c r="F36" s="38">
        <v>8344</v>
      </c>
      <c r="G36" s="38">
        <v>3146</v>
      </c>
      <c r="H36" s="38">
        <v>8260</v>
      </c>
      <c r="I36" s="38">
        <v>3097</v>
      </c>
      <c r="J36" s="182"/>
      <c r="K36" s="182"/>
      <c r="L36" s="182"/>
      <c r="N36" s="353"/>
      <c r="O36" s="353"/>
    </row>
    <row r="37" spans="2:15" ht="15.75" customHeight="1">
      <c r="B37" s="345" t="s">
        <v>69</v>
      </c>
      <c r="C37" s="346"/>
      <c r="D37" s="38">
        <v>414</v>
      </c>
      <c r="E37" s="38">
        <v>81</v>
      </c>
      <c r="F37" s="38">
        <v>416</v>
      </c>
      <c r="G37" s="38">
        <v>82</v>
      </c>
      <c r="H37" s="38">
        <v>415</v>
      </c>
      <c r="I37" s="38">
        <v>80</v>
      </c>
      <c r="J37" s="182"/>
      <c r="K37" s="182"/>
      <c r="L37" s="182"/>
      <c r="N37" s="353"/>
      <c r="O37" s="353"/>
    </row>
    <row r="38" spans="2:15" ht="15.75" customHeight="1">
      <c r="B38" s="345" t="s">
        <v>70</v>
      </c>
      <c r="C38" s="346"/>
      <c r="D38" s="38">
        <v>516</v>
      </c>
      <c r="E38" s="38">
        <v>128</v>
      </c>
      <c r="F38" s="38">
        <v>489</v>
      </c>
      <c r="G38" s="38">
        <v>129</v>
      </c>
      <c r="H38" s="38">
        <v>480</v>
      </c>
      <c r="I38" s="38">
        <v>123</v>
      </c>
      <c r="J38" s="182"/>
      <c r="K38" s="182"/>
      <c r="L38" s="182"/>
      <c r="N38" s="353"/>
      <c r="O38" s="353"/>
    </row>
    <row r="39" spans="2:15" ht="15.75" customHeight="1">
      <c r="B39" s="345" t="s">
        <v>301</v>
      </c>
      <c r="C39" s="346"/>
      <c r="D39" s="38">
        <v>137</v>
      </c>
      <c r="E39" s="38">
        <v>22</v>
      </c>
      <c r="F39" s="38">
        <v>166</v>
      </c>
      <c r="G39" s="38">
        <v>27</v>
      </c>
      <c r="H39" s="38">
        <v>167</v>
      </c>
      <c r="I39" s="38">
        <v>28</v>
      </c>
      <c r="J39" s="182"/>
      <c r="K39" s="182"/>
      <c r="L39" s="182"/>
      <c r="N39" s="353"/>
      <c r="O39" s="353"/>
    </row>
    <row r="40" spans="2:15" ht="15.75" customHeight="1">
      <c r="B40" s="345" t="s">
        <v>72</v>
      </c>
      <c r="C40" s="346"/>
      <c r="D40" s="38">
        <v>181</v>
      </c>
      <c r="E40" s="38">
        <v>110</v>
      </c>
      <c r="F40" s="38">
        <v>180</v>
      </c>
      <c r="G40" s="38">
        <v>110</v>
      </c>
      <c r="H40" s="38">
        <v>174</v>
      </c>
      <c r="I40" s="38">
        <v>109</v>
      </c>
      <c r="J40" s="182"/>
      <c r="K40" s="182"/>
      <c r="L40" s="182"/>
      <c r="N40" s="353"/>
      <c r="O40" s="353"/>
    </row>
    <row r="41" spans="2:15" ht="15.75" customHeight="1">
      <c r="B41" s="345" t="s">
        <v>73</v>
      </c>
      <c r="C41" s="346"/>
      <c r="D41" s="38">
        <v>621</v>
      </c>
      <c r="E41" s="38">
        <v>484</v>
      </c>
      <c r="F41" s="38">
        <v>599</v>
      </c>
      <c r="G41" s="38">
        <v>463</v>
      </c>
      <c r="H41" s="38">
        <v>573</v>
      </c>
      <c r="I41" s="38">
        <v>444</v>
      </c>
      <c r="J41" s="182"/>
      <c r="K41" s="182"/>
      <c r="L41" s="182"/>
      <c r="N41" s="353"/>
      <c r="O41" s="353"/>
    </row>
    <row r="42" spans="2:15" ht="15.75" customHeight="1">
      <c r="B42" s="345" t="s">
        <v>74</v>
      </c>
      <c r="C42" s="346"/>
      <c r="D42" s="38">
        <v>333</v>
      </c>
      <c r="E42" s="38">
        <v>310</v>
      </c>
      <c r="F42" s="38">
        <v>307</v>
      </c>
      <c r="G42" s="38">
        <v>287</v>
      </c>
      <c r="H42" s="38">
        <v>298</v>
      </c>
      <c r="I42" s="38">
        <v>277</v>
      </c>
      <c r="J42" s="182"/>
      <c r="K42" s="182"/>
      <c r="L42" s="182"/>
      <c r="N42" s="353"/>
      <c r="O42" s="353"/>
    </row>
    <row r="43" spans="2:15" ht="15.75" customHeight="1">
      <c r="B43" s="345" t="s">
        <v>75</v>
      </c>
      <c r="C43" s="346"/>
      <c r="D43" s="38">
        <v>503</v>
      </c>
      <c r="E43" s="38">
        <v>241</v>
      </c>
      <c r="F43" s="38">
        <v>492</v>
      </c>
      <c r="G43" s="38">
        <v>236</v>
      </c>
      <c r="H43" s="38">
        <v>484</v>
      </c>
      <c r="I43" s="38">
        <v>234</v>
      </c>
      <c r="J43" s="182"/>
      <c r="K43" s="182"/>
      <c r="L43" s="182"/>
      <c r="N43" s="353"/>
      <c r="O43" s="353"/>
    </row>
    <row r="44" spans="2:15" ht="15.75" customHeight="1">
      <c r="B44" s="345" t="s">
        <v>76</v>
      </c>
      <c r="C44" s="346"/>
      <c r="D44" s="38">
        <v>538</v>
      </c>
      <c r="E44" s="38">
        <v>206</v>
      </c>
      <c r="F44" s="38">
        <v>515</v>
      </c>
      <c r="G44" s="38">
        <v>191</v>
      </c>
      <c r="H44" s="38">
        <v>504</v>
      </c>
      <c r="I44" s="38">
        <v>195</v>
      </c>
      <c r="J44" s="182"/>
      <c r="K44" s="182"/>
      <c r="L44" s="182"/>
      <c r="N44" s="353"/>
      <c r="O44" s="353"/>
    </row>
    <row r="45" spans="2:15" ht="15.75" customHeight="1">
      <c r="B45" s="345" t="s">
        <v>302</v>
      </c>
      <c r="C45" s="346"/>
      <c r="D45" s="38">
        <v>2597</v>
      </c>
      <c r="E45" s="38">
        <v>765</v>
      </c>
      <c r="F45" s="38">
        <v>2726</v>
      </c>
      <c r="G45" s="38">
        <v>826</v>
      </c>
      <c r="H45" s="38">
        <v>2667</v>
      </c>
      <c r="I45" s="38">
        <v>820</v>
      </c>
      <c r="J45" s="182"/>
      <c r="K45" s="182"/>
      <c r="L45" s="182"/>
      <c r="N45" s="353"/>
      <c r="O45" s="353"/>
    </row>
    <row r="46" spans="2:15" ht="15.75" customHeight="1">
      <c r="B46" s="345" t="s">
        <v>303</v>
      </c>
      <c r="C46" s="346"/>
      <c r="D46" s="38">
        <v>5913</v>
      </c>
      <c r="E46" s="38">
        <v>1727</v>
      </c>
      <c r="F46" s="38">
        <v>6024</v>
      </c>
      <c r="G46" s="38">
        <v>1820</v>
      </c>
      <c r="H46" s="38">
        <v>6089</v>
      </c>
      <c r="I46" s="38">
        <v>1861</v>
      </c>
      <c r="J46" s="182"/>
      <c r="K46" s="182"/>
      <c r="L46" s="182"/>
      <c r="N46" s="353"/>
      <c r="O46" s="353"/>
    </row>
    <row r="47" spans="2:15" ht="15.75" customHeight="1">
      <c r="B47" s="345" t="s">
        <v>79</v>
      </c>
      <c r="C47" s="346"/>
      <c r="D47" s="9">
        <v>375</v>
      </c>
      <c r="E47" s="9">
        <v>91</v>
      </c>
      <c r="F47" s="9">
        <v>380</v>
      </c>
      <c r="G47" s="9">
        <v>91</v>
      </c>
      <c r="H47" s="9">
        <v>366</v>
      </c>
      <c r="I47" s="9">
        <v>87</v>
      </c>
      <c r="J47" s="350"/>
      <c r="K47" s="350"/>
      <c r="L47" s="350"/>
      <c r="N47" s="353"/>
      <c r="O47" s="353"/>
    </row>
    <row r="48" spans="2:15" ht="15.75" customHeight="1">
      <c r="B48" s="345" t="s">
        <v>304</v>
      </c>
      <c r="C48" s="346"/>
      <c r="D48" s="9">
        <v>1947</v>
      </c>
      <c r="E48" s="9">
        <v>815</v>
      </c>
      <c r="F48" s="9">
        <v>1954</v>
      </c>
      <c r="G48" s="9">
        <v>854</v>
      </c>
      <c r="H48" s="9">
        <v>1917</v>
      </c>
      <c r="I48" s="9">
        <v>843</v>
      </c>
      <c r="J48" s="350"/>
      <c r="K48" s="350"/>
      <c r="L48" s="350"/>
      <c r="N48" s="353"/>
      <c r="O48" s="353"/>
    </row>
    <row r="49" spans="1:15" ht="15.75" customHeight="1">
      <c r="A49" s="71"/>
      <c r="B49" s="345" t="s">
        <v>81</v>
      </c>
      <c r="C49" s="346"/>
      <c r="D49" s="9">
        <v>731</v>
      </c>
      <c r="E49" s="9">
        <v>220</v>
      </c>
      <c r="F49" s="9">
        <v>699</v>
      </c>
      <c r="G49" s="9">
        <v>216</v>
      </c>
      <c r="H49" s="9">
        <v>605</v>
      </c>
      <c r="I49" s="9">
        <v>135</v>
      </c>
      <c r="J49" s="350"/>
      <c r="K49" s="350"/>
      <c r="L49" s="350"/>
      <c r="N49" s="353"/>
      <c r="O49" s="353"/>
    </row>
    <row r="50" spans="1:10" ht="4.5" customHeight="1" thickBot="1">
      <c r="A50" s="69"/>
      <c r="B50" s="337"/>
      <c r="C50" s="471"/>
      <c r="D50" s="355"/>
      <c r="E50" s="355"/>
      <c r="F50" s="355"/>
      <c r="G50" s="355"/>
      <c r="H50" s="355"/>
      <c r="I50" s="355"/>
      <c r="J50" s="356"/>
    </row>
    <row r="51" spans="2:10" ht="4.5" customHeight="1">
      <c r="B51" s="357"/>
      <c r="C51" s="357"/>
      <c r="D51" s="356"/>
      <c r="E51" s="356"/>
      <c r="F51" s="356"/>
      <c r="G51" s="356"/>
      <c r="H51" s="356"/>
      <c r="I51" s="356"/>
      <c r="J51" s="356"/>
    </row>
    <row r="52" spans="1:3" s="369" customFormat="1" ht="13.5" customHeight="1">
      <c r="A52" s="451" t="s">
        <v>305</v>
      </c>
      <c r="C52" s="451"/>
    </row>
  </sheetData>
  <sheetProtection/>
  <mergeCells count="6">
    <mergeCell ref="H5:I5"/>
    <mergeCell ref="A2:I2"/>
    <mergeCell ref="B3:C3"/>
    <mergeCell ref="B5:B6"/>
    <mergeCell ref="D5:E5"/>
    <mergeCell ref="F5:G5"/>
  </mergeCells>
  <dataValidations count="1">
    <dataValidation allowBlank="1" showInputMessage="1" showErrorMessage="1" imeMode="off" sqref="F8:I49"/>
  </dataValidations>
  <printOptions horizontalCentered="1"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r:id="rId1"/>
  <headerFooter scaleWithDoc="0">
    <oddHeader>&amp;R&amp;"+,標準"&amp;9 12　運輸･通信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showGridLines="0" view="pageBreakPreview" zoomScale="110" zoomScaleNormal="110" zoomScaleSheetLayoutView="110" zoomScalePageLayoutView="0" workbookViewId="0" topLeftCell="A13">
      <selection activeCell="A30" sqref="A30"/>
    </sheetView>
  </sheetViews>
  <sheetFormatPr defaultColWidth="9.140625" defaultRowHeight="15"/>
  <cols>
    <col min="1" max="1" width="0.85546875" style="1" customWidth="1"/>
    <col min="2" max="2" width="9.57421875" style="1" customWidth="1"/>
    <col min="3" max="12" width="7.57421875" style="1" customWidth="1"/>
    <col min="13" max="13" width="9.00390625" style="1" customWidth="1"/>
    <col min="14" max="14" width="6.7109375" style="1" customWidth="1"/>
    <col min="15" max="16384" width="9.00390625" style="1" customWidth="1"/>
  </cols>
  <sheetData>
    <row r="1" spans="1:12" ht="24" customHeight="1">
      <c r="A1" s="593" t="s">
        <v>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</row>
    <row r="2" ht="7.5" customHeight="1">
      <c r="N2" s="2"/>
    </row>
    <row r="3" spans="1:12" ht="15" customHeight="1">
      <c r="A3" s="594" t="s">
        <v>339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</row>
    <row r="4" ht="6" customHeight="1"/>
    <row r="5" spans="1:12" s="3" customFormat="1" ht="15.75" customHeight="1" thickBot="1">
      <c r="A5" s="371" t="s">
        <v>1</v>
      </c>
      <c r="C5" s="4"/>
      <c r="D5" s="4"/>
      <c r="E5" s="4"/>
      <c r="F5" s="4"/>
      <c r="G5" s="4"/>
      <c r="H5" s="4"/>
      <c r="I5" s="4"/>
      <c r="J5" s="4"/>
      <c r="K5" s="4"/>
      <c r="L5" s="365" t="s">
        <v>2</v>
      </c>
    </row>
    <row r="6" spans="1:12" s="3" customFormat="1" ht="20.25" customHeight="1">
      <c r="A6" s="595" t="s">
        <v>3</v>
      </c>
      <c r="B6" s="596"/>
      <c r="C6" s="597" t="s">
        <v>4</v>
      </c>
      <c r="D6" s="598"/>
      <c r="E6" s="597" t="s">
        <v>5</v>
      </c>
      <c r="F6" s="598"/>
      <c r="G6" s="597" t="s">
        <v>6</v>
      </c>
      <c r="H6" s="598"/>
      <c r="I6" s="597" t="s">
        <v>7</v>
      </c>
      <c r="J6" s="598"/>
      <c r="K6" s="597" t="s">
        <v>8</v>
      </c>
      <c r="L6" s="599"/>
    </row>
    <row r="7" spans="1:12" s="3" customFormat="1" ht="20.25" customHeight="1">
      <c r="A7" s="603" t="s">
        <v>9</v>
      </c>
      <c r="B7" s="604"/>
      <c r="C7" s="6" t="s">
        <v>10</v>
      </c>
      <c r="D7" s="6" t="s">
        <v>90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  <c r="K7" s="6" t="s">
        <v>10</v>
      </c>
      <c r="L7" s="6" t="s">
        <v>11</v>
      </c>
    </row>
    <row r="8" spans="2:14" s="3" customFormat="1" ht="3" customHeight="1">
      <c r="B8" s="7"/>
      <c r="C8" s="8"/>
      <c r="D8" s="9"/>
      <c r="E8" s="9"/>
      <c r="F8" s="9"/>
      <c r="G8" s="9"/>
      <c r="H8" s="9"/>
      <c r="I8" s="9"/>
      <c r="J8" s="9"/>
      <c r="K8" s="9"/>
      <c r="L8" s="9"/>
      <c r="N8" s="2"/>
    </row>
    <row r="9" spans="1:14" s="3" customFormat="1" ht="20.25" customHeight="1">
      <c r="A9" s="601"/>
      <c r="B9" s="602"/>
      <c r="C9" s="519"/>
      <c r="D9" s="520"/>
      <c r="E9" s="520"/>
      <c r="F9" s="520"/>
      <c r="G9" s="520"/>
      <c r="H9" s="520"/>
      <c r="I9" s="520"/>
      <c r="J9" s="520"/>
      <c r="K9" s="520"/>
      <c r="L9" s="520"/>
      <c r="N9" s="2"/>
    </row>
    <row r="10" spans="1:14" s="3" customFormat="1" ht="20.25" customHeight="1">
      <c r="A10" s="601" t="s">
        <v>479</v>
      </c>
      <c r="B10" s="602"/>
      <c r="C10" s="521">
        <v>104</v>
      </c>
      <c r="D10" s="522">
        <v>178407</v>
      </c>
      <c r="E10" s="520">
        <v>3</v>
      </c>
      <c r="F10" s="520">
        <v>736</v>
      </c>
      <c r="G10" s="522">
        <v>36</v>
      </c>
      <c r="H10" s="522">
        <v>162054</v>
      </c>
      <c r="I10" s="522">
        <v>38</v>
      </c>
      <c r="J10" s="522">
        <v>12247</v>
      </c>
      <c r="K10" s="538">
        <v>27</v>
      </c>
      <c r="L10" s="522">
        <v>3370</v>
      </c>
      <c r="N10" s="2"/>
    </row>
    <row r="11" spans="1:14" s="3" customFormat="1" ht="20.25" customHeight="1">
      <c r="A11" s="601" t="s">
        <v>449</v>
      </c>
      <c r="B11" s="602"/>
      <c r="C11" s="519">
        <v>112</v>
      </c>
      <c r="D11" s="520">
        <v>184184</v>
      </c>
      <c r="E11" s="520">
        <v>3</v>
      </c>
      <c r="F11" s="520">
        <v>736</v>
      </c>
      <c r="G11" s="520">
        <v>39</v>
      </c>
      <c r="H11" s="520">
        <v>165877</v>
      </c>
      <c r="I11" s="520">
        <v>41</v>
      </c>
      <c r="J11" s="520">
        <v>12892</v>
      </c>
      <c r="K11" s="520">
        <v>29</v>
      </c>
      <c r="L11" s="520">
        <v>4679</v>
      </c>
      <c r="N11" s="2"/>
    </row>
    <row r="12" spans="1:14" s="3" customFormat="1" ht="20.25" customHeight="1">
      <c r="A12" s="601" t="s">
        <v>480</v>
      </c>
      <c r="B12" s="602"/>
      <c r="C12" s="519">
        <v>122</v>
      </c>
      <c r="D12" s="520">
        <v>205084</v>
      </c>
      <c r="E12" s="520">
        <v>3</v>
      </c>
      <c r="F12" s="520">
        <v>736</v>
      </c>
      <c r="G12" s="520">
        <v>42</v>
      </c>
      <c r="H12" s="520">
        <v>185592</v>
      </c>
      <c r="I12" s="520">
        <v>43</v>
      </c>
      <c r="J12" s="520">
        <v>13810</v>
      </c>
      <c r="K12" s="520">
        <v>34</v>
      </c>
      <c r="L12" s="520">
        <v>4946</v>
      </c>
      <c r="N12" s="2"/>
    </row>
    <row r="13" spans="2:12" s="3" customFormat="1" ht="12.75" customHeight="1">
      <c r="B13" s="11"/>
      <c r="C13" s="519"/>
      <c r="D13" s="520"/>
      <c r="E13" s="520"/>
      <c r="F13" s="520"/>
      <c r="G13" s="520"/>
      <c r="H13" s="520"/>
      <c r="I13" s="520"/>
      <c r="J13" s="520"/>
      <c r="K13" s="520"/>
      <c r="L13" s="520"/>
    </row>
    <row r="14" spans="1:12" s="3" customFormat="1" ht="20.25" customHeight="1">
      <c r="A14" s="607" t="s">
        <v>12</v>
      </c>
      <c r="B14" s="608"/>
      <c r="C14" s="519">
        <v>96</v>
      </c>
      <c r="D14" s="520">
        <v>201217</v>
      </c>
      <c r="E14" s="520">
        <v>3</v>
      </c>
      <c r="F14" s="520">
        <v>736</v>
      </c>
      <c r="G14" s="520">
        <v>41</v>
      </c>
      <c r="H14" s="520">
        <v>185538</v>
      </c>
      <c r="I14" s="520">
        <v>20</v>
      </c>
      <c r="J14" s="520">
        <v>10088</v>
      </c>
      <c r="K14" s="520">
        <v>32</v>
      </c>
      <c r="L14" s="520">
        <v>4855</v>
      </c>
    </row>
    <row r="15" spans="1:12" s="3" customFormat="1" ht="20.25" customHeight="1">
      <c r="A15" s="607" t="s">
        <v>91</v>
      </c>
      <c r="B15" s="608"/>
      <c r="C15" s="519">
        <v>4</v>
      </c>
      <c r="D15" s="520">
        <v>1167</v>
      </c>
      <c r="E15" s="523">
        <v>0</v>
      </c>
      <c r="F15" s="523">
        <v>0</v>
      </c>
      <c r="G15" s="520">
        <v>0</v>
      </c>
      <c r="H15" s="520">
        <v>0</v>
      </c>
      <c r="I15" s="520">
        <v>2</v>
      </c>
      <c r="J15" s="520">
        <v>1076</v>
      </c>
      <c r="K15" s="520">
        <v>2</v>
      </c>
      <c r="L15" s="520">
        <v>91</v>
      </c>
    </row>
    <row r="16" spans="1:12" s="3" customFormat="1" ht="20.25" customHeight="1">
      <c r="A16" s="601" t="s">
        <v>92</v>
      </c>
      <c r="B16" s="602"/>
      <c r="C16" s="519">
        <v>22</v>
      </c>
      <c r="D16" s="520">
        <v>2700</v>
      </c>
      <c r="E16" s="523">
        <v>0</v>
      </c>
      <c r="F16" s="523">
        <v>0</v>
      </c>
      <c r="G16" s="520">
        <v>1</v>
      </c>
      <c r="H16" s="520">
        <v>54</v>
      </c>
      <c r="I16" s="520">
        <v>21</v>
      </c>
      <c r="J16" s="520">
        <v>2646</v>
      </c>
      <c r="K16" s="523">
        <v>0</v>
      </c>
      <c r="L16" s="523">
        <v>0</v>
      </c>
    </row>
    <row r="17" spans="1:15" s="3" customFormat="1" ht="4.5" customHeight="1" thickBot="1">
      <c r="A17" s="5"/>
      <c r="B17" s="13"/>
      <c r="C17" s="14"/>
      <c r="D17" s="5"/>
      <c r="E17" s="5"/>
      <c r="F17" s="5"/>
      <c r="G17" s="5"/>
      <c r="H17" s="5"/>
      <c r="I17" s="5"/>
      <c r="J17" s="5"/>
      <c r="K17" s="5"/>
      <c r="L17" s="5"/>
      <c r="M17" s="15"/>
      <c r="N17" s="15"/>
      <c r="O17" s="15"/>
    </row>
    <row r="18" spans="2:15" s="16" customFormat="1" ht="4.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2" s="22" customFormat="1" ht="11.25" customHeight="1">
      <c r="A19" s="23" t="s">
        <v>542</v>
      </c>
      <c r="B19" s="465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s="22" customFormat="1" ht="11.25" customHeight="1">
      <c r="A20" s="23" t="s">
        <v>543</v>
      </c>
      <c r="B20" s="465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s="22" customFormat="1" ht="11.25" customHeight="1">
      <c r="A21" s="23" t="s">
        <v>544</v>
      </c>
      <c r="B21" s="465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s="22" customFormat="1" ht="11.25" customHeight="1">
      <c r="A22" s="23" t="s">
        <v>545</v>
      </c>
      <c r="B22" s="465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s="22" customFormat="1" ht="11.25" customHeight="1">
      <c r="A23" s="23" t="s">
        <v>546</v>
      </c>
      <c r="B23" s="465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s="22" customFormat="1" ht="13.5" customHeight="1">
      <c r="A24" s="566" t="s">
        <v>93</v>
      </c>
      <c r="B24" s="466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="22" customFormat="1" ht="19.5" customHeight="1">
      <c r="B25" s="25"/>
    </row>
    <row r="26" ht="19.5" customHeight="1">
      <c r="B26" s="26"/>
    </row>
    <row r="27" spans="1:12" s="27" customFormat="1" ht="20.25" customHeight="1">
      <c r="A27" s="611" t="s">
        <v>340</v>
      </c>
      <c r="B27" s="611"/>
      <c r="C27" s="611"/>
      <c r="D27" s="611"/>
      <c r="E27" s="611"/>
      <c r="F27" s="611"/>
      <c r="G27" s="611"/>
      <c r="H27" s="611"/>
      <c r="I27" s="611"/>
      <c r="J27" s="611"/>
      <c r="K27" s="611"/>
      <c r="L27" s="611"/>
    </row>
    <row r="28" spans="2:9" s="27" customFormat="1" ht="17.25" customHeight="1">
      <c r="B28" s="28"/>
      <c r="C28" s="28"/>
      <c r="D28" s="28"/>
      <c r="E28" s="28"/>
      <c r="F28" s="28"/>
      <c r="G28" s="28"/>
      <c r="H28" s="28"/>
      <c r="I28" s="28"/>
    </row>
    <row r="29" spans="2:9" s="27" customFormat="1" ht="12" customHeight="1">
      <c r="B29" s="28"/>
      <c r="C29" s="28"/>
      <c r="D29" s="28"/>
      <c r="E29" s="28"/>
      <c r="F29" s="28"/>
      <c r="G29" s="28"/>
      <c r="H29" s="28"/>
      <c r="I29" s="28"/>
    </row>
    <row r="30" spans="1:9" s="29" customFormat="1" ht="13.5" customHeight="1" thickBot="1">
      <c r="A30" s="371" t="s">
        <v>1</v>
      </c>
      <c r="B30" s="3"/>
      <c r="C30" s="24"/>
      <c r="D30" s="24"/>
      <c r="E30" s="24"/>
      <c r="F30" s="24"/>
      <c r="G30" s="24"/>
      <c r="H30" s="24"/>
      <c r="I30" s="366" t="s">
        <v>94</v>
      </c>
    </row>
    <row r="31" spans="1:9" s="29" customFormat="1" ht="20.25" customHeight="1">
      <c r="A31" s="609" t="s">
        <v>95</v>
      </c>
      <c r="B31" s="609"/>
      <c r="C31" s="610"/>
      <c r="D31" s="600" t="s">
        <v>96</v>
      </c>
      <c r="E31" s="592"/>
      <c r="F31" s="591" t="s">
        <v>97</v>
      </c>
      <c r="G31" s="592"/>
      <c r="H31" s="591" t="s">
        <v>98</v>
      </c>
      <c r="I31" s="600"/>
    </row>
    <row r="32" spans="1:9" s="29" customFormat="1" ht="20.25" customHeight="1">
      <c r="A32" s="605" t="s">
        <v>99</v>
      </c>
      <c r="B32" s="605"/>
      <c r="C32" s="606"/>
      <c r="D32" s="32" t="s">
        <v>100</v>
      </c>
      <c r="E32" s="33" t="s">
        <v>101</v>
      </c>
      <c r="F32" s="33" t="s">
        <v>100</v>
      </c>
      <c r="G32" s="33" t="s">
        <v>11</v>
      </c>
      <c r="H32" s="33" t="s">
        <v>100</v>
      </c>
      <c r="I32" s="34" t="s">
        <v>11</v>
      </c>
    </row>
    <row r="33" spans="2:9" s="29" customFormat="1" ht="3" customHeight="1">
      <c r="B33" s="35"/>
      <c r="C33" s="36"/>
      <c r="D33" s="37"/>
      <c r="E33" s="37"/>
      <c r="F33" s="37"/>
      <c r="G33" s="37"/>
      <c r="H33" s="37"/>
      <c r="I33" s="37"/>
    </row>
    <row r="34" spans="1:9" s="29" customFormat="1" ht="20.25" customHeight="1">
      <c r="A34" s="614" t="s">
        <v>482</v>
      </c>
      <c r="B34" s="614"/>
      <c r="C34" s="615"/>
      <c r="D34" s="539">
        <v>104</v>
      </c>
      <c r="E34" s="539">
        <v>178407</v>
      </c>
      <c r="F34" s="523">
        <v>0</v>
      </c>
      <c r="G34" s="523">
        <v>0</v>
      </c>
      <c r="H34" s="539">
        <v>104</v>
      </c>
      <c r="I34" s="539">
        <v>178407</v>
      </c>
    </row>
    <row r="35" spans="1:9" s="29" customFormat="1" ht="20.25" customHeight="1">
      <c r="A35" s="614" t="s">
        <v>450</v>
      </c>
      <c r="B35" s="614"/>
      <c r="C35" s="615"/>
      <c r="D35" s="523">
        <v>112</v>
      </c>
      <c r="E35" s="523">
        <v>184184</v>
      </c>
      <c r="F35" s="523">
        <v>0</v>
      </c>
      <c r="G35" s="523">
        <v>0</v>
      </c>
      <c r="H35" s="524">
        <v>112</v>
      </c>
      <c r="I35" s="524">
        <v>184184</v>
      </c>
    </row>
    <row r="36" spans="1:9" s="29" customFormat="1" ht="20.25" customHeight="1">
      <c r="A36" s="614" t="s">
        <v>481</v>
      </c>
      <c r="B36" s="614"/>
      <c r="C36" s="615"/>
      <c r="D36" s="523">
        <v>122</v>
      </c>
      <c r="E36" s="523">
        <v>205084</v>
      </c>
      <c r="F36" s="523">
        <v>0</v>
      </c>
      <c r="G36" s="523">
        <v>0</v>
      </c>
      <c r="H36" s="524">
        <v>122</v>
      </c>
      <c r="I36" s="524">
        <v>205084</v>
      </c>
    </row>
    <row r="37" spans="2:9" s="39" customFormat="1" ht="12.75" customHeight="1">
      <c r="B37" s="367"/>
      <c r="C37" s="40"/>
      <c r="D37" s="520"/>
      <c r="E37" s="520"/>
      <c r="F37" s="520"/>
      <c r="G37" s="520"/>
      <c r="H37" s="520"/>
      <c r="I37" s="520"/>
    </row>
    <row r="38" spans="1:9" s="29" customFormat="1" ht="20.25" customHeight="1">
      <c r="A38" s="607" t="s">
        <v>13</v>
      </c>
      <c r="B38" s="607"/>
      <c r="C38" s="608"/>
      <c r="D38" s="523">
        <v>96</v>
      </c>
      <c r="E38" s="523">
        <v>201217</v>
      </c>
      <c r="F38" s="523">
        <v>0</v>
      </c>
      <c r="G38" s="523">
        <v>0</v>
      </c>
      <c r="H38" s="523">
        <v>96</v>
      </c>
      <c r="I38" s="523">
        <v>201217</v>
      </c>
    </row>
    <row r="39" spans="1:9" s="29" customFormat="1" ht="20.25" customHeight="1">
      <c r="A39" s="607" t="s">
        <v>102</v>
      </c>
      <c r="B39" s="607"/>
      <c r="C39" s="608"/>
      <c r="D39" s="523">
        <v>4</v>
      </c>
      <c r="E39" s="523">
        <v>1167</v>
      </c>
      <c r="F39" s="523">
        <v>0</v>
      </c>
      <c r="G39" s="523">
        <v>0</v>
      </c>
      <c r="H39" s="523">
        <v>4</v>
      </c>
      <c r="I39" s="523">
        <v>1167</v>
      </c>
    </row>
    <row r="40" spans="1:9" s="29" customFormat="1" ht="20.25" customHeight="1">
      <c r="A40" s="601" t="s">
        <v>92</v>
      </c>
      <c r="B40" s="601"/>
      <c r="C40" s="602"/>
      <c r="D40" s="523">
        <v>22</v>
      </c>
      <c r="E40" s="523">
        <v>2700</v>
      </c>
      <c r="F40" s="523">
        <v>0</v>
      </c>
      <c r="G40" s="523">
        <v>0</v>
      </c>
      <c r="H40" s="523">
        <v>22</v>
      </c>
      <c r="I40" s="523">
        <v>2700</v>
      </c>
    </row>
    <row r="41" spans="2:9" s="29" customFormat="1" ht="34.5" customHeight="1">
      <c r="B41" s="41"/>
      <c r="C41" s="42"/>
      <c r="D41" s="612" t="s">
        <v>341</v>
      </c>
      <c r="E41" s="613"/>
      <c r="F41" s="613"/>
      <c r="G41" s="613"/>
      <c r="H41" s="613"/>
      <c r="I41" s="613"/>
    </row>
    <row r="42" spans="2:9" s="29" customFormat="1" ht="20.25" customHeight="1">
      <c r="B42" s="589" t="s">
        <v>14</v>
      </c>
      <c r="C42" s="590"/>
      <c r="D42" s="523">
        <v>40</v>
      </c>
      <c r="E42" s="523">
        <v>2085</v>
      </c>
      <c r="F42" s="523">
        <v>0</v>
      </c>
      <c r="G42" s="523">
        <v>0</v>
      </c>
      <c r="H42" s="523">
        <v>40</v>
      </c>
      <c r="I42" s="523">
        <v>2085</v>
      </c>
    </row>
    <row r="43" spans="2:9" s="29" customFormat="1" ht="20.25" customHeight="1">
      <c r="B43" s="589" t="s">
        <v>15</v>
      </c>
      <c r="C43" s="590"/>
      <c r="D43" s="523">
        <v>63</v>
      </c>
      <c r="E43" s="523">
        <v>27364</v>
      </c>
      <c r="F43" s="523">
        <v>0</v>
      </c>
      <c r="G43" s="523">
        <v>0</v>
      </c>
      <c r="H43" s="523">
        <v>63</v>
      </c>
      <c r="I43" s="523">
        <v>27364</v>
      </c>
    </row>
    <row r="44" spans="2:9" s="29" customFormat="1" ht="20.25" customHeight="1">
      <c r="B44" s="589" t="s">
        <v>16</v>
      </c>
      <c r="C44" s="590"/>
      <c r="D44" s="523">
        <v>7</v>
      </c>
      <c r="E44" s="523">
        <v>9798</v>
      </c>
      <c r="F44" s="523">
        <v>0</v>
      </c>
      <c r="G44" s="523">
        <v>0</v>
      </c>
      <c r="H44" s="523">
        <v>7</v>
      </c>
      <c r="I44" s="523">
        <v>9798</v>
      </c>
    </row>
    <row r="45" spans="2:9" s="29" customFormat="1" ht="20.25" customHeight="1">
      <c r="B45" s="589" t="s">
        <v>103</v>
      </c>
      <c r="C45" s="590"/>
      <c r="D45" s="523">
        <v>12</v>
      </c>
      <c r="E45" s="523">
        <v>165837</v>
      </c>
      <c r="F45" s="523">
        <v>0</v>
      </c>
      <c r="G45" s="523">
        <v>0</v>
      </c>
      <c r="H45" s="523">
        <v>12</v>
      </c>
      <c r="I45" s="523">
        <v>165837</v>
      </c>
    </row>
    <row r="46" spans="1:9" s="29" customFormat="1" ht="4.5" customHeight="1" thickBot="1">
      <c r="A46" s="30"/>
      <c r="B46" s="31"/>
      <c r="C46" s="43"/>
      <c r="D46" s="44"/>
      <c r="E46" s="44"/>
      <c r="F46" s="44"/>
      <c r="G46" s="44"/>
      <c r="H46" s="44"/>
      <c r="I46" s="44"/>
    </row>
    <row r="47" spans="2:9" s="29" customFormat="1" ht="4.5" customHeight="1">
      <c r="B47" s="39"/>
      <c r="C47" s="39"/>
      <c r="D47" s="39"/>
      <c r="E47" s="39"/>
      <c r="F47" s="39"/>
      <c r="G47" s="39"/>
      <c r="H47" s="39"/>
      <c r="I47" s="39"/>
    </row>
    <row r="48" spans="1:12" s="45" customFormat="1" ht="11.25" customHeight="1">
      <c r="A48" s="23" t="s">
        <v>547</v>
      </c>
      <c r="C48" s="19"/>
      <c r="D48" s="23"/>
      <c r="E48" s="19"/>
      <c r="F48" s="19"/>
      <c r="G48" s="19"/>
      <c r="H48" s="19"/>
      <c r="I48" s="19"/>
      <c r="J48" s="20"/>
      <c r="K48" s="20"/>
      <c r="L48" s="20"/>
    </row>
    <row r="49" spans="1:12" s="45" customFormat="1" ht="13.5" customHeight="1">
      <c r="A49" s="566" t="s">
        <v>93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ht="16.5" customHeight="1">
      <c r="B50" s="26"/>
    </row>
    <row r="51" ht="16.5" customHeight="1">
      <c r="B51" s="26"/>
    </row>
    <row r="59" ht="13.5">
      <c r="J59" s="46"/>
    </row>
    <row r="61" ht="13.5">
      <c r="J61" s="46"/>
    </row>
  </sheetData>
  <sheetProtection/>
  <mergeCells count="33">
    <mergeCell ref="D41:I41"/>
    <mergeCell ref="A35:C35"/>
    <mergeCell ref="A34:C34"/>
    <mergeCell ref="A38:C38"/>
    <mergeCell ref="A40:C40"/>
    <mergeCell ref="A39:C39"/>
    <mergeCell ref="A36:C36"/>
    <mergeCell ref="A32:C32"/>
    <mergeCell ref="A11:B11"/>
    <mergeCell ref="A14:B14"/>
    <mergeCell ref="A15:B15"/>
    <mergeCell ref="A10:B10"/>
    <mergeCell ref="A31:C31"/>
    <mergeCell ref="A27:L27"/>
    <mergeCell ref="A16:B16"/>
    <mergeCell ref="K6:L6"/>
    <mergeCell ref="G6:H6"/>
    <mergeCell ref="I6:J6"/>
    <mergeCell ref="H31:I31"/>
    <mergeCell ref="A9:B9"/>
    <mergeCell ref="D31:E31"/>
    <mergeCell ref="A7:B7"/>
    <mergeCell ref="A12:B12"/>
    <mergeCell ref="B42:C42"/>
    <mergeCell ref="B43:C43"/>
    <mergeCell ref="B44:C44"/>
    <mergeCell ref="B45:C45"/>
    <mergeCell ref="F31:G31"/>
    <mergeCell ref="A1:L1"/>
    <mergeCell ref="A3:L3"/>
    <mergeCell ref="A6:B6"/>
    <mergeCell ref="C6:D6"/>
    <mergeCell ref="E6:F6"/>
  </mergeCells>
  <dataValidations count="1">
    <dataValidation allowBlank="1" showInputMessage="1" showErrorMessage="1" imeMode="off" sqref="D42:I45 C8:L16 D34:I40"/>
  </dataValidation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>
    <oddHeader>&amp;L&amp;9 12　運輸･通信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38"/>
  <sheetViews>
    <sheetView showGridLines="0" view="pageBreakPreview" zoomScale="120" zoomScaleNormal="110" zoomScaleSheetLayoutView="120" zoomScalePageLayoutView="0" workbookViewId="0" topLeftCell="A1">
      <selection activeCell="M21" sqref="M21"/>
    </sheetView>
  </sheetViews>
  <sheetFormatPr defaultColWidth="9.140625" defaultRowHeight="15"/>
  <cols>
    <col min="1" max="1" width="0.85546875" style="47" customWidth="1"/>
    <col min="2" max="2" width="17.57421875" style="47" customWidth="1"/>
    <col min="3" max="3" width="0.85546875" style="47" customWidth="1"/>
    <col min="4" max="5" width="9.57421875" style="47" customWidth="1"/>
    <col min="6" max="11" width="7.8515625" style="47" customWidth="1"/>
    <col min="12" max="13" width="9.00390625" style="47" customWidth="1"/>
    <col min="14" max="14" width="9.140625" style="47" bestFit="1" customWidth="1"/>
    <col min="15" max="15" width="9.00390625" style="47" customWidth="1"/>
    <col min="16" max="16" width="9.140625" style="47" bestFit="1" customWidth="1"/>
    <col min="17" max="22" width="9.00390625" style="47" customWidth="1"/>
    <col min="23" max="23" width="2.00390625" style="47" customWidth="1"/>
    <col min="24" max="16384" width="9.00390625" style="47" customWidth="1"/>
  </cols>
  <sheetData>
    <row r="1" ht="7.5" customHeight="1"/>
    <row r="2" spans="1:11" ht="19.5" customHeight="1">
      <c r="A2" s="624" t="s">
        <v>104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</row>
    <row r="3" ht="13.5" customHeight="1">
      <c r="F3" s="47" t="s">
        <v>105</v>
      </c>
    </row>
    <row r="4" ht="12" customHeight="1"/>
    <row r="5" spans="1:11" ht="13.5" customHeight="1" thickBot="1">
      <c r="A5" s="369" t="s">
        <v>106</v>
      </c>
      <c r="D5" s="49"/>
      <c r="K5" s="372" t="s">
        <v>107</v>
      </c>
    </row>
    <row r="6" spans="1:11" ht="17.25" customHeight="1">
      <c r="A6" s="50"/>
      <c r="B6" s="625" t="s">
        <v>17</v>
      </c>
      <c r="C6" s="51"/>
      <c r="D6" s="621" t="s">
        <v>18</v>
      </c>
      <c r="E6" s="373"/>
      <c r="F6" s="373"/>
      <c r="G6" s="373"/>
      <c r="H6" s="373"/>
      <c r="I6" s="373"/>
      <c r="J6" s="374"/>
      <c r="K6" s="373"/>
    </row>
    <row r="7" spans="1:11" ht="17.25" customHeight="1">
      <c r="A7" s="52"/>
      <c r="B7" s="626"/>
      <c r="C7" s="53"/>
      <c r="D7" s="628"/>
      <c r="E7" s="623" t="s">
        <v>19</v>
      </c>
      <c r="F7" s="70"/>
      <c r="G7" s="70"/>
      <c r="H7" s="70"/>
      <c r="I7" s="146"/>
      <c r="J7" s="619" t="s">
        <v>352</v>
      </c>
      <c r="K7" s="621" t="s">
        <v>353</v>
      </c>
    </row>
    <row r="8" spans="1:11" ht="17.25" customHeight="1">
      <c r="A8" s="52"/>
      <c r="B8" s="626"/>
      <c r="C8" s="53"/>
      <c r="D8" s="628"/>
      <c r="E8" s="621"/>
      <c r="F8" s="616" t="s">
        <v>354</v>
      </c>
      <c r="G8" s="617"/>
      <c r="H8" s="618"/>
      <c r="I8" s="630" t="s">
        <v>20</v>
      </c>
      <c r="J8" s="619"/>
      <c r="K8" s="621"/>
    </row>
    <row r="9" spans="1:11" ht="17.25" customHeight="1">
      <c r="A9" s="52"/>
      <c r="B9" s="626"/>
      <c r="C9" s="53"/>
      <c r="D9" s="628"/>
      <c r="E9" s="621"/>
      <c r="F9" s="630" t="s">
        <v>108</v>
      </c>
      <c r="G9" s="623" t="s">
        <v>109</v>
      </c>
      <c r="H9" s="631"/>
      <c r="I9" s="628"/>
      <c r="J9" s="619"/>
      <c r="K9" s="621"/>
    </row>
    <row r="10" spans="1:11" ht="17.25" customHeight="1">
      <c r="A10" s="54"/>
      <c r="B10" s="627"/>
      <c r="C10" s="55"/>
      <c r="D10" s="629"/>
      <c r="E10" s="622"/>
      <c r="F10" s="629"/>
      <c r="G10" s="56" t="s">
        <v>21</v>
      </c>
      <c r="H10" s="56" t="s">
        <v>22</v>
      </c>
      <c r="I10" s="629"/>
      <c r="J10" s="620"/>
      <c r="K10" s="622"/>
    </row>
    <row r="11" spans="1:11" ht="15" customHeight="1">
      <c r="A11" s="52"/>
      <c r="B11" s="74"/>
      <c r="C11" s="53"/>
      <c r="D11" s="368"/>
      <c r="E11" s="70"/>
      <c r="F11" s="70"/>
      <c r="G11" s="70"/>
      <c r="H11" s="70"/>
      <c r="I11" s="70"/>
      <c r="J11" s="74"/>
      <c r="K11" s="70"/>
    </row>
    <row r="12" spans="2:43" ht="25.5" customHeight="1">
      <c r="B12" s="490" t="s">
        <v>474</v>
      </c>
      <c r="C12" s="57"/>
      <c r="D12" s="491">
        <v>9005723</v>
      </c>
      <c r="E12" s="492">
        <v>8014795</v>
      </c>
      <c r="F12" s="492">
        <v>167915</v>
      </c>
      <c r="G12" s="492">
        <v>3796463</v>
      </c>
      <c r="H12" s="492">
        <v>3014739</v>
      </c>
      <c r="I12" s="492">
        <v>1035678</v>
      </c>
      <c r="J12" s="492">
        <v>702950</v>
      </c>
      <c r="K12" s="492">
        <v>287978</v>
      </c>
      <c r="L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</row>
    <row r="13" spans="2:43" ht="25.5" customHeight="1">
      <c r="B13" s="490" t="s">
        <v>570</v>
      </c>
      <c r="C13" s="57"/>
      <c r="D13" s="491">
        <v>9017468</v>
      </c>
      <c r="E13" s="492">
        <v>8029237</v>
      </c>
      <c r="F13" s="492">
        <v>168652</v>
      </c>
      <c r="G13" s="492">
        <v>3829036</v>
      </c>
      <c r="H13" s="492">
        <v>2999394</v>
      </c>
      <c r="I13" s="492">
        <v>1032155</v>
      </c>
      <c r="J13" s="492">
        <v>699077</v>
      </c>
      <c r="K13" s="492">
        <v>289154</v>
      </c>
      <c r="L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</row>
    <row r="14" spans="2:43" ht="25.5" customHeight="1">
      <c r="B14" s="490" t="s">
        <v>571</v>
      </c>
      <c r="C14" s="57"/>
      <c r="D14" s="491">
        <v>9047866</v>
      </c>
      <c r="E14" s="492">
        <v>8065263</v>
      </c>
      <c r="F14" s="492">
        <v>168339</v>
      </c>
      <c r="G14" s="492">
        <v>3876573</v>
      </c>
      <c r="H14" s="492">
        <v>2990302</v>
      </c>
      <c r="I14" s="492">
        <v>1030049</v>
      </c>
      <c r="J14" s="492">
        <v>693417</v>
      </c>
      <c r="K14" s="492">
        <v>289186</v>
      </c>
      <c r="L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</row>
    <row r="15" spans="2:43" ht="25.5" customHeight="1">
      <c r="B15" s="490" t="s">
        <v>572</v>
      </c>
      <c r="C15" s="57"/>
      <c r="D15" s="491">
        <v>9076352</v>
      </c>
      <c r="E15" s="492">
        <v>8094500</v>
      </c>
      <c r="F15" s="492">
        <v>168577</v>
      </c>
      <c r="G15" s="492">
        <v>3901703</v>
      </c>
      <c r="H15" s="492">
        <v>2994962</v>
      </c>
      <c r="I15" s="492">
        <v>1029258</v>
      </c>
      <c r="J15" s="492">
        <v>691825</v>
      </c>
      <c r="K15" s="492">
        <v>290027</v>
      </c>
      <c r="L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</row>
    <row r="16" spans="2:43" ht="25.5" customHeight="1">
      <c r="B16" s="490" t="s">
        <v>573</v>
      </c>
      <c r="C16" s="57"/>
      <c r="D16" s="491">
        <v>9087469</v>
      </c>
      <c r="E16" s="492">
        <v>8113071</v>
      </c>
      <c r="F16" s="492">
        <v>168852</v>
      </c>
      <c r="G16" s="492">
        <v>3916103</v>
      </c>
      <c r="H16" s="492">
        <v>2998940</v>
      </c>
      <c r="I16" s="492">
        <v>1029176</v>
      </c>
      <c r="J16" s="492">
        <v>691377</v>
      </c>
      <c r="K16" s="492">
        <v>283021</v>
      </c>
      <c r="L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</row>
    <row r="17" spans="2:43" ht="25.5" customHeight="1">
      <c r="B17" s="490" t="s">
        <v>574</v>
      </c>
      <c r="C17" s="57"/>
      <c r="D17" s="491">
        <v>9098198</v>
      </c>
      <c r="E17" s="492">
        <v>8132414</v>
      </c>
      <c r="F17" s="492">
        <v>169596</v>
      </c>
      <c r="G17" s="492">
        <v>3935808</v>
      </c>
      <c r="H17" s="492">
        <v>3003345</v>
      </c>
      <c r="I17" s="492">
        <v>1023665</v>
      </c>
      <c r="J17" s="492">
        <v>678482</v>
      </c>
      <c r="K17" s="492">
        <v>287302</v>
      </c>
      <c r="L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</row>
    <row r="18" spans="2:43" ht="25.5" customHeight="1">
      <c r="B18" s="490" t="s">
        <v>575</v>
      </c>
      <c r="C18" s="57"/>
      <c r="D18" s="491">
        <v>9105564</v>
      </c>
      <c r="E18" s="492">
        <v>8145144</v>
      </c>
      <c r="F18" s="492">
        <v>169905</v>
      </c>
      <c r="G18" s="492">
        <v>3958328</v>
      </c>
      <c r="H18" s="492">
        <v>2999891</v>
      </c>
      <c r="I18" s="492">
        <v>1017020</v>
      </c>
      <c r="J18" s="492">
        <v>672463</v>
      </c>
      <c r="K18" s="492">
        <v>287957</v>
      </c>
      <c r="L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</row>
    <row r="19" spans="2:43" ht="25.5" customHeight="1">
      <c r="B19" s="490" t="s">
        <v>576</v>
      </c>
      <c r="C19" s="57"/>
      <c r="D19" s="491">
        <v>9095103</v>
      </c>
      <c r="E19" s="492">
        <v>8141031</v>
      </c>
      <c r="F19" s="492">
        <v>167635</v>
      </c>
      <c r="G19" s="492">
        <v>3960267</v>
      </c>
      <c r="H19" s="492">
        <v>3001167</v>
      </c>
      <c r="I19" s="492">
        <v>1011962</v>
      </c>
      <c r="J19" s="492">
        <v>666594</v>
      </c>
      <c r="K19" s="492">
        <v>287478</v>
      </c>
      <c r="L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</row>
    <row r="20" spans="2:43" ht="25.5" customHeight="1">
      <c r="B20" s="490" t="s">
        <v>577</v>
      </c>
      <c r="C20" s="57"/>
      <c r="D20" s="491">
        <v>9132463</v>
      </c>
      <c r="E20" s="492">
        <v>8172025</v>
      </c>
      <c r="F20" s="492">
        <v>166409</v>
      </c>
      <c r="G20" s="492">
        <v>4010678</v>
      </c>
      <c r="H20" s="492">
        <v>2999644</v>
      </c>
      <c r="I20" s="492">
        <v>995294</v>
      </c>
      <c r="J20" s="492">
        <v>672794</v>
      </c>
      <c r="K20" s="492">
        <v>287644</v>
      </c>
      <c r="L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</row>
    <row r="21" spans="2:43" ht="25.5" customHeight="1">
      <c r="B21" s="490" t="s">
        <v>473</v>
      </c>
      <c r="C21" s="57"/>
      <c r="D21" s="491">
        <v>9161259</v>
      </c>
      <c r="E21" s="492">
        <v>8196135</v>
      </c>
      <c r="F21" s="492">
        <v>166961</v>
      </c>
      <c r="G21" s="492">
        <v>4041257</v>
      </c>
      <c r="H21" s="492">
        <v>2999253</v>
      </c>
      <c r="I21" s="492">
        <v>988664</v>
      </c>
      <c r="J21" s="492">
        <v>674765</v>
      </c>
      <c r="K21" s="492">
        <v>290359</v>
      </c>
      <c r="L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</row>
    <row r="22" spans="2:43" ht="20.25" customHeight="1">
      <c r="B22" s="58"/>
      <c r="C22" s="59"/>
      <c r="D22" s="493"/>
      <c r="E22" s="494"/>
      <c r="F22" s="494"/>
      <c r="G22" s="494"/>
      <c r="H22" s="494"/>
      <c r="I22" s="494"/>
      <c r="J22" s="494"/>
      <c r="K22" s="494"/>
      <c r="L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</row>
    <row r="23" spans="2:43" ht="21.75" customHeight="1">
      <c r="B23" s="60" t="s">
        <v>472</v>
      </c>
      <c r="C23" s="61"/>
      <c r="D23" s="491">
        <v>57323</v>
      </c>
      <c r="E23" s="492">
        <v>57323</v>
      </c>
      <c r="F23" s="492">
        <v>155</v>
      </c>
      <c r="G23" s="492">
        <v>57168</v>
      </c>
      <c r="H23" s="495">
        <v>0</v>
      </c>
      <c r="I23" s="495">
        <v>0</v>
      </c>
      <c r="J23" s="495">
        <v>0</v>
      </c>
      <c r="K23" s="495">
        <v>0</v>
      </c>
      <c r="L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</row>
    <row r="24" spans="2:43" ht="21.75" customHeight="1">
      <c r="B24" s="58" t="s">
        <v>342</v>
      </c>
      <c r="C24" s="59"/>
      <c r="D24" s="491">
        <v>1084067</v>
      </c>
      <c r="E24" s="492">
        <v>499967</v>
      </c>
      <c r="F24" s="492">
        <v>3704</v>
      </c>
      <c r="G24" s="492">
        <v>486636</v>
      </c>
      <c r="H24" s="492">
        <v>8270</v>
      </c>
      <c r="I24" s="492">
        <v>1357</v>
      </c>
      <c r="J24" s="492">
        <v>507500</v>
      </c>
      <c r="K24" s="492">
        <v>76600</v>
      </c>
      <c r="L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</row>
    <row r="25" spans="2:43" ht="21.75" customHeight="1">
      <c r="B25" s="60" t="s">
        <v>343</v>
      </c>
      <c r="C25" s="61"/>
      <c r="D25" s="491">
        <v>408888</v>
      </c>
      <c r="E25" s="492">
        <v>326865</v>
      </c>
      <c r="F25" s="492">
        <v>3061</v>
      </c>
      <c r="G25" s="492">
        <v>323804</v>
      </c>
      <c r="H25" s="495">
        <v>0</v>
      </c>
      <c r="I25" s="495">
        <v>0</v>
      </c>
      <c r="J25" s="492">
        <v>18500</v>
      </c>
      <c r="K25" s="492">
        <v>63523</v>
      </c>
      <c r="L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</row>
    <row r="26" spans="2:43" ht="21.75" customHeight="1">
      <c r="B26" s="60" t="s">
        <v>344</v>
      </c>
      <c r="C26" s="61"/>
      <c r="D26" s="491">
        <v>675179</v>
      </c>
      <c r="E26" s="492">
        <v>173102</v>
      </c>
      <c r="F26" s="495">
        <v>643</v>
      </c>
      <c r="G26" s="492">
        <v>162832</v>
      </c>
      <c r="H26" s="492">
        <v>8270</v>
      </c>
      <c r="I26" s="492">
        <v>1357</v>
      </c>
      <c r="J26" s="492">
        <v>489000</v>
      </c>
      <c r="K26" s="492">
        <v>13077</v>
      </c>
      <c r="L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</row>
    <row r="27" spans="2:43" ht="21.75" customHeight="1">
      <c r="B27" s="62" t="s">
        <v>345</v>
      </c>
      <c r="C27" s="63"/>
      <c r="D27" s="491">
        <v>1262685</v>
      </c>
      <c r="E27" s="492">
        <v>1077120</v>
      </c>
      <c r="F27" s="492">
        <v>4654</v>
      </c>
      <c r="G27" s="492">
        <v>960315</v>
      </c>
      <c r="H27" s="492">
        <v>105658</v>
      </c>
      <c r="I27" s="492">
        <v>6493</v>
      </c>
      <c r="J27" s="492">
        <v>71478</v>
      </c>
      <c r="K27" s="492">
        <v>114087</v>
      </c>
      <c r="L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</row>
    <row r="28" spans="2:11" ht="21.75" customHeight="1">
      <c r="B28" s="64" t="s">
        <v>346</v>
      </c>
      <c r="C28" s="65"/>
      <c r="D28" s="491">
        <v>472137</v>
      </c>
      <c r="E28" s="492">
        <v>407086</v>
      </c>
      <c r="F28" s="492">
        <v>3098</v>
      </c>
      <c r="G28" s="492">
        <v>384658</v>
      </c>
      <c r="H28" s="492">
        <v>13478</v>
      </c>
      <c r="I28" s="492">
        <v>5852</v>
      </c>
      <c r="J28" s="492">
        <v>6425</v>
      </c>
      <c r="K28" s="492">
        <v>58626</v>
      </c>
    </row>
    <row r="29" spans="2:11" ht="21.75" customHeight="1">
      <c r="B29" s="62" t="s">
        <v>347</v>
      </c>
      <c r="C29" s="63"/>
      <c r="D29" s="491">
        <v>790548</v>
      </c>
      <c r="E29" s="492">
        <v>670034</v>
      </c>
      <c r="F29" s="492">
        <v>1556</v>
      </c>
      <c r="G29" s="492">
        <v>575657</v>
      </c>
      <c r="H29" s="492">
        <v>92180</v>
      </c>
      <c r="I29" s="492">
        <v>641</v>
      </c>
      <c r="J29" s="492">
        <v>65053</v>
      </c>
      <c r="K29" s="492">
        <v>55461</v>
      </c>
    </row>
    <row r="30" spans="2:11" ht="21.75" customHeight="1">
      <c r="B30" s="62" t="s">
        <v>348</v>
      </c>
      <c r="C30" s="63"/>
      <c r="D30" s="491">
        <v>6757184</v>
      </c>
      <c r="E30" s="492">
        <v>6561725</v>
      </c>
      <c r="F30" s="492">
        <v>158448</v>
      </c>
      <c r="G30" s="492">
        <v>3537138</v>
      </c>
      <c r="H30" s="492">
        <v>2885325</v>
      </c>
      <c r="I30" s="492">
        <v>980814</v>
      </c>
      <c r="J30" s="492">
        <v>95787</v>
      </c>
      <c r="K30" s="492">
        <v>99672</v>
      </c>
    </row>
    <row r="31" spans="2:11" ht="21.75" customHeight="1">
      <c r="B31" s="62" t="s">
        <v>349</v>
      </c>
      <c r="C31" s="63"/>
      <c r="D31" s="491">
        <v>913038</v>
      </c>
      <c r="E31" s="492">
        <v>899540</v>
      </c>
      <c r="F31" s="492">
        <v>9147</v>
      </c>
      <c r="G31" s="492">
        <v>604220</v>
      </c>
      <c r="H31" s="492">
        <v>251314</v>
      </c>
      <c r="I31" s="492">
        <v>34859</v>
      </c>
      <c r="J31" s="492">
        <v>5222</v>
      </c>
      <c r="K31" s="492">
        <v>8276</v>
      </c>
    </row>
    <row r="32" spans="2:11" ht="21.75" customHeight="1">
      <c r="B32" s="62" t="s">
        <v>350</v>
      </c>
      <c r="C32" s="63"/>
      <c r="D32" s="491">
        <v>1118609</v>
      </c>
      <c r="E32" s="492">
        <v>1100405</v>
      </c>
      <c r="F32" s="492">
        <v>23411</v>
      </c>
      <c r="G32" s="492">
        <v>448116</v>
      </c>
      <c r="H32" s="492">
        <v>516496</v>
      </c>
      <c r="I32" s="492">
        <v>112382</v>
      </c>
      <c r="J32" s="492">
        <v>8021</v>
      </c>
      <c r="K32" s="492">
        <v>10183</v>
      </c>
    </row>
    <row r="33" spans="2:11" ht="21.75" customHeight="1">
      <c r="B33" s="62" t="s">
        <v>351</v>
      </c>
      <c r="C33" s="63"/>
      <c r="D33" s="491">
        <v>4725537</v>
      </c>
      <c r="E33" s="492">
        <v>4561780</v>
      </c>
      <c r="F33" s="492">
        <v>125890</v>
      </c>
      <c r="G33" s="496">
        <v>1484802</v>
      </c>
      <c r="H33" s="492">
        <v>2117515</v>
      </c>
      <c r="I33" s="492">
        <v>833573</v>
      </c>
      <c r="J33" s="492">
        <v>82544</v>
      </c>
      <c r="K33" s="492">
        <v>81213</v>
      </c>
    </row>
    <row r="34" spans="1:11" ht="7.5" customHeight="1" thickBot="1">
      <c r="A34" s="49"/>
      <c r="B34" s="66"/>
      <c r="C34" s="67"/>
      <c r="D34" s="68"/>
      <c r="E34" s="69"/>
      <c r="F34" s="69"/>
      <c r="G34" s="69"/>
      <c r="H34" s="69"/>
      <c r="I34" s="69"/>
      <c r="J34" s="69"/>
      <c r="K34" s="69"/>
    </row>
    <row r="35" spans="1:11" ht="4.5" customHeight="1">
      <c r="A35" s="52"/>
      <c r="B35" s="62"/>
      <c r="C35" s="62"/>
      <c r="D35" s="71"/>
      <c r="E35" s="71"/>
      <c r="F35" s="71"/>
      <c r="G35" s="71"/>
      <c r="H35" s="71"/>
      <c r="I35" s="71"/>
      <c r="J35" s="71"/>
      <c r="K35" s="71"/>
    </row>
    <row r="36" spans="1:11" ht="11.25" customHeight="1">
      <c r="A36" s="370" t="s">
        <v>434</v>
      </c>
      <c r="D36" s="48"/>
      <c r="E36" s="48"/>
      <c r="F36" s="48"/>
      <c r="G36" s="48"/>
      <c r="H36" s="48"/>
      <c r="I36" s="48"/>
      <c r="J36" s="48"/>
      <c r="K36" s="48"/>
    </row>
    <row r="37" spans="1:11" ht="12">
      <c r="A37" s="370"/>
      <c r="D37" s="48"/>
      <c r="E37" s="48"/>
      <c r="F37" s="48"/>
      <c r="G37" s="48"/>
      <c r="H37" s="48"/>
      <c r="I37" s="48"/>
      <c r="J37" s="48"/>
      <c r="K37" s="48"/>
    </row>
    <row r="38" spans="1:11" ht="12">
      <c r="A38" s="370"/>
      <c r="D38" s="48"/>
      <c r="E38" s="48"/>
      <c r="F38" s="48"/>
      <c r="G38" s="48"/>
      <c r="H38" s="48"/>
      <c r="I38" s="48"/>
      <c r="J38" s="48"/>
      <c r="K38" s="48"/>
    </row>
    <row r="55" ht="10.5" customHeight="1"/>
  </sheetData>
  <sheetProtection/>
  <mergeCells count="10">
    <mergeCell ref="F8:H8"/>
    <mergeCell ref="J7:J10"/>
    <mergeCell ref="K7:K10"/>
    <mergeCell ref="E7:E10"/>
    <mergeCell ref="A2:K2"/>
    <mergeCell ref="B6:B10"/>
    <mergeCell ref="D6:D10"/>
    <mergeCell ref="F9:F10"/>
    <mergeCell ref="G9:H9"/>
    <mergeCell ref="I8:I10"/>
  </mergeCells>
  <dataValidations count="1">
    <dataValidation allowBlank="1" showInputMessage="1" showErrorMessage="1" imeMode="off" sqref="H18:K33 G18:G32 D12:F33 G12:K17"/>
  </dataValidations>
  <printOptions horizontalCentered="1"/>
  <pageMargins left="0.5905511811023623" right="0.5905511811023623" top="0.5118110236220472" bottom="0.3937007874015748" header="0.31496062992125984" footer="0.5118110236220472"/>
  <pageSetup fitToWidth="0" fitToHeight="1" horizontalDpi="600" verticalDpi="600" orientation="portrait" paperSize="9" r:id="rId1"/>
  <headerFooter scaleWithDoc="0">
    <oddHeader>&amp;R&amp;"+,標準"&amp;9 12　運輸･通信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Z63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8515625" style="76" customWidth="1"/>
    <col min="2" max="2" width="8.57421875" style="76" customWidth="1"/>
    <col min="3" max="3" width="0.42578125" style="78" customWidth="1"/>
    <col min="4" max="4" width="9.140625" style="76" customWidth="1"/>
    <col min="5" max="9" width="7.57421875" style="76" customWidth="1"/>
    <col min="10" max="12" width="6.8515625" style="76" customWidth="1"/>
    <col min="13" max="15" width="7.57421875" style="76" customWidth="1"/>
    <col min="16" max="18" width="7.140625" style="76" customWidth="1"/>
    <col min="19" max="24" width="7.57421875" style="76" customWidth="1"/>
    <col min="25" max="25" width="0.85546875" style="76" customWidth="1"/>
    <col min="26" max="26" width="3.7109375" style="79" bestFit="1" customWidth="1"/>
    <col min="27" max="16384" width="9.00390625" style="76" customWidth="1"/>
  </cols>
  <sheetData>
    <row r="1" ht="18" customHeight="1"/>
    <row r="2" spans="1:26" ht="30" customHeight="1">
      <c r="A2" s="652" t="s">
        <v>110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3"/>
      <c r="N2" s="654" t="s">
        <v>111</v>
      </c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</row>
    <row r="3" spans="3:26" ht="21" customHeight="1" thickBot="1">
      <c r="C3" s="77"/>
      <c r="J3" s="76" t="s">
        <v>23</v>
      </c>
      <c r="Z3" s="375" t="s">
        <v>24</v>
      </c>
    </row>
    <row r="4" spans="1:26" ht="15.75" customHeight="1">
      <c r="A4" s="656" t="s">
        <v>25</v>
      </c>
      <c r="B4" s="656"/>
      <c r="C4" s="657"/>
      <c r="D4" s="647" t="s">
        <v>523</v>
      </c>
      <c r="E4" s="662" t="s">
        <v>26</v>
      </c>
      <c r="F4" s="662"/>
      <c r="G4" s="662"/>
      <c r="H4" s="662"/>
      <c r="I4" s="662"/>
      <c r="J4" s="662"/>
      <c r="K4" s="662"/>
      <c r="L4" s="662"/>
      <c r="M4" s="663" t="s">
        <v>27</v>
      </c>
      <c r="N4" s="663"/>
      <c r="O4" s="663"/>
      <c r="P4" s="663"/>
      <c r="Q4" s="663"/>
      <c r="R4" s="663"/>
      <c r="S4" s="663"/>
      <c r="T4" s="663"/>
      <c r="U4" s="663"/>
      <c r="V4" s="663"/>
      <c r="W4" s="664"/>
      <c r="X4" s="647" t="s">
        <v>28</v>
      </c>
      <c r="Y4" s="81"/>
      <c r="Z4" s="665" t="s">
        <v>112</v>
      </c>
    </row>
    <row r="5" spans="1:26" ht="15.75" customHeight="1">
      <c r="A5" s="658"/>
      <c r="B5" s="658"/>
      <c r="C5" s="659"/>
      <c r="D5" s="648"/>
      <c r="E5" s="640" t="s">
        <v>40</v>
      </c>
      <c r="F5" s="643" t="s">
        <v>113</v>
      </c>
      <c r="G5" s="643"/>
      <c r="H5" s="643"/>
      <c r="I5" s="643"/>
      <c r="J5" s="643"/>
      <c r="K5" s="643"/>
      <c r="L5" s="643"/>
      <c r="M5" s="643" t="s">
        <v>29</v>
      </c>
      <c r="N5" s="643"/>
      <c r="O5" s="643"/>
      <c r="P5" s="643"/>
      <c r="Q5" s="643"/>
      <c r="R5" s="644"/>
      <c r="S5" s="645" t="s">
        <v>30</v>
      </c>
      <c r="T5" s="643"/>
      <c r="U5" s="643"/>
      <c r="V5" s="643"/>
      <c r="W5" s="644"/>
      <c r="X5" s="648"/>
      <c r="Y5" s="82"/>
      <c r="Z5" s="666"/>
    </row>
    <row r="6" spans="1:26" ht="15.75" customHeight="1">
      <c r="A6" s="658"/>
      <c r="B6" s="658"/>
      <c r="C6" s="659"/>
      <c r="D6" s="648"/>
      <c r="E6" s="641"/>
      <c r="F6" s="645" t="s">
        <v>31</v>
      </c>
      <c r="G6" s="643"/>
      <c r="H6" s="643"/>
      <c r="I6" s="644"/>
      <c r="J6" s="643" t="s">
        <v>114</v>
      </c>
      <c r="K6" s="643"/>
      <c r="L6" s="644"/>
      <c r="M6" s="643" t="s">
        <v>115</v>
      </c>
      <c r="N6" s="643"/>
      <c r="O6" s="644"/>
      <c r="P6" s="643" t="s">
        <v>116</v>
      </c>
      <c r="Q6" s="643"/>
      <c r="R6" s="644"/>
      <c r="S6" s="646" t="s">
        <v>117</v>
      </c>
      <c r="T6" s="645" t="s">
        <v>118</v>
      </c>
      <c r="U6" s="643"/>
      <c r="V6" s="643"/>
      <c r="W6" s="644"/>
      <c r="X6" s="648"/>
      <c r="Y6" s="82"/>
      <c r="Z6" s="666"/>
    </row>
    <row r="7" spans="1:26" ht="15" customHeight="1">
      <c r="A7" s="658"/>
      <c r="B7" s="658"/>
      <c r="C7" s="659"/>
      <c r="D7" s="649" t="s">
        <v>120</v>
      </c>
      <c r="E7" s="641"/>
      <c r="F7" s="638" t="s">
        <v>32</v>
      </c>
      <c r="G7" s="638" t="s">
        <v>33</v>
      </c>
      <c r="H7" s="639" t="s">
        <v>119</v>
      </c>
      <c r="I7" s="638" t="s">
        <v>34</v>
      </c>
      <c r="J7" s="638" t="s">
        <v>32</v>
      </c>
      <c r="K7" s="638" t="s">
        <v>33</v>
      </c>
      <c r="L7" s="638" t="s">
        <v>34</v>
      </c>
      <c r="M7" s="632" t="s">
        <v>32</v>
      </c>
      <c r="N7" s="638" t="s">
        <v>33</v>
      </c>
      <c r="O7" s="638" t="s">
        <v>34</v>
      </c>
      <c r="P7" s="639" t="s">
        <v>35</v>
      </c>
      <c r="Q7" s="639" t="s">
        <v>36</v>
      </c>
      <c r="R7" s="638" t="s">
        <v>34</v>
      </c>
      <c r="S7" s="635"/>
      <c r="T7" s="83" t="s">
        <v>37</v>
      </c>
      <c r="U7" s="83" t="s">
        <v>38</v>
      </c>
      <c r="V7" s="552" t="s">
        <v>39</v>
      </c>
      <c r="W7" s="635" t="s">
        <v>40</v>
      </c>
      <c r="X7" s="648"/>
      <c r="Y7" s="82"/>
      <c r="Z7" s="666"/>
    </row>
    <row r="8" spans="1:26" ht="9.75" customHeight="1">
      <c r="A8" s="660"/>
      <c r="B8" s="660"/>
      <c r="C8" s="661"/>
      <c r="D8" s="650"/>
      <c r="E8" s="642"/>
      <c r="F8" s="636"/>
      <c r="G8" s="636"/>
      <c r="H8" s="636"/>
      <c r="I8" s="636"/>
      <c r="J8" s="636"/>
      <c r="K8" s="636"/>
      <c r="L8" s="636"/>
      <c r="M8" s="633"/>
      <c r="N8" s="636"/>
      <c r="O8" s="636"/>
      <c r="P8" s="636"/>
      <c r="Q8" s="636"/>
      <c r="R8" s="636"/>
      <c r="S8" s="636"/>
      <c r="T8" s="377" t="s">
        <v>525</v>
      </c>
      <c r="U8" s="377" t="s">
        <v>525</v>
      </c>
      <c r="V8" s="553" t="s">
        <v>526</v>
      </c>
      <c r="W8" s="636"/>
      <c r="X8" s="376" t="s">
        <v>121</v>
      </c>
      <c r="Y8" s="84"/>
      <c r="Z8" s="667"/>
    </row>
    <row r="9" spans="1:26" ht="3" customHeight="1">
      <c r="A9" s="85"/>
      <c r="B9" s="86"/>
      <c r="C9" s="86"/>
      <c r="D9" s="87"/>
      <c r="E9" s="88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8"/>
      <c r="T9" s="88"/>
      <c r="U9" s="88"/>
      <c r="V9" s="88"/>
      <c r="W9" s="88"/>
      <c r="X9" s="88"/>
      <c r="Y9" s="90"/>
      <c r="Z9" s="91"/>
    </row>
    <row r="10" spans="1:26" ht="15.75" customHeight="1">
      <c r="A10" s="634" t="s">
        <v>494</v>
      </c>
      <c r="B10" s="634"/>
      <c r="C10" s="651"/>
      <c r="D10" s="92">
        <v>1145535</v>
      </c>
      <c r="E10" s="93">
        <v>494730</v>
      </c>
      <c r="F10" s="93">
        <v>28470</v>
      </c>
      <c r="G10" s="93">
        <v>38595</v>
      </c>
      <c r="H10" s="93">
        <v>2763</v>
      </c>
      <c r="I10" s="93">
        <v>69828</v>
      </c>
      <c r="J10" s="93">
        <v>1953</v>
      </c>
      <c r="K10" s="93">
        <v>1847</v>
      </c>
      <c r="L10" s="93">
        <v>3800</v>
      </c>
      <c r="M10" s="93">
        <v>150433</v>
      </c>
      <c r="N10" s="93">
        <v>252378</v>
      </c>
      <c r="O10" s="93">
        <v>402810</v>
      </c>
      <c r="P10" s="93">
        <v>15975</v>
      </c>
      <c r="Q10" s="93">
        <v>2316</v>
      </c>
      <c r="R10" s="93">
        <v>18291</v>
      </c>
      <c r="S10" s="93">
        <v>19154</v>
      </c>
      <c r="T10" s="93">
        <v>138014</v>
      </c>
      <c r="U10" s="93">
        <v>455193</v>
      </c>
      <c r="V10" s="93">
        <v>38444</v>
      </c>
      <c r="W10" s="93">
        <v>631651</v>
      </c>
      <c r="X10" s="93">
        <v>117702</v>
      </c>
      <c r="Y10" s="90"/>
      <c r="Z10" s="94" t="s">
        <v>441</v>
      </c>
    </row>
    <row r="11" spans="1:26" ht="15.75" customHeight="1">
      <c r="A11" s="634" t="s">
        <v>458</v>
      </c>
      <c r="B11" s="634"/>
      <c r="C11" s="483"/>
      <c r="D11" s="92">
        <f>E11+S11+W11</f>
        <v>1161515</v>
      </c>
      <c r="E11" s="93">
        <f>I11+L11+O11+R11</f>
        <v>505024</v>
      </c>
      <c r="F11" s="93">
        <v>28978</v>
      </c>
      <c r="G11" s="93">
        <v>39085</v>
      </c>
      <c r="H11" s="93">
        <v>3014</v>
      </c>
      <c r="I11" s="93">
        <v>71077</v>
      </c>
      <c r="J11" s="93">
        <v>1971</v>
      </c>
      <c r="K11" s="93">
        <v>1843</v>
      </c>
      <c r="L11" s="93">
        <v>3814</v>
      </c>
      <c r="M11" s="93">
        <v>159679</v>
      </c>
      <c r="N11" s="93">
        <v>251770</v>
      </c>
      <c r="O11" s="93">
        <v>411449</v>
      </c>
      <c r="P11" s="93">
        <v>16291</v>
      </c>
      <c r="Q11" s="93">
        <v>2393</v>
      </c>
      <c r="R11" s="93">
        <v>18684</v>
      </c>
      <c r="S11" s="93">
        <v>19657</v>
      </c>
      <c r="T11" s="93">
        <v>138653</v>
      </c>
      <c r="U11" s="93">
        <v>459625</v>
      </c>
      <c r="V11" s="93">
        <v>38556</v>
      </c>
      <c r="W11" s="93">
        <f>T11+U11+V11</f>
        <v>636834</v>
      </c>
      <c r="X11" s="93">
        <v>115645</v>
      </c>
      <c r="Y11" s="90"/>
      <c r="Z11" s="94" t="s">
        <v>457</v>
      </c>
    </row>
    <row r="12" spans="1:26" ht="15.75" customHeight="1">
      <c r="A12" s="634" t="s">
        <v>548</v>
      </c>
      <c r="B12" s="634"/>
      <c r="C12" s="483"/>
      <c r="D12" s="92">
        <f>E12+S12+W12</f>
        <v>1168544</v>
      </c>
      <c r="E12" s="93">
        <f>I12+L12+O12+R12</f>
        <v>507274</v>
      </c>
      <c r="F12" s="93">
        <v>29452</v>
      </c>
      <c r="G12" s="93">
        <v>39426</v>
      </c>
      <c r="H12" s="93">
        <v>3164</v>
      </c>
      <c r="I12" s="93">
        <v>72042</v>
      </c>
      <c r="J12" s="93">
        <v>1869</v>
      </c>
      <c r="K12" s="93">
        <v>1751</v>
      </c>
      <c r="L12" s="93">
        <v>3620</v>
      </c>
      <c r="M12" s="93">
        <v>167467</v>
      </c>
      <c r="N12" s="93">
        <v>245168</v>
      </c>
      <c r="O12" s="93">
        <v>412635</v>
      </c>
      <c r="P12" s="93">
        <v>16586</v>
      </c>
      <c r="Q12" s="93">
        <v>2391</v>
      </c>
      <c r="R12" s="93">
        <v>18977</v>
      </c>
      <c r="S12" s="93">
        <v>20380</v>
      </c>
      <c r="T12" s="93">
        <v>140150</v>
      </c>
      <c r="U12" s="93">
        <v>461905</v>
      </c>
      <c r="V12" s="93">
        <v>38835</v>
      </c>
      <c r="W12" s="93">
        <f>T12+U12+V12</f>
        <v>640890</v>
      </c>
      <c r="X12" s="93">
        <v>113777</v>
      </c>
      <c r="Y12" s="90"/>
      <c r="Z12" s="94" t="s">
        <v>522</v>
      </c>
    </row>
    <row r="13" spans="1:26" ht="7.5" customHeight="1">
      <c r="A13" s="85"/>
      <c r="B13" s="78"/>
      <c r="D13" s="92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0"/>
      <c r="Z13" s="94"/>
    </row>
    <row r="14" spans="1:26" ht="13.5" customHeight="1">
      <c r="A14" s="95">
        <v>1</v>
      </c>
      <c r="B14" s="96" t="s">
        <v>41</v>
      </c>
      <c r="C14" s="97"/>
      <c r="D14" s="92">
        <f>E14+S14+W14</f>
        <v>174302</v>
      </c>
      <c r="E14" s="93">
        <f>I14+L14+O14+R14</f>
        <v>87319</v>
      </c>
      <c r="F14" s="93">
        <v>2467</v>
      </c>
      <c r="G14" s="93">
        <v>4444</v>
      </c>
      <c r="H14" s="93">
        <v>1105</v>
      </c>
      <c r="I14" s="93">
        <v>8016</v>
      </c>
      <c r="J14" s="93">
        <v>303</v>
      </c>
      <c r="K14" s="93">
        <v>261</v>
      </c>
      <c r="L14" s="93">
        <v>564</v>
      </c>
      <c r="M14" s="93">
        <v>30588</v>
      </c>
      <c r="N14" s="93">
        <v>46070</v>
      </c>
      <c r="O14" s="93">
        <v>76658</v>
      </c>
      <c r="P14" s="93">
        <v>1811</v>
      </c>
      <c r="Q14" s="93">
        <v>270</v>
      </c>
      <c r="R14" s="93">
        <v>2081</v>
      </c>
      <c r="S14" s="93">
        <v>4066</v>
      </c>
      <c r="T14" s="93">
        <v>13505</v>
      </c>
      <c r="U14" s="93">
        <v>69412</v>
      </c>
      <c r="V14" s="93" t="s">
        <v>437</v>
      </c>
      <c r="W14" s="93">
        <f>T14+U14</f>
        <v>82917</v>
      </c>
      <c r="X14" s="93">
        <v>36940</v>
      </c>
      <c r="Y14" s="90"/>
      <c r="Z14" s="94">
        <v>1</v>
      </c>
    </row>
    <row r="15" spans="1:26" ht="13.5" customHeight="1">
      <c r="A15" s="95">
        <v>2</v>
      </c>
      <c r="B15" s="96" t="s">
        <v>42</v>
      </c>
      <c r="C15" s="97"/>
      <c r="D15" s="92">
        <f aca="true" t="shared" si="0" ref="D15:D54">E15+S15+W15</f>
        <v>71150</v>
      </c>
      <c r="E15" s="93">
        <f aca="true" t="shared" si="1" ref="E15:E56">I15+L15+O15+R15</f>
        <v>30121</v>
      </c>
      <c r="F15" s="93">
        <v>1366</v>
      </c>
      <c r="G15" s="93">
        <v>2226</v>
      </c>
      <c r="H15" s="93">
        <v>18</v>
      </c>
      <c r="I15" s="93">
        <v>3610</v>
      </c>
      <c r="J15" s="93">
        <v>22</v>
      </c>
      <c r="K15" s="93">
        <v>65</v>
      </c>
      <c r="L15" s="93">
        <v>87</v>
      </c>
      <c r="M15" s="93">
        <v>10793</v>
      </c>
      <c r="N15" s="93">
        <v>14808</v>
      </c>
      <c r="O15" s="93">
        <v>25601</v>
      </c>
      <c r="P15" s="93">
        <v>703</v>
      </c>
      <c r="Q15" s="93">
        <v>120</v>
      </c>
      <c r="R15" s="93">
        <v>823</v>
      </c>
      <c r="S15" s="93">
        <v>1453</v>
      </c>
      <c r="T15" s="93">
        <v>7132</v>
      </c>
      <c r="U15" s="93">
        <v>32444</v>
      </c>
      <c r="V15" s="93" t="s">
        <v>437</v>
      </c>
      <c r="W15" s="93">
        <f aca="true" t="shared" si="2" ref="W15:W56">T15+U15</f>
        <v>39576</v>
      </c>
      <c r="X15" s="93">
        <v>6531</v>
      </c>
      <c r="Y15" s="90"/>
      <c r="Z15" s="94">
        <v>2</v>
      </c>
    </row>
    <row r="16" spans="1:26" ht="13.5" customHeight="1">
      <c r="A16" s="95">
        <v>3</v>
      </c>
      <c r="B16" s="96" t="s">
        <v>43</v>
      </c>
      <c r="C16" s="97"/>
      <c r="D16" s="92">
        <f t="shared" si="0"/>
        <v>40293</v>
      </c>
      <c r="E16" s="93">
        <f t="shared" si="1"/>
        <v>14160</v>
      </c>
      <c r="F16" s="93">
        <v>1416</v>
      </c>
      <c r="G16" s="93">
        <v>1484</v>
      </c>
      <c r="H16" s="93">
        <v>45</v>
      </c>
      <c r="I16" s="93">
        <v>2945</v>
      </c>
      <c r="J16" s="93">
        <v>118</v>
      </c>
      <c r="K16" s="93">
        <v>72</v>
      </c>
      <c r="L16" s="93">
        <v>190</v>
      </c>
      <c r="M16" s="93">
        <v>3243</v>
      </c>
      <c r="N16" s="93">
        <v>6931</v>
      </c>
      <c r="O16" s="93">
        <v>10174</v>
      </c>
      <c r="P16" s="93">
        <v>626</v>
      </c>
      <c r="Q16" s="93">
        <v>225</v>
      </c>
      <c r="R16" s="93">
        <v>851</v>
      </c>
      <c r="S16" s="93">
        <v>495</v>
      </c>
      <c r="T16" s="93">
        <v>8568</v>
      </c>
      <c r="U16" s="93">
        <v>17070</v>
      </c>
      <c r="V16" s="93" t="s">
        <v>437</v>
      </c>
      <c r="W16" s="93">
        <f t="shared" si="2"/>
        <v>25638</v>
      </c>
      <c r="X16" s="93">
        <v>6714</v>
      </c>
      <c r="Y16" s="90"/>
      <c r="Z16" s="94">
        <v>3</v>
      </c>
    </row>
    <row r="17" spans="1:26" ht="13.5" customHeight="1">
      <c r="A17" s="95">
        <v>4</v>
      </c>
      <c r="B17" s="96" t="s">
        <v>44</v>
      </c>
      <c r="C17" s="97"/>
      <c r="D17" s="92">
        <f t="shared" si="0"/>
        <v>88257</v>
      </c>
      <c r="E17" s="93">
        <f t="shared" si="1"/>
        <v>40219</v>
      </c>
      <c r="F17" s="93">
        <v>2456</v>
      </c>
      <c r="G17" s="93">
        <v>3444</v>
      </c>
      <c r="H17" s="93">
        <v>1081</v>
      </c>
      <c r="I17" s="93">
        <v>6981</v>
      </c>
      <c r="J17" s="93">
        <v>21</v>
      </c>
      <c r="K17" s="93">
        <v>87</v>
      </c>
      <c r="L17" s="93">
        <v>108</v>
      </c>
      <c r="M17" s="93">
        <v>13003</v>
      </c>
      <c r="N17" s="93">
        <v>18274</v>
      </c>
      <c r="O17" s="93">
        <v>31277</v>
      </c>
      <c r="P17" s="93">
        <v>1712</v>
      </c>
      <c r="Q17" s="93">
        <v>141</v>
      </c>
      <c r="R17" s="93">
        <v>1853</v>
      </c>
      <c r="S17" s="93">
        <v>1526</v>
      </c>
      <c r="T17" s="93">
        <v>8673</v>
      </c>
      <c r="U17" s="93">
        <v>37839</v>
      </c>
      <c r="V17" s="93" t="s">
        <v>437</v>
      </c>
      <c r="W17" s="93">
        <f t="shared" si="2"/>
        <v>46512</v>
      </c>
      <c r="X17" s="93">
        <v>10657</v>
      </c>
      <c r="Y17" s="90"/>
      <c r="Z17" s="94">
        <v>4</v>
      </c>
    </row>
    <row r="18" spans="1:26" ht="13.5" customHeight="1">
      <c r="A18" s="95">
        <v>5</v>
      </c>
      <c r="B18" s="96" t="s">
        <v>45</v>
      </c>
      <c r="C18" s="97"/>
      <c r="D18" s="92">
        <f t="shared" si="0"/>
        <v>50706</v>
      </c>
      <c r="E18" s="93">
        <f t="shared" si="1"/>
        <v>21625</v>
      </c>
      <c r="F18" s="93">
        <v>1531</v>
      </c>
      <c r="G18" s="93">
        <v>1721</v>
      </c>
      <c r="H18" s="93">
        <v>74</v>
      </c>
      <c r="I18" s="93">
        <v>3326</v>
      </c>
      <c r="J18" s="93">
        <v>96</v>
      </c>
      <c r="K18" s="93">
        <v>84</v>
      </c>
      <c r="L18" s="93">
        <v>180</v>
      </c>
      <c r="M18" s="93">
        <v>6789</v>
      </c>
      <c r="N18" s="93">
        <v>10308</v>
      </c>
      <c r="O18" s="93">
        <v>17097</v>
      </c>
      <c r="P18" s="93">
        <v>955</v>
      </c>
      <c r="Q18" s="93">
        <v>67</v>
      </c>
      <c r="R18" s="93">
        <v>1022</v>
      </c>
      <c r="S18" s="93">
        <v>729</v>
      </c>
      <c r="T18" s="93">
        <v>7441</v>
      </c>
      <c r="U18" s="93">
        <v>20911</v>
      </c>
      <c r="V18" s="93" t="s">
        <v>437</v>
      </c>
      <c r="W18" s="93">
        <f t="shared" si="2"/>
        <v>28352</v>
      </c>
      <c r="X18" s="93">
        <v>3000</v>
      </c>
      <c r="Y18" s="90"/>
      <c r="Z18" s="94">
        <v>5</v>
      </c>
    </row>
    <row r="19" spans="1:26" ht="13.5" customHeight="1">
      <c r="A19" s="95">
        <v>6</v>
      </c>
      <c r="B19" s="96" t="s">
        <v>46</v>
      </c>
      <c r="C19" s="97"/>
      <c r="D19" s="92">
        <f t="shared" si="0"/>
        <v>47245</v>
      </c>
      <c r="E19" s="93">
        <f t="shared" si="1"/>
        <v>18393</v>
      </c>
      <c r="F19" s="93">
        <v>1727</v>
      </c>
      <c r="G19" s="93">
        <v>1848</v>
      </c>
      <c r="H19" s="93">
        <v>91</v>
      </c>
      <c r="I19" s="93">
        <v>3666</v>
      </c>
      <c r="J19" s="93">
        <v>98</v>
      </c>
      <c r="K19" s="93">
        <v>68</v>
      </c>
      <c r="L19" s="93">
        <v>166</v>
      </c>
      <c r="M19" s="93">
        <v>5783</v>
      </c>
      <c r="N19" s="93">
        <v>7873</v>
      </c>
      <c r="O19" s="93">
        <v>13656</v>
      </c>
      <c r="P19" s="93">
        <v>817</v>
      </c>
      <c r="Q19" s="93">
        <v>88</v>
      </c>
      <c r="R19" s="93">
        <v>905</v>
      </c>
      <c r="S19" s="93">
        <v>872</v>
      </c>
      <c r="T19" s="93">
        <v>6317</v>
      </c>
      <c r="U19" s="93">
        <v>21663</v>
      </c>
      <c r="V19" s="93" t="s">
        <v>437</v>
      </c>
      <c r="W19" s="93">
        <f t="shared" si="2"/>
        <v>27980</v>
      </c>
      <c r="X19" s="93">
        <v>4750</v>
      </c>
      <c r="Y19" s="90"/>
      <c r="Z19" s="94">
        <v>6</v>
      </c>
    </row>
    <row r="20" spans="1:26" ht="13.5" customHeight="1">
      <c r="A20" s="95">
        <v>7</v>
      </c>
      <c r="B20" s="96" t="s">
        <v>47</v>
      </c>
      <c r="C20" s="97"/>
      <c r="D20" s="92">
        <f t="shared" si="0"/>
        <v>103538</v>
      </c>
      <c r="E20" s="93">
        <f t="shared" si="1"/>
        <v>44427</v>
      </c>
      <c r="F20" s="93">
        <v>2097</v>
      </c>
      <c r="G20" s="93">
        <v>3110</v>
      </c>
      <c r="H20" s="93">
        <v>41</v>
      </c>
      <c r="I20" s="93">
        <v>5248</v>
      </c>
      <c r="J20" s="93">
        <v>49</v>
      </c>
      <c r="K20" s="93">
        <v>145</v>
      </c>
      <c r="L20" s="93">
        <v>194</v>
      </c>
      <c r="M20" s="93">
        <v>15813</v>
      </c>
      <c r="N20" s="93">
        <v>21616</v>
      </c>
      <c r="O20" s="93">
        <v>37429</v>
      </c>
      <c r="P20" s="93">
        <v>1457</v>
      </c>
      <c r="Q20" s="93">
        <v>99</v>
      </c>
      <c r="R20" s="93">
        <v>1556</v>
      </c>
      <c r="S20" s="93">
        <v>1892</v>
      </c>
      <c r="T20" s="93">
        <v>10762</v>
      </c>
      <c r="U20" s="93">
        <v>46457</v>
      </c>
      <c r="V20" s="93" t="s">
        <v>437</v>
      </c>
      <c r="W20" s="93">
        <f t="shared" si="2"/>
        <v>57219</v>
      </c>
      <c r="X20" s="93">
        <v>5106</v>
      </c>
      <c r="Y20" s="90"/>
      <c r="Z20" s="94">
        <v>7</v>
      </c>
    </row>
    <row r="21" spans="1:26" ht="13.5" customHeight="1">
      <c r="A21" s="95">
        <v>8</v>
      </c>
      <c r="B21" s="96" t="s">
        <v>48</v>
      </c>
      <c r="C21" s="97"/>
      <c r="D21" s="92">
        <f t="shared" si="0"/>
        <v>54759</v>
      </c>
      <c r="E21" s="93">
        <f t="shared" si="1"/>
        <v>27339</v>
      </c>
      <c r="F21" s="93">
        <v>1428</v>
      </c>
      <c r="G21" s="93">
        <v>1848</v>
      </c>
      <c r="H21" s="93">
        <v>67</v>
      </c>
      <c r="I21" s="93">
        <v>3343</v>
      </c>
      <c r="J21" s="93">
        <v>513</v>
      </c>
      <c r="K21" s="93">
        <v>140</v>
      </c>
      <c r="L21" s="93">
        <v>653</v>
      </c>
      <c r="M21" s="93">
        <v>7968</v>
      </c>
      <c r="N21" s="93">
        <v>14610</v>
      </c>
      <c r="O21" s="93">
        <v>22578</v>
      </c>
      <c r="P21" s="93">
        <v>724</v>
      </c>
      <c r="Q21" s="93">
        <v>41</v>
      </c>
      <c r="R21" s="93">
        <v>765</v>
      </c>
      <c r="S21" s="93">
        <v>1016</v>
      </c>
      <c r="T21" s="93">
        <v>5034</v>
      </c>
      <c r="U21" s="93">
        <v>21370</v>
      </c>
      <c r="V21" s="93" t="s">
        <v>437</v>
      </c>
      <c r="W21" s="93">
        <f t="shared" si="2"/>
        <v>26404</v>
      </c>
      <c r="X21" s="93">
        <v>6528</v>
      </c>
      <c r="Y21" s="90"/>
      <c r="Z21" s="94">
        <v>8</v>
      </c>
    </row>
    <row r="22" spans="1:26" ht="13.5" customHeight="1">
      <c r="A22" s="95">
        <v>9</v>
      </c>
      <c r="B22" s="96" t="s">
        <v>49</v>
      </c>
      <c r="C22" s="97"/>
      <c r="D22" s="92">
        <f t="shared" si="0"/>
        <v>99627</v>
      </c>
      <c r="E22" s="93">
        <f t="shared" si="1"/>
        <v>40079</v>
      </c>
      <c r="F22" s="93">
        <v>2926</v>
      </c>
      <c r="G22" s="93">
        <v>3491</v>
      </c>
      <c r="H22" s="93">
        <v>76</v>
      </c>
      <c r="I22" s="93">
        <v>6493</v>
      </c>
      <c r="J22" s="93">
        <v>165</v>
      </c>
      <c r="K22" s="93">
        <v>144</v>
      </c>
      <c r="L22" s="93">
        <v>309</v>
      </c>
      <c r="M22" s="93">
        <v>13564</v>
      </c>
      <c r="N22" s="93">
        <v>18075</v>
      </c>
      <c r="O22" s="93">
        <v>31639</v>
      </c>
      <c r="P22" s="93">
        <v>1566</v>
      </c>
      <c r="Q22" s="93">
        <v>72</v>
      </c>
      <c r="R22" s="93">
        <v>1638</v>
      </c>
      <c r="S22" s="93">
        <v>1729</v>
      </c>
      <c r="T22" s="93">
        <v>13199</v>
      </c>
      <c r="U22" s="93">
        <v>44620</v>
      </c>
      <c r="V22" s="93" t="s">
        <v>437</v>
      </c>
      <c r="W22" s="93">
        <f t="shared" si="2"/>
        <v>57819</v>
      </c>
      <c r="X22" s="93">
        <v>4224</v>
      </c>
      <c r="Y22" s="90"/>
      <c r="Z22" s="94">
        <v>9</v>
      </c>
    </row>
    <row r="23" spans="1:26" ht="13.5" customHeight="1">
      <c r="A23" s="95">
        <v>10</v>
      </c>
      <c r="B23" s="96" t="s">
        <v>50</v>
      </c>
      <c r="C23" s="97"/>
      <c r="D23" s="92">
        <f t="shared" si="0"/>
        <v>50872</v>
      </c>
      <c r="E23" s="93">
        <f t="shared" si="1"/>
        <v>18813</v>
      </c>
      <c r="F23" s="93">
        <v>1612</v>
      </c>
      <c r="G23" s="93">
        <v>2502</v>
      </c>
      <c r="H23" s="93">
        <v>186</v>
      </c>
      <c r="I23" s="93">
        <v>4300</v>
      </c>
      <c r="J23" s="93">
        <v>129</v>
      </c>
      <c r="K23" s="93">
        <v>62</v>
      </c>
      <c r="L23" s="93">
        <v>191</v>
      </c>
      <c r="M23" s="93">
        <v>4362</v>
      </c>
      <c r="N23" s="93">
        <v>8687</v>
      </c>
      <c r="O23" s="93">
        <v>13049</v>
      </c>
      <c r="P23" s="93">
        <v>862</v>
      </c>
      <c r="Q23" s="93">
        <v>411</v>
      </c>
      <c r="R23" s="93">
        <v>1273</v>
      </c>
      <c r="S23" s="93">
        <v>548</v>
      </c>
      <c r="T23" s="93">
        <v>11238</v>
      </c>
      <c r="U23" s="93">
        <v>20273</v>
      </c>
      <c r="V23" s="93" t="s">
        <v>437</v>
      </c>
      <c r="W23" s="93">
        <f t="shared" si="2"/>
        <v>31511</v>
      </c>
      <c r="X23" s="93">
        <v>4073</v>
      </c>
      <c r="Y23" s="90"/>
      <c r="Z23" s="94">
        <v>10</v>
      </c>
    </row>
    <row r="24" spans="1:26" ht="13.5" customHeight="1">
      <c r="A24" s="95">
        <v>11</v>
      </c>
      <c r="B24" s="96" t="s">
        <v>51</v>
      </c>
      <c r="C24" s="97"/>
      <c r="D24" s="92">
        <f t="shared" si="0"/>
        <v>37063</v>
      </c>
      <c r="E24" s="93">
        <f t="shared" si="1"/>
        <v>14801</v>
      </c>
      <c r="F24" s="93">
        <v>1248</v>
      </c>
      <c r="G24" s="93">
        <v>1280</v>
      </c>
      <c r="H24" s="93">
        <v>60</v>
      </c>
      <c r="I24" s="93">
        <v>2588</v>
      </c>
      <c r="J24" s="93">
        <v>48</v>
      </c>
      <c r="K24" s="93">
        <v>71</v>
      </c>
      <c r="L24" s="93">
        <v>119</v>
      </c>
      <c r="M24" s="93">
        <v>4683</v>
      </c>
      <c r="N24" s="93">
        <v>6728</v>
      </c>
      <c r="O24" s="93">
        <v>11411</v>
      </c>
      <c r="P24" s="93">
        <v>599</v>
      </c>
      <c r="Q24" s="93">
        <v>84</v>
      </c>
      <c r="R24" s="93">
        <v>683</v>
      </c>
      <c r="S24" s="93">
        <v>755</v>
      </c>
      <c r="T24" s="93">
        <v>5251</v>
      </c>
      <c r="U24" s="93">
        <v>16256</v>
      </c>
      <c r="V24" s="93" t="s">
        <v>437</v>
      </c>
      <c r="W24" s="93">
        <f t="shared" si="2"/>
        <v>21507</v>
      </c>
      <c r="X24" s="93">
        <v>3086</v>
      </c>
      <c r="Y24" s="90"/>
      <c r="Z24" s="94">
        <v>11</v>
      </c>
    </row>
    <row r="25" spans="1:26" ht="13.5" customHeight="1">
      <c r="A25" s="95">
        <v>12</v>
      </c>
      <c r="B25" s="96" t="s">
        <v>52</v>
      </c>
      <c r="C25" s="97"/>
      <c r="D25" s="92">
        <f t="shared" si="0"/>
        <v>4611</v>
      </c>
      <c r="E25" s="93">
        <f t="shared" si="1"/>
        <v>2120</v>
      </c>
      <c r="F25" s="482">
        <v>160</v>
      </c>
      <c r="G25" s="482">
        <v>220</v>
      </c>
      <c r="H25" s="482">
        <v>2</v>
      </c>
      <c r="I25" s="482">
        <v>382</v>
      </c>
      <c r="J25" s="482">
        <v>2</v>
      </c>
      <c r="K25" s="482">
        <v>12</v>
      </c>
      <c r="L25" s="482">
        <v>14</v>
      </c>
      <c r="M25" s="482">
        <v>583</v>
      </c>
      <c r="N25" s="482">
        <v>1031</v>
      </c>
      <c r="O25" s="482">
        <v>1614</v>
      </c>
      <c r="P25" s="482">
        <v>100</v>
      </c>
      <c r="Q25" s="482">
        <v>10</v>
      </c>
      <c r="R25" s="482">
        <v>110</v>
      </c>
      <c r="S25" s="482">
        <v>55</v>
      </c>
      <c r="T25" s="482">
        <v>1039</v>
      </c>
      <c r="U25" s="482">
        <v>1397</v>
      </c>
      <c r="V25" s="487" t="s">
        <v>437</v>
      </c>
      <c r="W25" s="93">
        <f t="shared" si="2"/>
        <v>2436</v>
      </c>
      <c r="X25" s="93">
        <v>276</v>
      </c>
      <c r="Y25" s="90"/>
      <c r="Z25" s="94">
        <v>12</v>
      </c>
    </row>
    <row r="26" spans="1:26" ht="13.5" customHeight="1">
      <c r="A26" s="95">
        <v>13</v>
      </c>
      <c r="B26" s="96" t="s">
        <v>53</v>
      </c>
      <c r="C26" s="97"/>
      <c r="D26" s="92">
        <f t="shared" si="0"/>
        <v>3137</v>
      </c>
      <c r="E26" s="93">
        <f t="shared" si="1"/>
        <v>1526</v>
      </c>
      <c r="F26" s="93">
        <v>180</v>
      </c>
      <c r="G26" s="93">
        <v>161</v>
      </c>
      <c r="H26" s="93">
        <v>3</v>
      </c>
      <c r="I26" s="93">
        <v>344</v>
      </c>
      <c r="J26" s="93">
        <v>4</v>
      </c>
      <c r="K26" s="93">
        <v>8</v>
      </c>
      <c r="L26" s="93">
        <v>12</v>
      </c>
      <c r="M26" s="93">
        <v>414</v>
      </c>
      <c r="N26" s="93">
        <v>704</v>
      </c>
      <c r="O26" s="93">
        <v>1118</v>
      </c>
      <c r="P26" s="93">
        <v>34</v>
      </c>
      <c r="Q26" s="93">
        <v>18</v>
      </c>
      <c r="R26" s="93">
        <v>52</v>
      </c>
      <c r="S26" s="93">
        <v>37</v>
      </c>
      <c r="T26" s="93">
        <v>715</v>
      </c>
      <c r="U26" s="93">
        <v>859</v>
      </c>
      <c r="V26" s="93" t="s">
        <v>437</v>
      </c>
      <c r="W26" s="93">
        <f t="shared" si="2"/>
        <v>1574</v>
      </c>
      <c r="X26" s="93">
        <v>123</v>
      </c>
      <c r="Y26" s="90"/>
      <c r="Z26" s="94">
        <v>13</v>
      </c>
    </row>
    <row r="27" spans="1:26" ht="13.5" customHeight="1">
      <c r="A27" s="95">
        <v>14</v>
      </c>
      <c r="B27" s="96" t="s">
        <v>54</v>
      </c>
      <c r="C27" s="97"/>
      <c r="D27" s="92">
        <f t="shared" si="0"/>
        <v>2077</v>
      </c>
      <c r="E27" s="93">
        <f t="shared" si="1"/>
        <v>935</v>
      </c>
      <c r="F27" s="93">
        <v>63</v>
      </c>
      <c r="G27" s="93">
        <v>141</v>
      </c>
      <c r="H27" s="93">
        <v>1</v>
      </c>
      <c r="I27" s="93">
        <v>205</v>
      </c>
      <c r="J27" s="93">
        <v>0</v>
      </c>
      <c r="K27" s="93">
        <v>14</v>
      </c>
      <c r="L27" s="93">
        <v>14</v>
      </c>
      <c r="M27" s="93">
        <v>238</v>
      </c>
      <c r="N27" s="93">
        <v>451</v>
      </c>
      <c r="O27" s="93">
        <v>689</v>
      </c>
      <c r="P27" s="93">
        <v>18</v>
      </c>
      <c r="Q27" s="93">
        <v>9</v>
      </c>
      <c r="R27" s="93">
        <v>27</v>
      </c>
      <c r="S27" s="93">
        <v>13</v>
      </c>
      <c r="T27" s="93">
        <v>585</v>
      </c>
      <c r="U27" s="93">
        <v>544</v>
      </c>
      <c r="V27" s="93" t="s">
        <v>437</v>
      </c>
      <c r="W27" s="93">
        <f t="shared" si="2"/>
        <v>1129</v>
      </c>
      <c r="X27" s="93">
        <v>83</v>
      </c>
      <c r="Y27" s="90"/>
      <c r="Z27" s="94">
        <v>14</v>
      </c>
    </row>
    <row r="28" spans="1:26" ht="13.5" customHeight="1">
      <c r="A28" s="95">
        <v>15</v>
      </c>
      <c r="B28" s="96" t="s">
        <v>55</v>
      </c>
      <c r="C28" s="97"/>
      <c r="D28" s="92">
        <f t="shared" si="0"/>
        <v>9562</v>
      </c>
      <c r="E28" s="93">
        <f t="shared" si="1"/>
        <v>4550</v>
      </c>
      <c r="F28" s="93">
        <v>420</v>
      </c>
      <c r="G28" s="93">
        <v>590</v>
      </c>
      <c r="H28" s="93">
        <v>23</v>
      </c>
      <c r="I28" s="93">
        <v>1033</v>
      </c>
      <c r="J28" s="93">
        <v>24</v>
      </c>
      <c r="K28" s="93">
        <v>24</v>
      </c>
      <c r="L28" s="93">
        <v>48</v>
      </c>
      <c r="M28" s="93">
        <v>1207</v>
      </c>
      <c r="N28" s="93">
        <v>2043</v>
      </c>
      <c r="O28" s="93">
        <v>3250</v>
      </c>
      <c r="P28" s="93">
        <v>178</v>
      </c>
      <c r="Q28" s="93">
        <v>41</v>
      </c>
      <c r="R28" s="93">
        <v>219</v>
      </c>
      <c r="S28" s="93">
        <v>114</v>
      </c>
      <c r="T28" s="93">
        <v>1996</v>
      </c>
      <c r="U28" s="93">
        <v>2902</v>
      </c>
      <c r="V28" s="93" t="s">
        <v>440</v>
      </c>
      <c r="W28" s="93">
        <f t="shared" si="2"/>
        <v>4898</v>
      </c>
      <c r="X28" s="93">
        <v>455</v>
      </c>
      <c r="Y28" s="90"/>
      <c r="Z28" s="94">
        <v>15</v>
      </c>
    </row>
    <row r="29" spans="1:26" ht="13.5" customHeight="1">
      <c r="A29" s="95">
        <v>16</v>
      </c>
      <c r="B29" s="96" t="s">
        <v>56</v>
      </c>
      <c r="C29" s="97"/>
      <c r="D29" s="92">
        <f t="shared" si="0"/>
        <v>11653</v>
      </c>
      <c r="E29" s="93">
        <f t="shared" si="1"/>
        <v>4643</v>
      </c>
      <c r="F29" s="93">
        <v>411</v>
      </c>
      <c r="G29" s="93">
        <v>469</v>
      </c>
      <c r="H29" s="93">
        <v>62</v>
      </c>
      <c r="I29" s="93">
        <v>942</v>
      </c>
      <c r="J29" s="93">
        <v>4</v>
      </c>
      <c r="K29" s="93">
        <v>39</v>
      </c>
      <c r="L29" s="93">
        <v>43</v>
      </c>
      <c r="M29" s="93">
        <v>1348</v>
      </c>
      <c r="N29" s="93">
        <v>2092</v>
      </c>
      <c r="O29" s="93">
        <v>3440</v>
      </c>
      <c r="P29" s="93">
        <v>205</v>
      </c>
      <c r="Q29" s="93">
        <v>13</v>
      </c>
      <c r="R29" s="93">
        <v>218</v>
      </c>
      <c r="S29" s="93">
        <v>146</v>
      </c>
      <c r="T29" s="93">
        <v>2275</v>
      </c>
      <c r="U29" s="93">
        <v>4589</v>
      </c>
      <c r="V29" s="93" t="s">
        <v>437</v>
      </c>
      <c r="W29" s="93">
        <f t="shared" si="2"/>
        <v>6864</v>
      </c>
      <c r="X29" s="93">
        <v>704</v>
      </c>
      <c r="Y29" s="90"/>
      <c r="Z29" s="94">
        <v>16</v>
      </c>
    </row>
    <row r="30" spans="1:26" ht="13.5" customHeight="1">
      <c r="A30" s="95">
        <v>17</v>
      </c>
      <c r="B30" s="96" t="s">
        <v>57</v>
      </c>
      <c r="C30" s="97"/>
      <c r="D30" s="92">
        <f t="shared" si="0"/>
        <v>11435</v>
      </c>
      <c r="E30" s="93">
        <f t="shared" si="1"/>
        <v>5677</v>
      </c>
      <c r="F30" s="93">
        <v>410</v>
      </c>
      <c r="G30" s="93">
        <v>574</v>
      </c>
      <c r="H30" s="93">
        <v>17</v>
      </c>
      <c r="I30" s="93">
        <v>1001</v>
      </c>
      <c r="J30" s="93">
        <v>29</v>
      </c>
      <c r="K30" s="93">
        <v>69</v>
      </c>
      <c r="L30" s="93">
        <v>98</v>
      </c>
      <c r="M30" s="93">
        <v>1896</v>
      </c>
      <c r="N30" s="93">
        <v>2482</v>
      </c>
      <c r="O30" s="93">
        <v>4378</v>
      </c>
      <c r="P30" s="93">
        <v>192</v>
      </c>
      <c r="Q30" s="93">
        <v>8</v>
      </c>
      <c r="R30" s="93">
        <v>200</v>
      </c>
      <c r="S30" s="93">
        <v>217</v>
      </c>
      <c r="T30" s="93">
        <v>1823</v>
      </c>
      <c r="U30" s="93">
        <v>3718</v>
      </c>
      <c r="V30" s="93" t="s">
        <v>437</v>
      </c>
      <c r="W30" s="93">
        <f t="shared" si="2"/>
        <v>5541</v>
      </c>
      <c r="X30" s="93">
        <v>551</v>
      </c>
      <c r="Y30" s="90"/>
      <c r="Z30" s="94">
        <v>17</v>
      </c>
    </row>
    <row r="31" spans="1:26" ht="13.5" customHeight="1">
      <c r="A31" s="95">
        <v>18</v>
      </c>
      <c r="B31" s="96" t="s">
        <v>58</v>
      </c>
      <c r="C31" s="97"/>
      <c r="D31" s="92">
        <f t="shared" si="0"/>
        <v>5821</v>
      </c>
      <c r="E31" s="93">
        <f t="shared" si="1"/>
        <v>2906</v>
      </c>
      <c r="F31" s="93">
        <v>299</v>
      </c>
      <c r="G31" s="93">
        <v>336</v>
      </c>
      <c r="H31" s="93">
        <v>5</v>
      </c>
      <c r="I31" s="93">
        <v>640</v>
      </c>
      <c r="J31" s="93">
        <v>0</v>
      </c>
      <c r="K31" s="93">
        <v>18</v>
      </c>
      <c r="L31" s="93">
        <v>18</v>
      </c>
      <c r="M31" s="93">
        <v>893</v>
      </c>
      <c r="N31" s="93">
        <v>1269</v>
      </c>
      <c r="O31" s="93">
        <v>2162</v>
      </c>
      <c r="P31" s="93">
        <v>81</v>
      </c>
      <c r="Q31" s="93">
        <v>5</v>
      </c>
      <c r="R31" s="93">
        <v>86</v>
      </c>
      <c r="S31" s="93">
        <v>82</v>
      </c>
      <c r="T31" s="93">
        <v>1052</v>
      </c>
      <c r="U31" s="93">
        <v>1781</v>
      </c>
      <c r="V31" s="93" t="s">
        <v>437</v>
      </c>
      <c r="W31" s="93">
        <f t="shared" si="2"/>
        <v>2833</v>
      </c>
      <c r="X31" s="93">
        <v>228</v>
      </c>
      <c r="Y31" s="90"/>
      <c r="Z31" s="94">
        <v>18</v>
      </c>
    </row>
    <row r="32" spans="1:26" ht="13.5" customHeight="1">
      <c r="A32" s="95">
        <v>19</v>
      </c>
      <c r="B32" s="96" t="s">
        <v>59</v>
      </c>
      <c r="C32" s="97"/>
      <c r="D32" s="92">
        <f t="shared" si="0"/>
        <v>9514</v>
      </c>
      <c r="E32" s="93">
        <f t="shared" si="1"/>
        <v>4109</v>
      </c>
      <c r="F32" s="93">
        <v>271</v>
      </c>
      <c r="G32" s="93">
        <v>351</v>
      </c>
      <c r="H32" s="93">
        <v>3</v>
      </c>
      <c r="I32" s="93">
        <v>625</v>
      </c>
      <c r="J32" s="93">
        <v>0</v>
      </c>
      <c r="K32" s="93">
        <v>18</v>
      </c>
      <c r="L32" s="93">
        <v>18</v>
      </c>
      <c r="M32" s="93">
        <v>1328</v>
      </c>
      <c r="N32" s="93">
        <v>1982</v>
      </c>
      <c r="O32" s="93">
        <v>3310</v>
      </c>
      <c r="P32" s="93">
        <v>142</v>
      </c>
      <c r="Q32" s="93">
        <v>14</v>
      </c>
      <c r="R32" s="93">
        <v>156</v>
      </c>
      <c r="S32" s="93">
        <v>157</v>
      </c>
      <c r="T32" s="93">
        <v>1727</v>
      </c>
      <c r="U32" s="93">
        <v>3521</v>
      </c>
      <c r="V32" s="93" t="s">
        <v>437</v>
      </c>
      <c r="W32" s="93">
        <f t="shared" si="2"/>
        <v>5248</v>
      </c>
      <c r="X32" s="93">
        <v>402</v>
      </c>
      <c r="Y32" s="90"/>
      <c r="Z32" s="94">
        <v>19</v>
      </c>
    </row>
    <row r="33" spans="1:26" ht="13.5" customHeight="1">
      <c r="A33" s="95">
        <v>20</v>
      </c>
      <c r="B33" s="96" t="s">
        <v>60</v>
      </c>
      <c r="C33" s="97"/>
      <c r="D33" s="92">
        <f t="shared" si="0"/>
        <v>5501</v>
      </c>
      <c r="E33" s="93">
        <f t="shared" si="1"/>
        <v>2168</v>
      </c>
      <c r="F33" s="93">
        <v>203</v>
      </c>
      <c r="G33" s="93">
        <v>498</v>
      </c>
      <c r="H33" s="93">
        <v>1</v>
      </c>
      <c r="I33" s="93">
        <v>702</v>
      </c>
      <c r="J33" s="93">
        <v>5</v>
      </c>
      <c r="K33" s="93">
        <v>7</v>
      </c>
      <c r="L33" s="93">
        <v>12</v>
      </c>
      <c r="M33" s="93">
        <v>405</v>
      </c>
      <c r="N33" s="93">
        <v>907</v>
      </c>
      <c r="O33" s="93">
        <v>1312</v>
      </c>
      <c r="P33" s="93">
        <v>71</v>
      </c>
      <c r="Q33" s="93">
        <v>71</v>
      </c>
      <c r="R33" s="93">
        <v>142</v>
      </c>
      <c r="S33" s="93">
        <v>47</v>
      </c>
      <c r="T33" s="93">
        <v>1666</v>
      </c>
      <c r="U33" s="93">
        <v>1620</v>
      </c>
      <c r="V33" s="93" t="s">
        <v>437</v>
      </c>
      <c r="W33" s="93">
        <f t="shared" si="2"/>
        <v>3286</v>
      </c>
      <c r="X33" s="93">
        <v>560</v>
      </c>
      <c r="Y33" s="90"/>
      <c r="Z33" s="94">
        <v>20</v>
      </c>
    </row>
    <row r="34" spans="1:26" ht="13.5" customHeight="1">
      <c r="A34" s="95">
        <v>21</v>
      </c>
      <c r="B34" s="96" t="s">
        <v>61</v>
      </c>
      <c r="C34" s="97"/>
      <c r="D34" s="92">
        <f t="shared" si="0"/>
        <v>36602</v>
      </c>
      <c r="E34" s="93">
        <f t="shared" si="1"/>
        <v>17378</v>
      </c>
      <c r="F34" s="93">
        <v>1134</v>
      </c>
      <c r="G34" s="93">
        <v>1429</v>
      </c>
      <c r="H34" s="93">
        <v>13</v>
      </c>
      <c r="I34" s="93">
        <v>2576</v>
      </c>
      <c r="J34" s="93">
        <v>45</v>
      </c>
      <c r="K34" s="93">
        <v>45</v>
      </c>
      <c r="L34" s="93">
        <v>90</v>
      </c>
      <c r="M34" s="93">
        <v>5689</v>
      </c>
      <c r="N34" s="93">
        <v>8449</v>
      </c>
      <c r="O34" s="93">
        <v>14138</v>
      </c>
      <c r="P34" s="93">
        <v>559</v>
      </c>
      <c r="Q34" s="93">
        <v>15</v>
      </c>
      <c r="R34" s="93">
        <v>574</v>
      </c>
      <c r="S34" s="93">
        <v>612</v>
      </c>
      <c r="T34" s="93">
        <v>4601</v>
      </c>
      <c r="U34" s="93">
        <v>14011</v>
      </c>
      <c r="V34" s="93" t="s">
        <v>437</v>
      </c>
      <c r="W34" s="93">
        <f t="shared" si="2"/>
        <v>18612</v>
      </c>
      <c r="X34" s="93">
        <v>1410</v>
      </c>
      <c r="Y34" s="90"/>
      <c r="Z34" s="94">
        <v>21</v>
      </c>
    </row>
    <row r="35" spans="1:26" ht="13.5" customHeight="1">
      <c r="A35" s="95">
        <v>22</v>
      </c>
      <c r="B35" s="96" t="s">
        <v>62</v>
      </c>
      <c r="C35" s="97"/>
      <c r="D35" s="92">
        <f t="shared" si="0"/>
        <v>9631</v>
      </c>
      <c r="E35" s="93">
        <f t="shared" si="1"/>
        <v>3676</v>
      </c>
      <c r="F35" s="93">
        <v>143</v>
      </c>
      <c r="G35" s="93">
        <v>280</v>
      </c>
      <c r="H35" s="93">
        <v>1</v>
      </c>
      <c r="I35" s="93">
        <v>424</v>
      </c>
      <c r="J35" s="93">
        <v>0</v>
      </c>
      <c r="K35" s="93">
        <v>10</v>
      </c>
      <c r="L35" s="93">
        <v>10</v>
      </c>
      <c r="M35" s="93">
        <v>1312</v>
      </c>
      <c r="N35" s="93">
        <v>1813</v>
      </c>
      <c r="O35" s="93">
        <v>3125</v>
      </c>
      <c r="P35" s="93">
        <v>111</v>
      </c>
      <c r="Q35" s="93">
        <v>6</v>
      </c>
      <c r="R35" s="93">
        <v>117</v>
      </c>
      <c r="S35" s="93">
        <v>161</v>
      </c>
      <c r="T35" s="93">
        <v>1100</v>
      </c>
      <c r="U35" s="93">
        <v>4694</v>
      </c>
      <c r="V35" s="93" t="s">
        <v>437</v>
      </c>
      <c r="W35" s="93">
        <f t="shared" si="2"/>
        <v>5794</v>
      </c>
      <c r="X35" s="93">
        <v>501</v>
      </c>
      <c r="Y35" s="90"/>
      <c r="Z35" s="94">
        <v>22</v>
      </c>
    </row>
    <row r="36" spans="1:26" ht="13.5" customHeight="1">
      <c r="A36" s="95">
        <v>23</v>
      </c>
      <c r="B36" s="96" t="s">
        <v>63</v>
      </c>
      <c r="C36" s="97"/>
      <c r="D36" s="92">
        <f t="shared" si="0"/>
        <v>22311</v>
      </c>
      <c r="E36" s="93">
        <f t="shared" si="1"/>
        <v>9864</v>
      </c>
      <c r="F36" s="93">
        <v>374</v>
      </c>
      <c r="G36" s="93">
        <v>533</v>
      </c>
      <c r="H36" s="93">
        <v>2</v>
      </c>
      <c r="I36" s="93">
        <v>909</v>
      </c>
      <c r="J36" s="93">
        <v>3</v>
      </c>
      <c r="K36" s="93">
        <v>27</v>
      </c>
      <c r="L36" s="93">
        <v>30</v>
      </c>
      <c r="M36" s="93">
        <v>3680</v>
      </c>
      <c r="N36" s="93">
        <v>5047</v>
      </c>
      <c r="O36" s="93">
        <v>8727</v>
      </c>
      <c r="P36" s="93">
        <v>193</v>
      </c>
      <c r="Q36" s="93">
        <v>5</v>
      </c>
      <c r="R36" s="93">
        <v>198</v>
      </c>
      <c r="S36" s="93">
        <v>421</v>
      </c>
      <c r="T36" s="93">
        <v>2213</v>
      </c>
      <c r="U36" s="93">
        <v>9813</v>
      </c>
      <c r="V36" s="93" t="s">
        <v>437</v>
      </c>
      <c r="W36" s="93">
        <f t="shared" si="2"/>
        <v>12026</v>
      </c>
      <c r="X36" s="93">
        <v>1249</v>
      </c>
      <c r="Y36" s="90"/>
      <c r="Z36" s="94">
        <v>23</v>
      </c>
    </row>
    <row r="37" spans="1:26" ht="13.5" customHeight="1">
      <c r="A37" s="95">
        <v>24</v>
      </c>
      <c r="B37" s="96" t="s">
        <v>64</v>
      </c>
      <c r="C37" s="97"/>
      <c r="D37" s="92">
        <f t="shared" si="0"/>
        <v>13561</v>
      </c>
      <c r="E37" s="93">
        <f t="shared" si="1"/>
        <v>6079</v>
      </c>
      <c r="F37" s="93">
        <v>295</v>
      </c>
      <c r="G37" s="93">
        <v>469</v>
      </c>
      <c r="H37" s="93">
        <v>5</v>
      </c>
      <c r="I37" s="93">
        <v>769</v>
      </c>
      <c r="J37" s="93">
        <v>10</v>
      </c>
      <c r="K37" s="93">
        <v>24</v>
      </c>
      <c r="L37" s="93">
        <v>34</v>
      </c>
      <c r="M37" s="93">
        <v>2134</v>
      </c>
      <c r="N37" s="93">
        <v>2923</v>
      </c>
      <c r="O37" s="93">
        <v>5057</v>
      </c>
      <c r="P37" s="93">
        <v>216</v>
      </c>
      <c r="Q37" s="93">
        <v>3</v>
      </c>
      <c r="R37" s="93">
        <v>219</v>
      </c>
      <c r="S37" s="93">
        <v>269</v>
      </c>
      <c r="T37" s="93">
        <v>1472</v>
      </c>
      <c r="U37" s="93">
        <v>5741</v>
      </c>
      <c r="V37" s="93" t="s">
        <v>437</v>
      </c>
      <c r="W37" s="93">
        <f t="shared" si="2"/>
        <v>7213</v>
      </c>
      <c r="X37" s="93">
        <v>646</v>
      </c>
      <c r="Y37" s="90"/>
      <c r="Z37" s="94">
        <v>24</v>
      </c>
    </row>
    <row r="38" spans="1:26" ht="13.5" customHeight="1">
      <c r="A38" s="95">
        <v>25</v>
      </c>
      <c r="B38" s="96" t="s">
        <v>65</v>
      </c>
      <c r="C38" s="97"/>
      <c r="D38" s="92">
        <f t="shared" si="0"/>
        <v>18004</v>
      </c>
      <c r="E38" s="93">
        <f t="shared" si="1"/>
        <v>8236</v>
      </c>
      <c r="F38" s="93">
        <v>781</v>
      </c>
      <c r="G38" s="93">
        <v>713</v>
      </c>
      <c r="H38" s="93">
        <v>12</v>
      </c>
      <c r="I38" s="93">
        <v>1506</v>
      </c>
      <c r="J38" s="93">
        <v>12</v>
      </c>
      <c r="K38" s="93">
        <v>21</v>
      </c>
      <c r="L38" s="93">
        <v>33</v>
      </c>
      <c r="M38" s="93">
        <v>2736</v>
      </c>
      <c r="N38" s="93">
        <v>3409</v>
      </c>
      <c r="O38" s="93">
        <v>6145</v>
      </c>
      <c r="P38" s="93">
        <v>435</v>
      </c>
      <c r="Q38" s="93">
        <v>117</v>
      </c>
      <c r="R38" s="93">
        <v>552</v>
      </c>
      <c r="S38" s="93">
        <v>337</v>
      </c>
      <c r="T38" s="93">
        <v>2222</v>
      </c>
      <c r="U38" s="93">
        <v>7209</v>
      </c>
      <c r="V38" s="93" t="s">
        <v>437</v>
      </c>
      <c r="W38" s="93">
        <f t="shared" si="2"/>
        <v>9431</v>
      </c>
      <c r="X38" s="93">
        <v>1115</v>
      </c>
      <c r="Y38" s="90"/>
      <c r="Z38" s="94">
        <v>25</v>
      </c>
    </row>
    <row r="39" spans="1:26" ht="13.5" customHeight="1">
      <c r="A39" s="95">
        <v>26</v>
      </c>
      <c r="B39" s="96" t="s">
        <v>66</v>
      </c>
      <c r="C39" s="97"/>
      <c r="D39" s="92">
        <f t="shared" si="0"/>
        <v>29583</v>
      </c>
      <c r="E39" s="93">
        <f t="shared" si="1"/>
        <v>12582</v>
      </c>
      <c r="F39" s="93">
        <v>1148</v>
      </c>
      <c r="G39" s="93">
        <v>1174</v>
      </c>
      <c r="H39" s="93">
        <v>107</v>
      </c>
      <c r="I39" s="93">
        <v>2429</v>
      </c>
      <c r="J39" s="93">
        <v>25</v>
      </c>
      <c r="K39" s="93">
        <v>12</v>
      </c>
      <c r="L39" s="93">
        <v>37</v>
      </c>
      <c r="M39" s="93">
        <v>3743</v>
      </c>
      <c r="N39" s="93">
        <v>5499</v>
      </c>
      <c r="O39" s="93">
        <v>9242</v>
      </c>
      <c r="P39" s="93">
        <v>758</v>
      </c>
      <c r="Q39" s="93">
        <v>116</v>
      </c>
      <c r="R39" s="93">
        <v>874</v>
      </c>
      <c r="S39" s="93">
        <v>540</v>
      </c>
      <c r="T39" s="93">
        <v>3550</v>
      </c>
      <c r="U39" s="93">
        <v>12911</v>
      </c>
      <c r="V39" s="93" t="s">
        <v>437</v>
      </c>
      <c r="W39" s="93">
        <f t="shared" si="2"/>
        <v>16461</v>
      </c>
      <c r="X39" s="93">
        <v>3366</v>
      </c>
      <c r="Y39" s="90"/>
      <c r="Z39" s="94">
        <v>26</v>
      </c>
    </row>
    <row r="40" spans="1:26" ht="13.5" customHeight="1">
      <c r="A40" s="95">
        <v>27</v>
      </c>
      <c r="B40" s="96" t="s">
        <v>67</v>
      </c>
      <c r="C40" s="97"/>
      <c r="D40" s="92">
        <f t="shared" si="0"/>
        <v>14084</v>
      </c>
      <c r="E40" s="93">
        <f t="shared" si="1"/>
        <v>5404</v>
      </c>
      <c r="F40" s="93">
        <v>182</v>
      </c>
      <c r="G40" s="93">
        <v>365</v>
      </c>
      <c r="H40" s="93">
        <v>5</v>
      </c>
      <c r="I40" s="93">
        <v>552</v>
      </c>
      <c r="J40" s="93">
        <v>1</v>
      </c>
      <c r="K40" s="93">
        <v>13</v>
      </c>
      <c r="L40" s="93">
        <v>14</v>
      </c>
      <c r="M40" s="93">
        <v>1850</v>
      </c>
      <c r="N40" s="93">
        <v>2843</v>
      </c>
      <c r="O40" s="93">
        <v>4693</v>
      </c>
      <c r="P40" s="93">
        <v>136</v>
      </c>
      <c r="Q40" s="93">
        <v>9</v>
      </c>
      <c r="R40" s="93">
        <v>145</v>
      </c>
      <c r="S40" s="93">
        <v>297</v>
      </c>
      <c r="T40" s="93">
        <v>1295</v>
      </c>
      <c r="U40" s="93">
        <v>7088</v>
      </c>
      <c r="V40" s="93" t="s">
        <v>437</v>
      </c>
      <c r="W40" s="93">
        <f t="shared" si="2"/>
        <v>8383</v>
      </c>
      <c r="X40" s="93">
        <v>1434</v>
      </c>
      <c r="Y40" s="90"/>
      <c r="Z40" s="94">
        <v>27</v>
      </c>
    </row>
    <row r="41" spans="1:26" ht="13.5" customHeight="1">
      <c r="A41" s="95">
        <v>28</v>
      </c>
      <c r="B41" s="96" t="s">
        <v>68</v>
      </c>
      <c r="C41" s="97"/>
      <c r="D41" s="92">
        <f t="shared" si="0"/>
        <v>28472</v>
      </c>
      <c r="E41" s="93">
        <f t="shared" si="1"/>
        <v>11712</v>
      </c>
      <c r="F41" s="93">
        <v>692</v>
      </c>
      <c r="G41" s="93">
        <v>987</v>
      </c>
      <c r="H41" s="93">
        <v>9</v>
      </c>
      <c r="I41" s="93">
        <v>1688</v>
      </c>
      <c r="J41" s="93">
        <v>63</v>
      </c>
      <c r="K41" s="93">
        <v>46</v>
      </c>
      <c r="L41" s="93">
        <v>109</v>
      </c>
      <c r="M41" s="93">
        <v>3782</v>
      </c>
      <c r="N41" s="93">
        <v>5666</v>
      </c>
      <c r="O41" s="93">
        <v>9448</v>
      </c>
      <c r="P41" s="93">
        <v>421</v>
      </c>
      <c r="Q41" s="93">
        <v>46</v>
      </c>
      <c r="R41" s="93">
        <v>467</v>
      </c>
      <c r="S41" s="93">
        <v>633</v>
      </c>
      <c r="T41" s="93">
        <v>2927</v>
      </c>
      <c r="U41" s="93">
        <v>13200</v>
      </c>
      <c r="V41" s="93" t="s">
        <v>437</v>
      </c>
      <c r="W41" s="93">
        <f t="shared" si="2"/>
        <v>16127</v>
      </c>
      <c r="X41" s="93">
        <v>3645</v>
      </c>
      <c r="Y41" s="90"/>
      <c r="Z41" s="94">
        <v>28</v>
      </c>
    </row>
    <row r="42" spans="1:26" ht="13.5" customHeight="1">
      <c r="A42" s="95">
        <v>29</v>
      </c>
      <c r="B42" s="96" t="s">
        <v>69</v>
      </c>
      <c r="C42" s="97"/>
      <c r="D42" s="92">
        <f t="shared" si="0"/>
        <v>703</v>
      </c>
      <c r="E42" s="93">
        <f t="shared" si="1"/>
        <v>305</v>
      </c>
      <c r="F42" s="93">
        <v>24</v>
      </c>
      <c r="G42" s="93">
        <v>59</v>
      </c>
      <c r="H42" s="93">
        <v>0</v>
      </c>
      <c r="I42" s="93">
        <v>83</v>
      </c>
      <c r="J42" s="93">
        <v>8</v>
      </c>
      <c r="K42" s="93">
        <v>21</v>
      </c>
      <c r="L42" s="93">
        <v>29</v>
      </c>
      <c r="M42" s="93">
        <v>59</v>
      </c>
      <c r="N42" s="93">
        <v>104</v>
      </c>
      <c r="O42" s="93">
        <v>163</v>
      </c>
      <c r="P42" s="93">
        <v>24</v>
      </c>
      <c r="Q42" s="93">
        <v>6</v>
      </c>
      <c r="R42" s="93">
        <v>30</v>
      </c>
      <c r="S42" s="93">
        <v>6</v>
      </c>
      <c r="T42" s="93">
        <v>180</v>
      </c>
      <c r="U42" s="93">
        <v>212</v>
      </c>
      <c r="V42" s="93" t="s">
        <v>437</v>
      </c>
      <c r="W42" s="93">
        <f t="shared" si="2"/>
        <v>392</v>
      </c>
      <c r="X42" s="93">
        <v>138</v>
      </c>
      <c r="Y42" s="90"/>
      <c r="Z42" s="94">
        <v>29</v>
      </c>
    </row>
    <row r="43" spans="1:26" ht="13.5" customHeight="1">
      <c r="A43" s="95">
        <v>30</v>
      </c>
      <c r="B43" s="96" t="s">
        <v>70</v>
      </c>
      <c r="C43" s="97"/>
      <c r="D43" s="92">
        <f t="shared" si="0"/>
        <v>814</v>
      </c>
      <c r="E43" s="93">
        <f t="shared" si="1"/>
        <v>306</v>
      </c>
      <c r="F43" s="93">
        <v>16</v>
      </c>
      <c r="G43" s="93">
        <v>79</v>
      </c>
      <c r="H43" s="93">
        <v>0</v>
      </c>
      <c r="I43" s="93">
        <v>95</v>
      </c>
      <c r="J43" s="93">
        <v>2</v>
      </c>
      <c r="K43" s="93">
        <v>8</v>
      </c>
      <c r="L43" s="93">
        <v>10</v>
      </c>
      <c r="M43" s="93">
        <v>65</v>
      </c>
      <c r="N43" s="93">
        <v>106</v>
      </c>
      <c r="O43" s="93">
        <v>171</v>
      </c>
      <c r="P43" s="93">
        <v>25</v>
      </c>
      <c r="Q43" s="93">
        <v>5</v>
      </c>
      <c r="R43" s="93">
        <v>30</v>
      </c>
      <c r="S43" s="93">
        <v>17</v>
      </c>
      <c r="T43" s="93">
        <v>283</v>
      </c>
      <c r="U43" s="93">
        <v>208</v>
      </c>
      <c r="V43" s="93" t="s">
        <v>437</v>
      </c>
      <c r="W43" s="93">
        <f t="shared" si="2"/>
        <v>491</v>
      </c>
      <c r="X43" s="93">
        <v>197</v>
      </c>
      <c r="Y43" s="90"/>
      <c r="Z43" s="94">
        <v>30</v>
      </c>
    </row>
    <row r="44" spans="1:26" ht="13.5" customHeight="1">
      <c r="A44" s="95">
        <v>31</v>
      </c>
      <c r="B44" s="96" t="s">
        <v>71</v>
      </c>
      <c r="C44" s="97"/>
      <c r="D44" s="92">
        <f t="shared" si="0"/>
        <v>598</v>
      </c>
      <c r="E44" s="93">
        <f t="shared" si="1"/>
        <v>185</v>
      </c>
      <c r="F44" s="93">
        <v>21</v>
      </c>
      <c r="G44" s="93">
        <v>42</v>
      </c>
      <c r="H44" s="93">
        <v>0</v>
      </c>
      <c r="I44" s="93">
        <v>63</v>
      </c>
      <c r="J44" s="93">
        <v>0</v>
      </c>
      <c r="K44" s="93">
        <v>1</v>
      </c>
      <c r="L44" s="93">
        <v>1</v>
      </c>
      <c r="M44" s="93">
        <v>36</v>
      </c>
      <c r="N44" s="93">
        <v>53</v>
      </c>
      <c r="O44" s="93">
        <v>89</v>
      </c>
      <c r="P44" s="93">
        <v>27</v>
      </c>
      <c r="Q44" s="93">
        <v>5</v>
      </c>
      <c r="R44" s="93">
        <v>32</v>
      </c>
      <c r="S44" s="93">
        <v>1</v>
      </c>
      <c r="T44" s="93">
        <v>210</v>
      </c>
      <c r="U44" s="93">
        <v>202</v>
      </c>
      <c r="V44" s="93" t="s">
        <v>437</v>
      </c>
      <c r="W44" s="93">
        <f t="shared" si="2"/>
        <v>412</v>
      </c>
      <c r="X44" s="93">
        <v>132</v>
      </c>
      <c r="Y44" s="90"/>
      <c r="Z44" s="94">
        <v>31</v>
      </c>
    </row>
    <row r="45" spans="1:26" ht="13.5" customHeight="1">
      <c r="A45" s="95">
        <v>32</v>
      </c>
      <c r="B45" s="96" t="s">
        <v>72</v>
      </c>
      <c r="C45" s="97"/>
      <c r="D45" s="92">
        <f t="shared" si="0"/>
        <v>175</v>
      </c>
      <c r="E45" s="93">
        <f t="shared" si="1"/>
        <v>38</v>
      </c>
      <c r="F45" s="93">
        <v>0</v>
      </c>
      <c r="G45" s="93">
        <v>3</v>
      </c>
      <c r="H45" s="93">
        <v>0</v>
      </c>
      <c r="I45" s="93">
        <v>3</v>
      </c>
      <c r="J45" s="93">
        <v>0</v>
      </c>
      <c r="K45" s="93">
        <v>1</v>
      </c>
      <c r="L45" s="93">
        <v>1</v>
      </c>
      <c r="M45" s="93">
        <v>5</v>
      </c>
      <c r="N45" s="93">
        <v>18</v>
      </c>
      <c r="O45" s="93">
        <v>23</v>
      </c>
      <c r="P45" s="93">
        <v>8</v>
      </c>
      <c r="Q45" s="540">
        <v>3</v>
      </c>
      <c r="R45" s="93">
        <v>11</v>
      </c>
      <c r="S45" s="93">
        <v>1</v>
      </c>
      <c r="T45" s="93">
        <v>68</v>
      </c>
      <c r="U45" s="93">
        <v>68</v>
      </c>
      <c r="V45" s="93" t="s">
        <v>437</v>
      </c>
      <c r="W45" s="93">
        <f t="shared" si="2"/>
        <v>136</v>
      </c>
      <c r="X45" s="93">
        <v>27</v>
      </c>
      <c r="Y45" s="90"/>
      <c r="Z45" s="94">
        <v>32</v>
      </c>
    </row>
    <row r="46" spans="1:26" ht="13.5" customHeight="1">
      <c r="A46" s="95">
        <v>33</v>
      </c>
      <c r="B46" s="96" t="s">
        <v>73</v>
      </c>
      <c r="C46" s="97"/>
      <c r="D46" s="92">
        <f t="shared" si="0"/>
        <v>1846</v>
      </c>
      <c r="E46" s="93">
        <f t="shared" si="1"/>
        <v>823</v>
      </c>
      <c r="F46" s="93">
        <v>231</v>
      </c>
      <c r="G46" s="93">
        <v>199</v>
      </c>
      <c r="H46" s="93">
        <v>2</v>
      </c>
      <c r="I46" s="93">
        <v>432</v>
      </c>
      <c r="J46" s="93">
        <v>0</v>
      </c>
      <c r="K46" s="93">
        <v>2</v>
      </c>
      <c r="L46" s="93">
        <v>2</v>
      </c>
      <c r="M46" s="93">
        <v>98</v>
      </c>
      <c r="N46" s="93">
        <v>189</v>
      </c>
      <c r="O46" s="93">
        <v>287</v>
      </c>
      <c r="P46" s="93">
        <v>57</v>
      </c>
      <c r="Q46" s="93">
        <v>45</v>
      </c>
      <c r="R46" s="93">
        <v>102</v>
      </c>
      <c r="S46" s="93">
        <v>17</v>
      </c>
      <c r="T46" s="93">
        <v>582</v>
      </c>
      <c r="U46" s="93">
        <v>424</v>
      </c>
      <c r="V46" s="93" t="s">
        <v>437</v>
      </c>
      <c r="W46" s="93">
        <f t="shared" si="2"/>
        <v>1006</v>
      </c>
      <c r="X46" s="93">
        <v>258</v>
      </c>
      <c r="Y46" s="90">
        <v>42</v>
      </c>
      <c r="Z46" s="94">
        <v>33</v>
      </c>
    </row>
    <row r="47" spans="1:26" ht="13.5" customHeight="1">
      <c r="A47" s="95">
        <v>34</v>
      </c>
      <c r="B47" s="96" t="s">
        <v>74</v>
      </c>
      <c r="C47" s="97"/>
      <c r="D47" s="92">
        <f t="shared" si="0"/>
        <v>802</v>
      </c>
      <c r="E47" s="93">
        <f t="shared" si="1"/>
        <v>391</v>
      </c>
      <c r="F47" s="93">
        <v>91</v>
      </c>
      <c r="G47" s="93">
        <v>110</v>
      </c>
      <c r="H47" s="93">
        <v>1</v>
      </c>
      <c r="I47" s="93">
        <v>202</v>
      </c>
      <c r="J47" s="93">
        <v>0</v>
      </c>
      <c r="K47" s="93">
        <v>2</v>
      </c>
      <c r="L47" s="93">
        <v>2</v>
      </c>
      <c r="M47" s="93">
        <v>39</v>
      </c>
      <c r="N47" s="93">
        <v>74</v>
      </c>
      <c r="O47" s="93">
        <v>113</v>
      </c>
      <c r="P47" s="93">
        <v>36</v>
      </c>
      <c r="Q47" s="93">
        <v>38</v>
      </c>
      <c r="R47" s="93">
        <v>74</v>
      </c>
      <c r="S47" s="93">
        <v>4</v>
      </c>
      <c r="T47" s="93">
        <v>246</v>
      </c>
      <c r="U47" s="93">
        <v>161</v>
      </c>
      <c r="V47" s="93" t="s">
        <v>437</v>
      </c>
      <c r="W47" s="93">
        <f t="shared" si="2"/>
        <v>407</v>
      </c>
      <c r="X47" s="93">
        <v>152</v>
      </c>
      <c r="Y47" s="90">
        <v>15</v>
      </c>
      <c r="Z47" s="94">
        <v>34</v>
      </c>
    </row>
    <row r="48" spans="1:26" ht="13.5" customHeight="1">
      <c r="A48" s="95">
        <v>35</v>
      </c>
      <c r="B48" s="96" t="s">
        <v>75</v>
      </c>
      <c r="C48" s="97"/>
      <c r="D48" s="92">
        <f t="shared" si="0"/>
        <v>1313</v>
      </c>
      <c r="E48" s="93">
        <f t="shared" si="1"/>
        <v>590</v>
      </c>
      <c r="F48" s="93">
        <v>73</v>
      </c>
      <c r="G48" s="93">
        <v>124</v>
      </c>
      <c r="H48" s="93">
        <v>1</v>
      </c>
      <c r="I48" s="93">
        <v>198</v>
      </c>
      <c r="J48" s="93">
        <v>2</v>
      </c>
      <c r="K48" s="93">
        <v>3</v>
      </c>
      <c r="L48" s="93">
        <v>5</v>
      </c>
      <c r="M48" s="93">
        <v>112</v>
      </c>
      <c r="N48" s="93">
        <v>216</v>
      </c>
      <c r="O48" s="93">
        <v>328</v>
      </c>
      <c r="P48" s="93">
        <v>47</v>
      </c>
      <c r="Q48" s="93">
        <v>12</v>
      </c>
      <c r="R48" s="93">
        <v>59</v>
      </c>
      <c r="S48" s="93">
        <v>7</v>
      </c>
      <c r="T48" s="93">
        <v>405</v>
      </c>
      <c r="U48" s="93">
        <v>311</v>
      </c>
      <c r="V48" s="93" t="s">
        <v>437</v>
      </c>
      <c r="W48" s="93">
        <f t="shared" si="2"/>
        <v>716</v>
      </c>
      <c r="X48" s="93">
        <v>95</v>
      </c>
      <c r="Y48" s="90"/>
      <c r="Z48" s="94">
        <v>35</v>
      </c>
    </row>
    <row r="49" spans="1:26" ht="13.5" customHeight="1">
      <c r="A49" s="95">
        <v>36</v>
      </c>
      <c r="B49" s="96" t="s">
        <v>76</v>
      </c>
      <c r="C49" s="97"/>
      <c r="D49" s="92">
        <f t="shared" si="0"/>
        <v>1488</v>
      </c>
      <c r="E49" s="93">
        <f t="shared" si="1"/>
        <v>575</v>
      </c>
      <c r="F49" s="93">
        <v>73</v>
      </c>
      <c r="G49" s="93">
        <v>101</v>
      </c>
      <c r="H49" s="93">
        <v>0</v>
      </c>
      <c r="I49" s="93">
        <v>174</v>
      </c>
      <c r="J49" s="93">
        <v>1</v>
      </c>
      <c r="K49" s="93">
        <v>3</v>
      </c>
      <c r="L49" s="93">
        <v>4</v>
      </c>
      <c r="M49" s="93">
        <v>130</v>
      </c>
      <c r="N49" s="93">
        <v>219</v>
      </c>
      <c r="O49" s="93">
        <v>349</v>
      </c>
      <c r="P49" s="93">
        <v>36</v>
      </c>
      <c r="Q49" s="93">
        <v>12</v>
      </c>
      <c r="R49" s="93">
        <v>48</v>
      </c>
      <c r="S49" s="93">
        <v>2</v>
      </c>
      <c r="T49" s="93">
        <v>456</v>
      </c>
      <c r="U49" s="93">
        <v>455</v>
      </c>
      <c r="V49" s="93" t="s">
        <v>437</v>
      </c>
      <c r="W49" s="93">
        <f t="shared" si="2"/>
        <v>911</v>
      </c>
      <c r="X49" s="93">
        <v>178</v>
      </c>
      <c r="Y49" s="90"/>
      <c r="Z49" s="94">
        <v>36</v>
      </c>
    </row>
    <row r="50" spans="1:26" ht="13.5" customHeight="1">
      <c r="A50" s="95">
        <v>37</v>
      </c>
      <c r="B50" s="96" t="s">
        <v>77</v>
      </c>
      <c r="C50" s="97"/>
      <c r="D50" s="92">
        <f t="shared" si="0"/>
        <v>7668</v>
      </c>
      <c r="E50" s="93">
        <f t="shared" si="1"/>
        <v>2408</v>
      </c>
      <c r="F50" s="93">
        <v>278</v>
      </c>
      <c r="G50" s="93">
        <v>342</v>
      </c>
      <c r="H50" s="93">
        <v>7</v>
      </c>
      <c r="I50" s="93">
        <v>627</v>
      </c>
      <c r="J50" s="93">
        <v>12</v>
      </c>
      <c r="K50" s="93">
        <v>19</v>
      </c>
      <c r="L50" s="93">
        <v>31</v>
      </c>
      <c r="M50" s="93">
        <v>528</v>
      </c>
      <c r="N50" s="93">
        <v>1059</v>
      </c>
      <c r="O50" s="93">
        <v>1587</v>
      </c>
      <c r="P50" s="93">
        <v>134</v>
      </c>
      <c r="Q50" s="93">
        <v>29</v>
      </c>
      <c r="R50" s="93">
        <v>163</v>
      </c>
      <c r="S50" s="93">
        <v>72</v>
      </c>
      <c r="T50" s="93">
        <v>2430</v>
      </c>
      <c r="U50" s="93">
        <v>2758</v>
      </c>
      <c r="V50" s="93" t="s">
        <v>437</v>
      </c>
      <c r="W50" s="93">
        <f t="shared" si="2"/>
        <v>5188</v>
      </c>
      <c r="X50" s="93">
        <v>782</v>
      </c>
      <c r="Y50" s="90"/>
      <c r="Z50" s="94">
        <v>37</v>
      </c>
    </row>
    <row r="51" spans="1:26" ht="13.5" customHeight="1">
      <c r="A51" s="95">
        <v>38</v>
      </c>
      <c r="B51" s="96" t="s">
        <v>78</v>
      </c>
      <c r="C51" s="97"/>
      <c r="D51" s="92">
        <f t="shared" si="0"/>
        <v>25533</v>
      </c>
      <c r="E51" s="93">
        <f t="shared" si="1"/>
        <v>10280</v>
      </c>
      <c r="F51" s="93">
        <v>804</v>
      </c>
      <c r="G51" s="93">
        <v>1016</v>
      </c>
      <c r="H51" s="93">
        <v>33</v>
      </c>
      <c r="I51" s="93">
        <v>1853</v>
      </c>
      <c r="J51" s="93">
        <v>13</v>
      </c>
      <c r="K51" s="93">
        <v>24</v>
      </c>
      <c r="L51" s="93">
        <v>37</v>
      </c>
      <c r="M51" s="93">
        <v>3327</v>
      </c>
      <c r="N51" s="93">
        <v>4699</v>
      </c>
      <c r="O51" s="93">
        <v>8026</v>
      </c>
      <c r="P51" s="93">
        <v>336</v>
      </c>
      <c r="Q51" s="93">
        <v>28</v>
      </c>
      <c r="R51" s="93">
        <v>364</v>
      </c>
      <c r="S51" s="93">
        <v>497</v>
      </c>
      <c r="T51" s="93">
        <v>3618</v>
      </c>
      <c r="U51" s="93">
        <v>11138</v>
      </c>
      <c r="V51" s="93" t="s">
        <v>437</v>
      </c>
      <c r="W51" s="93">
        <f t="shared" si="2"/>
        <v>14756</v>
      </c>
      <c r="X51" s="93">
        <v>2203</v>
      </c>
      <c r="Y51" s="90"/>
      <c r="Z51" s="94">
        <v>38</v>
      </c>
    </row>
    <row r="52" spans="1:26" ht="13.5" customHeight="1">
      <c r="A52" s="95">
        <v>39</v>
      </c>
      <c r="B52" s="96" t="s">
        <v>79</v>
      </c>
      <c r="C52" s="97"/>
      <c r="D52" s="92">
        <f t="shared" si="0"/>
        <v>1153</v>
      </c>
      <c r="E52" s="93">
        <f t="shared" si="1"/>
        <v>493</v>
      </c>
      <c r="F52" s="93">
        <v>72</v>
      </c>
      <c r="G52" s="93">
        <v>245</v>
      </c>
      <c r="H52" s="93">
        <v>0</v>
      </c>
      <c r="I52" s="93">
        <v>317</v>
      </c>
      <c r="J52" s="93">
        <v>0</v>
      </c>
      <c r="K52" s="93">
        <v>2</v>
      </c>
      <c r="L52" s="93">
        <v>2</v>
      </c>
      <c r="M52" s="93">
        <v>41</v>
      </c>
      <c r="N52" s="93">
        <v>70</v>
      </c>
      <c r="O52" s="93">
        <v>111</v>
      </c>
      <c r="P52" s="93">
        <v>31</v>
      </c>
      <c r="Q52" s="93">
        <v>32</v>
      </c>
      <c r="R52" s="93">
        <v>63</v>
      </c>
      <c r="S52" s="93">
        <v>3</v>
      </c>
      <c r="T52" s="93">
        <v>378</v>
      </c>
      <c r="U52" s="93">
        <v>279</v>
      </c>
      <c r="V52" s="93" t="s">
        <v>437</v>
      </c>
      <c r="W52" s="93">
        <f t="shared" si="2"/>
        <v>657</v>
      </c>
      <c r="X52" s="93">
        <v>85</v>
      </c>
      <c r="Y52" s="90"/>
      <c r="Z52" s="94">
        <v>39</v>
      </c>
    </row>
    <row r="53" spans="1:26" ht="13.5" customHeight="1">
      <c r="A53" s="95">
        <v>40</v>
      </c>
      <c r="B53" s="96" t="s">
        <v>80</v>
      </c>
      <c r="C53" s="97"/>
      <c r="D53" s="92">
        <f t="shared" si="0"/>
        <v>4112</v>
      </c>
      <c r="E53" s="93">
        <f t="shared" si="1"/>
        <v>1368</v>
      </c>
      <c r="F53" s="93">
        <v>139</v>
      </c>
      <c r="G53" s="93">
        <v>248</v>
      </c>
      <c r="H53" s="93">
        <v>1</v>
      </c>
      <c r="I53" s="93">
        <v>388</v>
      </c>
      <c r="J53" s="93">
        <v>40</v>
      </c>
      <c r="K53" s="93">
        <v>50</v>
      </c>
      <c r="L53" s="93">
        <v>90</v>
      </c>
      <c r="M53" s="93">
        <v>308</v>
      </c>
      <c r="N53" s="93">
        <v>505</v>
      </c>
      <c r="O53" s="93">
        <v>813</v>
      </c>
      <c r="P53" s="93">
        <v>65</v>
      </c>
      <c r="Q53" s="93">
        <v>12</v>
      </c>
      <c r="R53" s="93">
        <v>77</v>
      </c>
      <c r="S53" s="93">
        <v>12</v>
      </c>
      <c r="T53" s="93">
        <v>1419</v>
      </c>
      <c r="U53" s="93">
        <v>1313</v>
      </c>
      <c r="V53" s="93" t="s">
        <v>437</v>
      </c>
      <c r="W53" s="93">
        <f t="shared" si="2"/>
        <v>2732</v>
      </c>
      <c r="X53" s="93">
        <v>839</v>
      </c>
      <c r="Y53" s="90"/>
      <c r="Z53" s="94">
        <v>40</v>
      </c>
    </row>
    <row r="54" spans="1:26" ht="13.5" customHeight="1">
      <c r="A54" s="95">
        <v>41</v>
      </c>
      <c r="B54" s="96" t="s">
        <v>81</v>
      </c>
      <c r="C54" s="97"/>
      <c r="D54" s="92">
        <f t="shared" si="0"/>
        <v>1526</v>
      </c>
      <c r="E54" s="93">
        <f t="shared" si="1"/>
        <v>557</v>
      </c>
      <c r="F54" s="93">
        <v>93</v>
      </c>
      <c r="G54" s="93">
        <v>85</v>
      </c>
      <c r="H54" s="93">
        <v>4</v>
      </c>
      <c r="I54" s="93">
        <v>182</v>
      </c>
      <c r="J54" s="93">
        <v>2</v>
      </c>
      <c r="K54" s="93">
        <v>9</v>
      </c>
      <c r="L54" s="93">
        <v>11</v>
      </c>
      <c r="M54" s="93">
        <v>100</v>
      </c>
      <c r="N54" s="93">
        <v>168</v>
      </c>
      <c r="O54" s="93">
        <v>268</v>
      </c>
      <c r="P54" s="93">
        <v>61</v>
      </c>
      <c r="Q54" s="93">
        <v>35</v>
      </c>
      <c r="R54" s="93">
        <v>96</v>
      </c>
      <c r="S54" s="93">
        <v>9</v>
      </c>
      <c r="T54" s="93">
        <v>497</v>
      </c>
      <c r="U54" s="93">
        <v>463</v>
      </c>
      <c r="V54" s="93" t="s">
        <v>437</v>
      </c>
      <c r="W54" s="93">
        <f t="shared" si="2"/>
        <v>960</v>
      </c>
      <c r="X54" s="93">
        <v>334</v>
      </c>
      <c r="Y54" s="90"/>
      <c r="Z54" s="94">
        <v>41</v>
      </c>
    </row>
    <row r="55" spans="1:26" ht="13.5" customHeight="1">
      <c r="A55" s="95">
        <v>42</v>
      </c>
      <c r="B55" s="96" t="s">
        <v>82</v>
      </c>
      <c r="C55" s="97"/>
      <c r="D55" s="92">
        <f>E55+S55</f>
        <v>28596</v>
      </c>
      <c r="E55" s="93">
        <f t="shared" si="1"/>
        <v>28083</v>
      </c>
      <c r="F55" s="93">
        <v>97</v>
      </c>
      <c r="G55" s="93">
        <v>84</v>
      </c>
      <c r="H55" s="93">
        <v>0</v>
      </c>
      <c r="I55" s="93">
        <v>181</v>
      </c>
      <c r="J55" s="93">
        <v>0</v>
      </c>
      <c r="K55" s="93">
        <v>0</v>
      </c>
      <c r="L55" s="93">
        <v>0</v>
      </c>
      <c r="M55" s="93">
        <v>12792</v>
      </c>
      <c r="N55" s="93">
        <v>15095</v>
      </c>
      <c r="O55" s="93">
        <v>27887</v>
      </c>
      <c r="P55" s="93">
        <v>15</v>
      </c>
      <c r="Q55" s="93">
        <v>0</v>
      </c>
      <c r="R55" s="93">
        <v>15</v>
      </c>
      <c r="S55" s="93">
        <v>513</v>
      </c>
      <c r="T55" s="637">
        <v>2919</v>
      </c>
      <c r="U55" s="637"/>
      <c r="V55" s="93" t="s">
        <v>437</v>
      </c>
      <c r="W55" s="489">
        <f t="shared" si="2"/>
        <v>2919</v>
      </c>
      <c r="X55" s="480" t="s">
        <v>437</v>
      </c>
      <c r="Y55" s="90"/>
      <c r="Z55" s="94">
        <v>42</v>
      </c>
    </row>
    <row r="56" spans="1:26" ht="13.5" customHeight="1">
      <c r="A56" s="95">
        <v>43</v>
      </c>
      <c r="B56" s="96" t="s">
        <v>470</v>
      </c>
      <c r="C56" s="97"/>
      <c r="D56" s="92">
        <f>E56+S56</f>
        <v>11</v>
      </c>
      <c r="E56" s="93">
        <f t="shared" si="1"/>
        <v>11</v>
      </c>
      <c r="F56" s="93">
        <v>0</v>
      </c>
      <c r="G56" s="93">
        <v>1</v>
      </c>
      <c r="H56" s="93">
        <v>0</v>
      </c>
      <c r="I56" s="93">
        <v>1</v>
      </c>
      <c r="J56" s="93">
        <v>0</v>
      </c>
      <c r="K56" s="93">
        <v>0</v>
      </c>
      <c r="L56" s="93">
        <v>0</v>
      </c>
      <c r="M56" s="93">
        <v>0</v>
      </c>
      <c r="N56" s="93">
        <f>2+1</f>
        <v>3</v>
      </c>
      <c r="O56" s="93">
        <f>2+1</f>
        <v>3</v>
      </c>
      <c r="P56" s="93">
        <f>1+1</f>
        <v>2</v>
      </c>
      <c r="Q56" s="93">
        <f>3+2</f>
        <v>5</v>
      </c>
      <c r="R56" s="93">
        <f>4+2+1</f>
        <v>7</v>
      </c>
      <c r="S56" s="93">
        <v>0</v>
      </c>
      <c r="T56" s="93">
        <v>0</v>
      </c>
      <c r="U56" s="93">
        <v>0</v>
      </c>
      <c r="V56" s="93" t="s">
        <v>437</v>
      </c>
      <c r="W56" s="93">
        <f t="shared" si="2"/>
        <v>0</v>
      </c>
      <c r="X56" s="93" t="s">
        <v>471</v>
      </c>
      <c r="Y56" s="90"/>
      <c r="Z56" s="94"/>
    </row>
    <row r="57" spans="1:26" ht="4.5" customHeight="1" thickBot="1">
      <c r="A57" s="98"/>
      <c r="B57" s="99"/>
      <c r="C57" s="100"/>
      <c r="D57" s="101"/>
      <c r="E57" s="93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3"/>
      <c r="Z57" s="104"/>
    </row>
    <row r="58" spans="1:26" ht="4.5" customHeight="1">
      <c r="A58" s="78"/>
      <c r="B58" s="78"/>
      <c r="D58" s="105"/>
      <c r="E58" s="529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78"/>
    </row>
    <row r="59" spans="1:26" ht="11.25" customHeight="1">
      <c r="A59" s="568" t="s">
        <v>550</v>
      </c>
      <c r="D59" s="78"/>
      <c r="E59" s="78"/>
      <c r="F59" s="78"/>
      <c r="G59" s="78"/>
      <c r="H59" s="78"/>
      <c r="I59" s="78"/>
      <c r="J59" s="78"/>
      <c r="K59" s="78"/>
      <c r="L59" s="78"/>
      <c r="N59" s="467" t="s">
        <v>527</v>
      </c>
      <c r="Z59" s="76"/>
    </row>
    <row r="60" spans="1:26" ht="11.25" customHeight="1">
      <c r="A60" s="568" t="s">
        <v>551</v>
      </c>
      <c r="C60" s="76"/>
      <c r="N60" s="467" t="s">
        <v>524</v>
      </c>
      <c r="O60" s="106"/>
      <c r="Z60" s="76"/>
    </row>
    <row r="61" spans="1:26" ht="11.25" customHeight="1">
      <c r="A61" s="568" t="s">
        <v>552</v>
      </c>
      <c r="C61" s="76"/>
      <c r="N61" s="567" t="s">
        <v>549</v>
      </c>
      <c r="Z61" s="76"/>
    </row>
    <row r="62" spans="3:26" ht="11.25" customHeight="1">
      <c r="C62" s="76"/>
      <c r="Z62" s="76"/>
    </row>
    <row r="63" spans="3:26" ht="13.5" customHeight="1">
      <c r="C63" s="80"/>
      <c r="D63" s="79"/>
      <c r="E63" s="79"/>
      <c r="F63" s="79"/>
      <c r="G63" s="79"/>
      <c r="H63" s="79"/>
      <c r="I63" s="79"/>
      <c r="J63" s="79"/>
      <c r="K63" s="79"/>
      <c r="L63" s="79"/>
      <c r="Z63" s="76"/>
    </row>
    <row r="64" ht="12" customHeight="1"/>
  </sheetData>
  <sheetProtection/>
  <mergeCells count="37">
    <mergeCell ref="D4:D6"/>
    <mergeCell ref="D7:D8"/>
    <mergeCell ref="A10:C10"/>
    <mergeCell ref="A2:M2"/>
    <mergeCell ref="N2:Z2"/>
    <mergeCell ref="A4:C8"/>
    <mergeCell ref="E4:L4"/>
    <mergeCell ref="M4:W4"/>
    <mergeCell ref="X4:X7"/>
    <mergeCell ref="Z4:Z8"/>
    <mergeCell ref="E5:E8"/>
    <mergeCell ref="F5:L5"/>
    <mergeCell ref="M5:R5"/>
    <mergeCell ref="S5:W5"/>
    <mergeCell ref="F6:I6"/>
    <mergeCell ref="J6:L6"/>
    <mergeCell ref="M6:O6"/>
    <mergeCell ref="P6:R6"/>
    <mergeCell ref="S6:S8"/>
    <mergeCell ref="T6:W6"/>
    <mergeCell ref="F7:F8"/>
    <mergeCell ref="H7:H8"/>
    <mergeCell ref="I7:I8"/>
    <mergeCell ref="J7:J8"/>
    <mergeCell ref="K7:K8"/>
    <mergeCell ref="L7:L8"/>
    <mergeCell ref="G7:G8"/>
    <mergeCell ref="M7:M8"/>
    <mergeCell ref="A12:B12"/>
    <mergeCell ref="A11:B11"/>
    <mergeCell ref="W7:W8"/>
    <mergeCell ref="T55:U55"/>
    <mergeCell ref="N7:N8"/>
    <mergeCell ref="O7:O8"/>
    <mergeCell ref="P7:P8"/>
    <mergeCell ref="Q7:Q8"/>
    <mergeCell ref="R7:R8"/>
  </mergeCells>
  <dataValidations count="1">
    <dataValidation allowBlank="1" showInputMessage="1" showErrorMessage="1" imeMode="off" sqref="S56:W56 U26:U54 F26:R56 S26:T55 V26:V55 F10:V24 D10:D56 E10:E57 X10:X56 W10:W55"/>
  </dataValidations>
  <printOptions horizontalCentered="1"/>
  <pageMargins left="0.5905511811023623" right="0.5905511811023623" top="0.5118110236220472" bottom="0.3937007874015748" header="0.31496062992125984" footer="0.2755905511811024"/>
  <pageSetup fitToWidth="2" horizontalDpi="600" verticalDpi="600" orientation="portrait" paperSize="9" r:id="rId1"/>
  <headerFooter differentOddEven="1" scaleWithDoc="0">
    <oddHeader>&amp;L&amp;9 12　運輸･通信</oddHeader>
    <evenHeader>&amp;R&amp;9 12　運輸･通信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U118"/>
  <sheetViews>
    <sheetView showGridLines="0" tabSelected="1" view="pageBreakPreview" zoomScaleNormal="140" zoomScaleSheetLayoutView="100" zoomScalePageLayoutView="0" workbookViewId="0" topLeftCell="A1">
      <selection activeCell="O3" sqref="O3"/>
    </sheetView>
  </sheetViews>
  <sheetFormatPr defaultColWidth="9.140625" defaultRowHeight="15"/>
  <cols>
    <col min="1" max="1" width="3.8515625" style="107" customWidth="1"/>
    <col min="2" max="2" width="0.85546875" style="107" customWidth="1"/>
    <col min="3" max="3" width="10.57421875" style="107" customWidth="1"/>
    <col min="4" max="4" width="0.85546875" style="107" customWidth="1"/>
    <col min="5" max="6" width="7.140625" style="107" customWidth="1"/>
    <col min="7" max="8" width="10.57421875" style="107" customWidth="1"/>
    <col min="9" max="10" width="9.421875" style="107" customWidth="1"/>
    <col min="11" max="11" width="10.57421875" style="107" customWidth="1"/>
    <col min="12" max="12" width="7.57421875" style="107" customWidth="1"/>
    <col min="13" max="13" width="9.57421875" style="107" customWidth="1"/>
    <col min="14" max="14" width="11.57421875" style="107" customWidth="1"/>
    <col min="15" max="15" width="9.00390625" style="108" customWidth="1"/>
    <col min="16" max="16384" width="9.00390625" style="107" customWidth="1"/>
  </cols>
  <sheetData>
    <row r="1" ht="7.5" customHeight="1"/>
    <row r="2" spans="1:14" ht="23.25" customHeight="1">
      <c r="A2" s="670" t="s">
        <v>528</v>
      </c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</row>
    <row r="3" spans="1:14" ht="23.25" customHeight="1">
      <c r="A3" s="670" t="s">
        <v>409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</row>
    <row r="4" spans="1:15" s="111" customFormat="1" ht="12" customHeight="1">
      <c r="A4" s="378"/>
      <c r="D4" s="112"/>
      <c r="E4" s="112"/>
      <c r="F4" s="112"/>
      <c r="G4" s="112"/>
      <c r="H4" s="112"/>
      <c r="I4" s="155"/>
      <c r="J4" s="384"/>
      <c r="K4" s="384"/>
      <c r="L4" s="384"/>
      <c r="M4" s="384"/>
      <c r="N4" s="142"/>
      <c r="O4" s="112"/>
    </row>
    <row r="5" spans="1:15" s="111" customFormat="1" ht="20.25" customHeight="1" thickBot="1">
      <c r="A5" s="463" t="s">
        <v>134</v>
      </c>
      <c r="B5" s="110"/>
      <c r="C5" s="110"/>
      <c r="D5" s="110"/>
      <c r="E5" s="110"/>
      <c r="F5" s="110"/>
      <c r="G5" s="110"/>
      <c r="H5" s="110"/>
      <c r="I5" s="379"/>
      <c r="J5" s="379"/>
      <c r="K5" s="379"/>
      <c r="L5" s="379"/>
      <c r="M5" s="379"/>
      <c r="N5" s="143"/>
      <c r="O5" s="112"/>
    </row>
    <row r="6" spans="1:14" s="71" customFormat="1" ht="27" customHeight="1">
      <c r="A6" s="671" t="s">
        <v>124</v>
      </c>
      <c r="B6" s="671"/>
      <c r="C6" s="671"/>
      <c r="D6" s="672"/>
      <c r="E6" s="392" t="s">
        <v>135</v>
      </c>
      <c r="F6" s="393" t="s">
        <v>126</v>
      </c>
      <c r="G6" s="394" t="s">
        <v>355</v>
      </c>
      <c r="H6" s="394" t="s">
        <v>356</v>
      </c>
      <c r="I6" s="395" t="s">
        <v>136</v>
      </c>
      <c r="J6" s="393" t="s">
        <v>137</v>
      </c>
      <c r="K6" s="394" t="s">
        <v>358</v>
      </c>
      <c r="L6" s="395" t="s">
        <v>138</v>
      </c>
      <c r="M6" s="394" t="s">
        <v>359</v>
      </c>
      <c r="N6" s="396" t="s">
        <v>127</v>
      </c>
    </row>
    <row r="7" spans="1:15" s="124" customFormat="1" ht="12" customHeight="1">
      <c r="A7" s="673"/>
      <c r="B7" s="673"/>
      <c r="C7" s="673"/>
      <c r="D7" s="674"/>
      <c r="E7" s="400"/>
      <c r="F7" s="477" t="s">
        <v>367</v>
      </c>
      <c r="G7" s="477" t="s">
        <v>371</v>
      </c>
      <c r="H7" s="477" t="s">
        <v>371</v>
      </c>
      <c r="I7" s="477" t="s">
        <v>374</v>
      </c>
      <c r="J7" s="477" t="s">
        <v>375</v>
      </c>
      <c r="K7" s="477" t="s">
        <v>375</v>
      </c>
      <c r="L7" s="477" t="s">
        <v>374</v>
      </c>
      <c r="M7" s="477" t="s">
        <v>372</v>
      </c>
      <c r="N7" s="478" t="s">
        <v>373</v>
      </c>
      <c r="O7" s="125"/>
    </row>
    <row r="8" spans="1:15" s="124" customFormat="1" ht="9.75" customHeight="1">
      <c r="A8" s="118"/>
      <c r="B8" s="391"/>
      <c r="C8" s="120"/>
      <c r="D8" s="121"/>
      <c r="E8" s="123"/>
      <c r="F8" s="123"/>
      <c r="G8" s="123"/>
      <c r="H8" s="123"/>
      <c r="I8" s="123"/>
      <c r="J8" s="123"/>
      <c r="K8" s="123"/>
      <c r="L8" s="123"/>
      <c r="M8" s="123"/>
      <c r="N8" s="144"/>
      <c r="O8" s="125"/>
    </row>
    <row r="9" spans="1:15" s="48" customFormat="1" ht="24" customHeight="1">
      <c r="A9" s="676" t="s">
        <v>438</v>
      </c>
      <c r="B9" s="135"/>
      <c r="C9" s="555" t="s">
        <v>132</v>
      </c>
      <c r="D9" s="128"/>
      <c r="E9" s="510">
        <v>1551</v>
      </c>
      <c r="F9" s="510">
        <v>5122</v>
      </c>
      <c r="G9" s="510">
        <v>1786224</v>
      </c>
      <c r="H9" s="510">
        <v>1266979</v>
      </c>
      <c r="I9" s="505">
        <v>70.9</v>
      </c>
      <c r="J9" s="510">
        <v>103417</v>
      </c>
      <c r="K9" s="510">
        <v>283985</v>
      </c>
      <c r="L9" s="505">
        <v>36.4</v>
      </c>
      <c r="M9" s="510">
        <v>44504</v>
      </c>
      <c r="N9" s="510">
        <v>29694480</v>
      </c>
      <c r="O9" s="151"/>
    </row>
    <row r="10" spans="1:15" s="48" customFormat="1" ht="18.75" customHeight="1">
      <c r="A10" s="676"/>
      <c r="B10" s="74"/>
      <c r="C10" s="554" t="s">
        <v>139</v>
      </c>
      <c r="D10" s="146"/>
      <c r="E10" s="506">
        <v>102</v>
      </c>
      <c r="F10" s="507">
        <v>3131</v>
      </c>
      <c r="G10" s="507">
        <v>1135206</v>
      </c>
      <c r="H10" s="507">
        <v>855892</v>
      </c>
      <c r="I10" s="508">
        <v>75.4</v>
      </c>
      <c r="J10" s="507">
        <v>85337</v>
      </c>
      <c r="K10" s="507">
        <v>229548</v>
      </c>
      <c r="L10" s="508">
        <v>37.2</v>
      </c>
      <c r="M10" s="507">
        <v>37326</v>
      </c>
      <c r="N10" s="507">
        <v>24667610</v>
      </c>
      <c r="O10" s="151"/>
    </row>
    <row r="11" spans="1:15" s="48" customFormat="1" ht="18.75" customHeight="1">
      <c r="A11" s="676"/>
      <c r="B11" s="74"/>
      <c r="C11" s="554" t="s">
        <v>140</v>
      </c>
      <c r="D11" s="146"/>
      <c r="E11" s="509">
        <v>1234</v>
      </c>
      <c r="F11" s="507">
        <v>1234</v>
      </c>
      <c r="G11" s="507">
        <v>458220</v>
      </c>
      <c r="H11" s="507">
        <v>268582</v>
      </c>
      <c r="I11" s="508">
        <v>58.6</v>
      </c>
      <c r="J11" s="507">
        <v>7815</v>
      </c>
      <c r="K11" s="507">
        <v>27028</v>
      </c>
      <c r="L11" s="508">
        <v>28.9</v>
      </c>
      <c r="M11" s="510">
        <v>2420</v>
      </c>
      <c r="N11" s="510">
        <v>2009520</v>
      </c>
      <c r="O11" s="151"/>
    </row>
    <row r="12" spans="1:15" s="48" customFormat="1" ht="18.75" customHeight="1">
      <c r="A12" s="676"/>
      <c r="B12" s="74"/>
      <c r="C12" s="556" t="s">
        <v>141</v>
      </c>
      <c r="D12" s="147"/>
      <c r="E12" s="509">
        <v>1</v>
      </c>
      <c r="F12" s="507">
        <v>2</v>
      </c>
      <c r="G12" s="507">
        <v>730</v>
      </c>
      <c r="H12" s="507">
        <v>610</v>
      </c>
      <c r="I12" s="508">
        <v>83.6</v>
      </c>
      <c r="J12" s="507">
        <v>4</v>
      </c>
      <c r="K12" s="507">
        <v>18</v>
      </c>
      <c r="L12" s="543">
        <v>23.3</v>
      </c>
      <c r="M12" s="507">
        <v>2</v>
      </c>
      <c r="N12" s="507">
        <v>3496</v>
      </c>
      <c r="O12" s="151"/>
    </row>
    <row r="13" spans="1:15" s="48" customFormat="1" ht="18.75" customHeight="1">
      <c r="A13" s="676"/>
      <c r="B13" s="74"/>
      <c r="C13" s="556" t="s">
        <v>131</v>
      </c>
      <c r="D13" s="147"/>
      <c r="E13" s="509">
        <v>1</v>
      </c>
      <c r="F13" s="507">
        <v>5</v>
      </c>
      <c r="G13" s="507">
        <v>1825</v>
      </c>
      <c r="H13" s="507">
        <v>1348</v>
      </c>
      <c r="I13" s="508">
        <v>73.9</v>
      </c>
      <c r="J13" s="507">
        <v>72</v>
      </c>
      <c r="K13" s="507">
        <v>132</v>
      </c>
      <c r="L13" s="508">
        <v>54.5</v>
      </c>
      <c r="M13" s="507">
        <v>50</v>
      </c>
      <c r="N13" s="510">
        <v>22281</v>
      </c>
      <c r="O13" s="151"/>
    </row>
    <row r="14" spans="1:15" s="48" customFormat="1" ht="18.75" customHeight="1">
      <c r="A14" s="676"/>
      <c r="B14" s="74"/>
      <c r="C14" s="556" t="s">
        <v>142</v>
      </c>
      <c r="D14" s="147"/>
      <c r="E14" s="509">
        <v>2</v>
      </c>
      <c r="F14" s="507">
        <v>23</v>
      </c>
      <c r="G14" s="507">
        <v>8395</v>
      </c>
      <c r="H14" s="507">
        <v>4699</v>
      </c>
      <c r="I14" s="508">
        <v>56</v>
      </c>
      <c r="J14" s="507">
        <v>288</v>
      </c>
      <c r="K14" s="507">
        <v>789</v>
      </c>
      <c r="L14" s="508">
        <v>36.5</v>
      </c>
      <c r="M14" s="507">
        <v>197</v>
      </c>
      <c r="N14" s="507">
        <v>74334</v>
      </c>
      <c r="O14" s="151"/>
    </row>
    <row r="15" spans="1:15" s="48" customFormat="1" ht="18.75" customHeight="1">
      <c r="A15" s="676"/>
      <c r="B15" s="74"/>
      <c r="C15" s="556" t="s">
        <v>143</v>
      </c>
      <c r="D15" s="147"/>
      <c r="E15" s="509">
        <v>14</v>
      </c>
      <c r="F15" s="507">
        <v>188</v>
      </c>
      <c r="G15" s="507">
        <v>67213</v>
      </c>
      <c r="H15" s="507">
        <v>53121</v>
      </c>
      <c r="I15" s="508">
        <v>79</v>
      </c>
      <c r="J15" s="507">
        <v>3723</v>
      </c>
      <c r="K15" s="507">
        <v>10474</v>
      </c>
      <c r="L15" s="508">
        <v>35.5</v>
      </c>
      <c r="M15" s="507">
        <v>1703</v>
      </c>
      <c r="N15" s="507">
        <v>1235288</v>
      </c>
      <c r="O15" s="151"/>
    </row>
    <row r="16" spans="1:15" s="48" customFormat="1" ht="18.75" customHeight="1">
      <c r="A16" s="676"/>
      <c r="B16" s="74"/>
      <c r="C16" s="556" t="s">
        <v>144</v>
      </c>
      <c r="D16" s="147"/>
      <c r="E16" s="507">
        <v>19</v>
      </c>
      <c r="F16" s="507">
        <v>311</v>
      </c>
      <c r="G16" s="507">
        <v>111715</v>
      </c>
      <c r="H16" s="507">
        <v>81441</v>
      </c>
      <c r="I16" s="508">
        <v>72.9</v>
      </c>
      <c r="J16" s="507">
        <v>6163</v>
      </c>
      <c r="K16" s="507">
        <v>14398</v>
      </c>
      <c r="L16" s="508">
        <v>42.8</v>
      </c>
      <c r="M16" s="507">
        <v>2609</v>
      </c>
      <c r="N16" s="507">
        <v>1517407</v>
      </c>
      <c r="O16" s="151"/>
    </row>
    <row r="17" spans="1:15" s="48" customFormat="1" ht="18.75" customHeight="1">
      <c r="A17" s="676"/>
      <c r="B17" s="74"/>
      <c r="C17" s="556" t="s">
        <v>145</v>
      </c>
      <c r="D17" s="147"/>
      <c r="E17" s="507">
        <v>1</v>
      </c>
      <c r="F17" s="507">
        <v>1</v>
      </c>
      <c r="G17" s="507">
        <v>365</v>
      </c>
      <c r="H17" s="507">
        <v>360</v>
      </c>
      <c r="I17" s="508">
        <v>98.6</v>
      </c>
      <c r="J17" s="507">
        <v>7</v>
      </c>
      <c r="K17" s="507">
        <v>16</v>
      </c>
      <c r="L17" s="543">
        <v>45</v>
      </c>
      <c r="M17" s="507">
        <v>4</v>
      </c>
      <c r="N17" s="507">
        <v>3231</v>
      </c>
      <c r="O17" s="151"/>
    </row>
    <row r="18" spans="1:15" s="48" customFormat="1" ht="18.75" customHeight="1">
      <c r="A18" s="676"/>
      <c r="B18" s="74"/>
      <c r="C18" s="556" t="s">
        <v>146</v>
      </c>
      <c r="D18" s="147"/>
      <c r="E18" s="531" t="s">
        <v>431</v>
      </c>
      <c r="F18" s="531" t="s">
        <v>431</v>
      </c>
      <c r="G18" s="531" t="s">
        <v>431</v>
      </c>
      <c r="H18" s="531" t="s">
        <v>431</v>
      </c>
      <c r="I18" s="532">
        <v>0</v>
      </c>
      <c r="J18" s="531">
        <v>0</v>
      </c>
      <c r="K18" s="531">
        <v>0</v>
      </c>
      <c r="L18" s="532">
        <v>0</v>
      </c>
      <c r="M18" s="531">
        <v>0</v>
      </c>
      <c r="N18" s="531">
        <v>0</v>
      </c>
      <c r="O18" s="151"/>
    </row>
    <row r="19" spans="1:21" s="48" customFormat="1" ht="18.75" customHeight="1">
      <c r="A19" s="676"/>
      <c r="B19" s="74"/>
      <c r="C19" s="556" t="s">
        <v>147</v>
      </c>
      <c r="D19" s="148"/>
      <c r="E19" s="507">
        <v>1</v>
      </c>
      <c r="F19" s="507">
        <v>3</v>
      </c>
      <c r="G19" s="507">
        <v>1095</v>
      </c>
      <c r="H19" s="507">
        <v>73</v>
      </c>
      <c r="I19" s="508">
        <v>6.7</v>
      </c>
      <c r="J19" s="507">
        <v>4</v>
      </c>
      <c r="K19" s="507">
        <v>11</v>
      </c>
      <c r="L19" s="543">
        <v>89.9</v>
      </c>
      <c r="M19" s="512">
        <v>0.3</v>
      </c>
      <c r="N19" s="507">
        <v>2702</v>
      </c>
      <c r="O19" s="71"/>
      <c r="U19" s="541"/>
    </row>
    <row r="20" spans="1:15" s="48" customFormat="1" ht="18.75" customHeight="1">
      <c r="A20" s="676"/>
      <c r="B20" s="74"/>
      <c r="C20" s="556" t="s">
        <v>149</v>
      </c>
      <c r="D20" s="148"/>
      <c r="E20" s="507">
        <v>1</v>
      </c>
      <c r="F20" s="507">
        <v>1</v>
      </c>
      <c r="G20" s="507">
        <v>365</v>
      </c>
      <c r="H20" s="507">
        <v>35</v>
      </c>
      <c r="I20" s="508">
        <v>9.6</v>
      </c>
      <c r="J20" s="513">
        <v>0.31</v>
      </c>
      <c r="K20" s="513">
        <v>0.46</v>
      </c>
      <c r="L20" s="543">
        <v>77.7</v>
      </c>
      <c r="M20" s="513">
        <v>0.14</v>
      </c>
      <c r="N20" s="507">
        <v>659</v>
      </c>
      <c r="O20" s="71"/>
    </row>
    <row r="21" spans="1:15" s="48" customFormat="1" ht="18.75" customHeight="1">
      <c r="A21" s="676"/>
      <c r="B21" s="74"/>
      <c r="C21" s="556" t="s">
        <v>461</v>
      </c>
      <c r="D21" s="148"/>
      <c r="E21" s="507">
        <v>1</v>
      </c>
      <c r="F21" s="507">
        <v>3</v>
      </c>
      <c r="G21" s="507">
        <v>1095</v>
      </c>
      <c r="H21" s="507">
        <v>818</v>
      </c>
      <c r="I21" s="508">
        <v>74.7</v>
      </c>
      <c r="J21" s="514">
        <v>4</v>
      </c>
      <c r="K21" s="514">
        <v>11</v>
      </c>
      <c r="L21" s="508">
        <v>36.4</v>
      </c>
      <c r="M21" s="510">
        <v>15</v>
      </c>
      <c r="N21" s="510">
        <v>10966</v>
      </c>
      <c r="O21" s="71"/>
    </row>
    <row r="22" spans="1:15" s="48" customFormat="1" ht="18.75" customHeight="1">
      <c r="A22" s="676"/>
      <c r="B22" s="74"/>
      <c r="C22" s="557" t="s">
        <v>148</v>
      </c>
      <c r="D22" s="148"/>
      <c r="E22" s="507">
        <v>174</v>
      </c>
      <c r="F22" s="510">
        <v>220</v>
      </c>
      <c r="G22" s="511" t="s">
        <v>437</v>
      </c>
      <c r="H22" s="511" t="s">
        <v>437</v>
      </c>
      <c r="I22" s="511" t="s">
        <v>437</v>
      </c>
      <c r="J22" s="511" t="s">
        <v>437</v>
      </c>
      <c r="K22" s="511">
        <v>1560</v>
      </c>
      <c r="L22" s="511" t="s">
        <v>437</v>
      </c>
      <c r="M22" s="507">
        <v>178</v>
      </c>
      <c r="N22" s="542">
        <v>146986</v>
      </c>
      <c r="O22" s="71"/>
    </row>
    <row r="23" spans="1:15" s="111" customFormat="1" ht="9.75" customHeight="1">
      <c r="A23" s="149"/>
      <c r="B23" s="130"/>
      <c r="C23" s="558"/>
      <c r="D23" s="132"/>
      <c r="E23" s="507"/>
      <c r="F23" s="507"/>
      <c r="G23" s="507"/>
      <c r="H23" s="507"/>
      <c r="I23" s="515"/>
      <c r="J23" s="507"/>
      <c r="K23" s="507"/>
      <c r="L23" s="515"/>
      <c r="M23" s="507"/>
      <c r="N23" s="507"/>
      <c r="O23" s="112"/>
    </row>
    <row r="24" spans="1:15" s="111" customFormat="1" ht="9.75" customHeight="1">
      <c r="A24" s="150"/>
      <c r="B24" s="114"/>
      <c r="C24" s="559"/>
      <c r="D24" s="134"/>
      <c r="E24" s="507"/>
      <c r="F24" s="507"/>
      <c r="G24" s="507"/>
      <c r="H24" s="507"/>
      <c r="I24" s="515"/>
      <c r="J24" s="507"/>
      <c r="K24" s="507"/>
      <c r="L24" s="515"/>
      <c r="M24" s="507"/>
      <c r="N24" s="507"/>
      <c r="O24" s="112"/>
    </row>
    <row r="25" spans="1:15" s="48" customFormat="1" ht="24" customHeight="1">
      <c r="A25" s="676" t="s">
        <v>459</v>
      </c>
      <c r="B25" s="135"/>
      <c r="C25" s="555" t="s">
        <v>132</v>
      </c>
      <c r="D25" s="128"/>
      <c r="E25" s="510">
        <v>1528</v>
      </c>
      <c r="F25" s="510">
        <v>5177</v>
      </c>
      <c r="G25" s="510">
        <v>1789709</v>
      </c>
      <c r="H25" s="510">
        <v>1215619</v>
      </c>
      <c r="I25" s="505">
        <v>67.9</v>
      </c>
      <c r="J25" s="530">
        <v>103393</v>
      </c>
      <c r="K25" s="530">
        <v>275255</v>
      </c>
      <c r="L25" s="505">
        <v>37.6</v>
      </c>
      <c r="M25" s="510">
        <v>43638</v>
      </c>
      <c r="N25" s="510">
        <v>29139598</v>
      </c>
      <c r="O25" s="151"/>
    </row>
    <row r="26" spans="1:15" s="48" customFormat="1" ht="18.75" customHeight="1">
      <c r="A26" s="676"/>
      <c r="B26" s="74"/>
      <c r="C26" s="554" t="s">
        <v>139</v>
      </c>
      <c r="D26" s="146"/>
      <c r="E26" s="507">
        <v>104</v>
      </c>
      <c r="F26" s="507">
        <v>3199</v>
      </c>
      <c r="G26" s="507">
        <v>1157963</v>
      </c>
      <c r="H26" s="507">
        <v>816669</v>
      </c>
      <c r="I26" s="508">
        <v>70.5</v>
      </c>
      <c r="J26" s="507">
        <v>85335</v>
      </c>
      <c r="K26" s="507">
        <v>221311</v>
      </c>
      <c r="L26" s="508">
        <v>38.6</v>
      </c>
      <c r="M26" s="507">
        <v>36082</v>
      </c>
      <c r="N26" s="507">
        <v>24048667</v>
      </c>
      <c r="O26" s="151"/>
    </row>
    <row r="27" spans="1:15" s="48" customFormat="1" ht="18.75" customHeight="1">
      <c r="A27" s="676"/>
      <c r="B27" s="74"/>
      <c r="C27" s="554" t="s">
        <v>140</v>
      </c>
      <c r="D27" s="146"/>
      <c r="E27" s="507">
        <v>1208</v>
      </c>
      <c r="F27" s="507">
        <v>1208</v>
      </c>
      <c r="G27" s="507">
        <v>437691</v>
      </c>
      <c r="H27" s="507">
        <v>257274</v>
      </c>
      <c r="I27" s="508">
        <v>58.8</v>
      </c>
      <c r="J27" s="507">
        <v>7448</v>
      </c>
      <c r="K27" s="507">
        <v>25716</v>
      </c>
      <c r="L27" s="508">
        <v>29</v>
      </c>
      <c r="M27" s="507">
        <v>2343</v>
      </c>
      <c r="N27" s="507">
        <v>1950067</v>
      </c>
      <c r="O27" s="151"/>
    </row>
    <row r="28" spans="1:15" s="48" customFormat="1" ht="18.75" customHeight="1">
      <c r="A28" s="676"/>
      <c r="B28" s="74"/>
      <c r="C28" s="556" t="s">
        <v>141</v>
      </c>
      <c r="D28" s="147"/>
      <c r="E28" s="507">
        <v>1</v>
      </c>
      <c r="F28" s="507">
        <v>2</v>
      </c>
      <c r="G28" s="507">
        <v>730</v>
      </c>
      <c r="H28" s="507">
        <v>607</v>
      </c>
      <c r="I28" s="508">
        <v>83.2</v>
      </c>
      <c r="J28" s="507">
        <v>4</v>
      </c>
      <c r="K28" s="507">
        <v>16</v>
      </c>
      <c r="L28" s="508">
        <v>25</v>
      </c>
      <c r="M28" s="507">
        <v>2</v>
      </c>
      <c r="N28" s="507">
        <v>3817</v>
      </c>
      <c r="O28" s="151"/>
    </row>
    <row r="29" spans="1:15" s="48" customFormat="1" ht="18.75" customHeight="1">
      <c r="A29" s="676"/>
      <c r="B29" s="74"/>
      <c r="C29" s="556" t="s">
        <v>131</v>
      </c>
      <c r="D29" s="147"/>
      <c r="E29" s="507">
        <v>2</v>
      </c>
      <c r="F29" s="507">
        <v>8</v>
      </c>
      <c r="G29" s="507">
        <v>2158</v>
      </c>
      <c r="H29" s="507">
        <v>1497</v>
      </c>
      <c r="I29" s="508">
        <v>69.4</v>
      </c>
      <c r="J29" s="507">
        <v>55</v>
      </c>
      <c r="K29" s="507">
        <v>98</v>
      </c>
      <c r="L29" s="508">
        <v>56.1</v>
      </c>
      <c r="M29" s="507">
        <v>42</v>
      </c>
      <c r="N29" s="507">
        <v>18777</v>
      </c>
      <c r="O29" s="151"/>
    </row>
    <row r="30" spans="1:15" s="48" customFormat="1" ht="18.75" customHeight="1">
      <c r="A30" s="676"/>
      <c r="B30" s="74"/>
      <c r="C30" s="556" t="s">
        <v>142</v>
      </c>
      <c r="D30" s="147"/>
      <c r="E30" s="507">
        <v>2</v>
      </c>
      <c r="F30" s="507">
        <v>22</v>
      </c>
      <c r="G30" s="507">
        <v>8183</v>
      </c>
      <c r="H30" s="507">
        <v>4686</v>
      </c>
      <c r="I30" s="508">
        <v>57.3</v>
      </c>
      <c r="J30" s="507">
        <v>268</v>
      </c>
      <c r="K30" s="507">
        <v>725</v>
      </c>
      <c r="L30" s="508">
        <v>37</v>
      </c>
      <c r="M30" s="507">
        <v>82</v>
      </c>
      <c r="N30" s="507">
        <v>73218</v>
      </c>
      <c r="O30" s="151"/>
    </row>
    <row r="31" spans="1:15" s="48" customFormat="1" ht="18.75" customHeight="1">
      <c r="A31" s="676"/>
      <c r="B31" s="74"/>
      <c r="C31" s="556" t="s">
        <v>143</v>
      </c>
      <c r="D31" s="147"/>
      <c r="E31" s="507">
        <v>14</v>
      </c>
      <c r="F31" s="507">
        <v>199</v>
      </c>
      <c r="G31" s="507">
        <v>69865</v>
      </c>
      <c r="H31" s="507">
        <v>53882</v>
      </c>
      <c r="I31" s="508">
        <v>77.1</v>
      </c>
      <c r="J31" s="507">
        <v>4228</v>
      </c>
      <c r="K31" s="507">
        <v>11691</v>
      </c>
      <c r="L31" s="508">
        <v>36.2</v>
      </c>
      <c r="M31" s="507">
        <v>1892</v>
      </c>
      <c r="N31" s="507">
        <v>1281595</v>
      </c>
      <c r="O31" s="151"/>
    </row>
    <row r="32" spans="1:15" s="48" customFormat="1" ht="18.75" customHeight="1">
      <c r="A32" s="676"/>
      <c r="B32" s="74"/>
      <c r="C32" s="556" t="s">
        <v>144</v>
      </c>
      <c r="D32" s="147"/>
      <c r="E32" s="507">
        <v>19</v>
      </c>
      <c r="F32" s="507">
        <v>311</v>
      </c>
      <c r="G32" s="507">
        <v>110199</v>
      </c>
      <c r="H32" s="507">
        <v>79833</v>
      </c>
      <c r="I32" s="508">
        <v>72.4</v>
      </c>
      <c r="J32" s="507">
        <v>6040</v>
      </c>
      <c r="K32" s="507">
        <v>14045</v>
      </c>
      <c r="L32" s="508">
        <v>43</v>
      </c>
      <c r="M32" s="507">
        <v>2979</v>
      </c>
      <c r="N32" s="507">
        <v>1597627</v>
      </c>
      <c r="O32" s="151"/>
    </row>
    <row r="33" spans="1:15" s="48" customFormat="1" ht="18.75" customHeight="1">
      <c r="A33" s="676"/>
      <c r="B33" s="74"/>
      <c r="C33" s="556" t="s">
        <v>145</v>
      </c>
      <c r="D33" s="147"/>
      <c r="E33" s="507">
        <v>1</v>
      </c>
      <c r="F33" s="507">
        <v>1</v>
      </c>
      <c r="G33" s="507">
        <v>365</v>
      </c>
      <c r="H33" s="507">
        <v>360</v>
      </c>
      <c r="I33" s="508">
        <v>98.6</v>
      </c>
      <c r="J33" s="507">
        <v>7</v>
      </c>
      <c r="K33" s="507">
        <v>16</v>
      </c>
      <c r="L33" s="508">
        <v>43.8</v>
      </c>
      <c r="M33" s="507">
        <v>4</v>
      </c>
      <c r="N33" s="507">
        <v>3231</v>
      </c>
      <c r="O33" s="151"/>
    </row>
    <row r="34" spans="1:15" s="48" customFormat="1" ht="18.75" customHeight="1">
      <c r="A34" s="676"/>
      <c r="B34" s="74"/>
      <c r="C34" s="556" t="s">
        <v>146</v>
      </c>
      <c r="D34" s="147"/>
      <c r="E34" s="531" t="s">
        <v>431</v>
      </c>
      <c r="F34" s="531" t="s">
        <v>431</v>
      </c>
      <c r="G34" s="531">
        <v>0</v>
      </c>
      <c r="H34" s="531">
        <v>0</v>
      </c>
      <c r="I34" s="508">
        <v>0</v>
      </c>
      <c r="J34" s="532">
        <v>0</v>
      </c>
      <c r="K34" s="532">
        <v>0</v>
      </c>
      <c r="L34" s="508">
        <v>0</v>
      </c>
      <c r="M34" s="532">
        <v>0</v>
      </c>
      <c r="N34" s="532">
        <v>0</v>
      </c>
      <c r="O34" s="151"/>
    </row>
    <row r="35" spans="1:15" s="48" customFormat="1" ht="18.75" customHeight="1">
      <c r="A35" s="676"/>
      <c r="B35" s="74"/>
      <c r="C35" s="556" t="s">
        <v>147</v>
      </c>
      <c r="D35" s="148"/>
      <c r="E35" s="507">
        <v>1</v>
      </c>
      <c r="F35" s="507">
        <v>3</v>
      </c>
      <c r="G35" s="507">
        <v>1095</v>
      </c>
      <c r="H35" s="507">
        <v>76</v>
      </c>
      <c r="I35" s="508">
        <v>6.9</v>
      </c>
      <c r="J35" s="507">
        <v>4</v>
      </c>
      <c r="K35" s="507">
        <v>4</v>
      </c>
      <c r="L35" s="508">
        <v>100</v>
      </c>
      <c r="M35" s="512">
        <v>0.4</v>
      </c>
      <c r="N35" s="507">
        <v>3193</v>
      </c>
      <c r="O35" s="71"/>
    </row>
    <row r="36" spans="1:15" s="48" customFormat="1" ht="18.75" customHeight="1">
      <c r="A36" s="676"/>
      <c r="B36" s="74"/>
      <c r="C36" s="556" t="s">
        <v>149</v>
      </c>
      <c r="D36" s="148"/>
      <c r="E36" s="507">
        <v>1</v>
      </c>
      <c r="F36" s="507">
        <v>1</v>
      </c>
      <c r="G36" s="507">
        <v>365</v>
      </c>
      <c r="H36" s="507">
        <v>25</v>
      </c>
      <c r="I36" s="533">
        <v>6.8</v>
      </c>
      <c r="J36" s="513">
        <v>0.4</v>
      </c>
      <c r="K36" s="513">
        <v>0.5</v>
      </c>
      <c r="L36" s="508">
        <v>80</v>
      </c>
      <c r="M36" s="513">
        <v>0.17</v>
      </c>
      <c r="N36" s="507">
        <v>537</v>
      </c>
      <c r="O36" s="71"/>
    </row>
    <row r="37" spans="1:15" s="48" customFormat="1" ht="18.75" customHeight="1">
      <c r="A37" s="676"/>
      <c r="B37" s="74"/>
      <c r="C37" s="556" t="s">
        <v>461</v>
      </c>
      <c r="D37" s="148"/>
      <c r="E37" s="507">
        <v>1</v>
      </c>
      <c r="F37" s="507">
        <v>3</v>
      </c>
      <c r="G37" s="507">
        <v>1095</v>
      </c>
      <c r="H37" s="507">
        <v>710</v>
      </c>
      <c r="I37" s="508">
        <v>64.8</v>
      </c>
      <c r="J37" s="514">
        <v>4</v>
      </c>
      <c r="K37" s="510">
        <v>12</v>
      </c>
      <c r="L37" s="508">
        <v>33.3</v>
      </c>
      <c r="M37" s="510">
        <v>19</v>
      </c>
      <c r="N37" s="510">
        <v>10596</v>
      </c>
      <c r="O37" s="71"/>
    </row>
    <row r="38" spans="1:15" s="48" customFormat="1" ht="18.75" customHeight="1">
      <c r="A38" s="676"/>
      <c r="B38" s="74"/>
      <c r="C38" s="557" t="s">
        <v>148</v>
      </c>
      <c r="D38" s="148"/>
      <c r="E38" s="507">
        <v>174</v>
      </c>
      <c r="F38" s="507">
        <v>220</v>
      </c>
      <c r="G38" s="511" t="s">
        <v>437</v>
      </c>
      <c r="H38" s="511" t="s">
        <v>437</v>
      </c>
      <c r="I38" s="511" t="s">
        <v>437</v>
      </c>
      <c r="J38" s="511" t="s">
        <v>437</v>
      </c>
      <c r="K38" s="511">
        <v>1620</v>
      </c>
      <c r="L38" s="511" t="s">
        <v>437</v>
      </c>
      <c r="M38" s="507">
        <v>192</v>
      </c>
      <c r="N38" s="542">
        <v>148273</v>
      </c>
      <c r="O38" s="71"/>
    </row>
    <row r="39" spans="1:15" s="111" customFormat="1" ht="9.75" customHeight="1">
      <c r="A39" s="149"/>
      <c r="B39" s="130"/>
      <c r="C39" s="558"/>
      <c r="D39" s="132"/>
      <c r="E39" s="507"/>
      <c r="F39" s="507"/>
      <c r="G39" s="507"/>
      <c r="H39" s="507"/>
      <c r="I39" s="515"/>
      <c r="J39" s="507"/>
      <c r="K39" s="507"/>
      <c r="L39" s="515"/>
      <c r="M39" s="507"/>
      <c r="N39" s="507"/>
      <c r="O39" s="112"/>
    </row>
    <row r="40" spans="1:15" s="111" customFormat="1" ht="9.75" customHeight="1">
      <c r="A40" s="150"/>
      <c r="B40" s="114"/>
      <c r="C40" s="559"/>
      <c r="D40" s="134"/>
      <c r="E40" s="507"/>
      <c r="F40" s="507"/>
      <c r="G40" s="507"/>
      <c r="H40" s="507"/>
      <c r="I40" s="515"/>
      <c r="J40" s="507"/>
      <c r="K40" s="507"/>
      <c r="L40" s="515"/>
      <c r="M40" s="507"/>
      <c r="N40" s="507"/>
      <c r="O40" s="112"/>
    </row>
    <row r="41" spans="1:14" ht="24" customHeight="1">
      <c r="A41" s="676" t="s">
        <v>486</v>
      </c>
      <c r="C41" s="555" t="s">
        <v>132</v>
      </c>
      <c r="D41" s="385"/>
      <c r="E41" s="507">
        <v>1517</v>
      </c>
      <c r="F41" s="507">
        <v>5145</v>
      </c>
      <c r="G41" s="507">
        <v>1776587</v>
      </c>
      <c r="H41" s="507">
        <v>1172196</v>
      </c>
      <c r="I41" s="505">
        <v>66</v>
      </c>
      <c r="J41" s="507">
        <v>98460</v>
      </c>
      <c r="K41" s="507">
        <v>260422</v>
      </c>
      <c r="L41" s="505">
        <v>37.8</v>
      </c>
      <c r="M41" s="507">
        <v>41375</v>
      </c>
      <c r="N41" s="507">
        <v>28064099</v>
      </c>
    </row>
    <row r="42" spans="1:14" ht="18.75" customHeight="1">
      <c r="A42" s="676"/>
      <c r="C42" s="554" t="s">
        <v>139</v>
      </c>
      <c r="D42" s="385"/>
      <c r="E42" s="507">
        <v>101</v>
      </c>
      <c r="F42" s="507">
        <v>3197</v>
      </c>
      <c r="G42" s="507">
        <v>1148990</v>
      </c>
      <c r="H42" s="507">
        <v>782461</v>
      </c>
      <c r="I42" s="508">
        <v>68.1</v>
      </c>
      <c r="J42" s="507">
        <v>80683</v>
      </c>
      <c r="K42" s="507">
        <v>208451</v>
      </c>
      <c r="L42" s="508">
        <v>38.7</v>
      </c>
      <c r="M42" s="507">
        <v>34084</v>
      </c>
      <c r="N42" s="507">
        <v>23156625</v>
      </c>
    </row>
    <row r="43" spans="1:14" ht="18.75" customHeight="1">
      <c r="A43" s="676"/>
      <c r="C43" s="554" t="s">
        <v>140</v>
      </c>
      <c r="D43" s="385"/>
      <c r="E43" s="507">
        <v>1187</v>
      </c>
      <c r="F43" s="507">
        <v>1187</v>
      </c>
      <c r="G43" s="507">
        <v>432904</v>
      </c>
      <c r="H43" s="507">
        <v>246718</v>
      </c>
      <c r="I43" s="508">
        <v>57</v>
      </c>
      <c r="J43" s="507">
        <v>6949</v>
      </c>
      <c r="K43" s="507">
        <v>24544</v>
      </c>
      <c r="L43" s="508">
        <v>28.3</v>
      </c>
      <c r="M43" s="507">
        <v>2353</v>
      </c>
      <c r="N43" s="507">
        <v>1841444</v>
      </c>
    </row>
    <row r="44" spans="1:14" ht="18.75" customHeight="1">
      <c r="A44" s="676"/>
      <c r="C44" s="556" t="s">
        <v>141</v>
      </c>
      <c r="D44" s="385"/>
      <c r="E44" s="507">
        <v>1</v>
      </c>
      <c r="F44" s="507">
        <v>2</v>
      </c>
      <c r="G44" s="507">
        <v>730</v>
      </c>
      <c r="H44" s="507">
        <v>561</v>
      </c>
      <c r="I44" s="508">
        <v>76.8</v>
      </c>
      <c r="J44" s="507">
        <v>8</v>
      </c>
      <c r="K44" s="507">
        <v>20</v>
      </c>
      <c r="L44" s="508">
        <v>40</v>
      </c>
      <c r="M44" s="507">
        <v>2</v>
      </c>
      <c r="N44" s="507">
        <v>5223</v>
      </c>
    </row>
    <row r="45" spans="1:14" ht="18.75" customHeight="1">
      <c r="A45" s="676"/>
      <c r="C45" s="556" t="s">
        <v>131</v>
      </c>
      <c r="D45" s="385"/>
      <c r="E45" s="507">
        <v>2</v>
      </c>
      <c r="F45" s="507">
        <v>7</v>
      </c>
      <c r="G45" s="507">
        <v>1005</v>
      </c>
      <c r="H45" s="507">
        <v>962</v>
      </c>
      <c r="I45" s="508">
        <v>95.7</v>
      </c>
      <c r="J45" s="507">
        <v>29</v>
      </c>
      <c r="K45" s="507">
        <v>71</v>
      </c>
      <c r="L45" s="508">
        <v>40.8</v>
      </c>
      <c r="M45" s="507">
        <v>22</v>
      </c>
      <c r="N45" s="507">
        <v>11445</v>
      </c>
    </row>
    <row r="46" spans="1:14" ht="18.75" customHeight="1">
      <c r="A46" s="676"/>
      <c r="C46" s="556" t="s">
        <v>142</v>
      </c>
      <c r="D46" s="385"/>
      <c r="E46" s="507">
        <v>2</v>
      </c>
      <c r="F46" s="507">
        <v>22</v>
      </c>
      <c r="G46" s="507">
        <v>8052</v>
      </c>
      <c r="H46" s="507">
        <v>4483</v>
      </c>
      <c r="I46" s="508">
        <v>55.7</v>
      </c>
      <c r="J46" s="507">
        <v>259</v>
      </c>
      <c r="K46" s="507">
        <v>656</v>
      </c>
      <c r="L46" s="508">
        <v>39.5</v>
      </c>
      <c r="M46" s="507">
        <v>77</v>
      </c>
      <c r="N46" s="507">
        <v>67083</v>
      </c>
    </row>
    <row r="47" spans="1:14" ht="18.75" customHeight="1">
      <c r="A47" s="676"/>
      <c r="C47" s="556" t="s">
        <v>143</v>
      </c>
      <c r="D47" s="385"/>
      <c r="E47" s="507">
        <v>14</v>
      </c>
      <c r="F47" s="507">
        <v>205</v>
      </c>
      <c r="G47" s="507">
        <v>73081</v>
      </c>
      <c r="H47" s="507">
        <v>53188</v>
      </c>
      <c r="I47" s="508">
        <v>72.8</v>
      </c>
      <c r="J47" s="507">
        <v>4467</v>
      </c>
      <c r="K47" s="507">
        <v>11508</v>
      </c>
      <c r="L47" s="508">
        <v>38.8</v>
      </c>
      <c r="M47" s="507">
        <v>1923</v>
      </c>
      <c r="N47" s="507">
        <v>1265315</v>
      </c>
    </row>
    <row r="48" spans="1:14" ht="18.75" customHeight="1">
      <c r="A48" s="676"/>
      <c r="C48" s="556" t="s">
        <v>144</v>
      </c>
      <c r="D48" s="385"/>
      <c r="E48" s="507">
        <v>19</v>
      </c>
      <c r="F48" s="507">
        <v>300</v>
      </c>
      <c r="G48" s="507">
        <v>109270</v>
      </c>
      <c r="H48" s="507">
        <v>83019</v>
      </c>
      <c r="I48" s="508">
        <v>76</v>
      </c>
      <c r="J48" s="507">
        <v>6059</v>
      </c>
      <c r="K48" s="507">
        <v>13545</v>
      </c>
      <c r="L48" s="508">
        <v>44.7</v>
      </c>
      <c r="M48" s="507">
        <v>2722</v>
      </c>
      <c r="N48" s="507">
        <v>1550718</v>
      </c>
    </row>
    <row r="49" spans="1:14" ht="18.75" customHeight="1">
      <c r="A49" s="676"/>
      <c r="C49" s="556" t="s">
        <v>145</v>
      </c>
      <c r="D49" s="385"/>
      <c r="E49" s="507">
        <v>1</v>
      </c>
      <c r="F49" s="507">
        <v>1</v>
      </c>
      <c r="G49" s="514">
        <v>0</v>
      </c>
      <c r="H49" s="514">
        <v>0</v>
      </c>
      <c r="I49" s="508">
        <v>0</v>
      </c>
      <c r="J49" s="514">
        <v>0</v>
      </c>
      <c r="K49" s="514">
        <v>0</v>
      </c>
      <c r="L49" s="508">
        <v>0</v>
      </c>
      <c r="M49" s="514">
        <v>0</v>
      </c>
      <c r="N49" s="514">
        <v>0</v>
      </c>
    </row>
    <row r="50" spans="1:14" ht="18.75" customHeight="1">
      <c r="A50" s="676"/>
      <c r="C50" s="556" t="s">
        <v>146</v>
      </c>
      <c r="D50" s="385"/>
      <c r="E50" s="511" t="s">
        <v>439</v>
      </c>
      <c r="F50" s="511" t="s">
        <v>439</v>
      </c>
      <c r="G50" s="505">
        <v>0</v>
      </c>
      <c r="H50" s="505">
        <v>0</v>
      </c>
      <c r="I50" s="508">
        <v>0</v>
      </c>
      <c r="J50" s="505">
        <v>0</v>
      </c>
      <c r="K50" s="505">
        <v>0</v>
      </c>
      <c r="L50" s="508">
        <v>0</v>
      </c>
      <c r="M50" s="505">
        <v>0</v>
      </c>
      <c r="N50" s="505">
        <v>0</v>
      </c>
    </row>
    <row r="51" spans="1:14" ht="18.75" customHeight="1">
      <c r="A51" s="676"/>
      <c r="C51" s="556" t="s">
        <v>147</v>
      </c>
      <c r="D51" s="385"/>
      <c r="E51" s="507">
        <v>1</v>
      </c>
      <c r="F51" s="507">
        <v>2</v>
      </c>
      <c r="G51" s="507">
        <v>1095</v>
      </c>
      <c r="H51" s="507">
        <v>54</v>
      </c>
      <c r="I51" s="508">
        <v>4.9</v>
      </c>
      <c r="J51" s="507">
        <v>2</v>
      </c>
      <c r="K51" s="507">
        <v>2</v>
      </c>
      <c r="L51" s="508">
        <v>100</v>
      </c>
      <c r="M51" s="512">
        <v>0.3</v>
      </c>
      <c r="N51" s="507">
        <v>2140</v>
      </c>
    </row>
    <row r="52" spans="1:14" ht="18.75" customHeight="1">
      <c r="A52" s="676"/>
      <c r="C52" s="556" t="s">
        <v>149</v>
      </c>
      <c r="D52" s="385"/>
      <c r="E52" s="507">
        <v>1</v>
      </c>
      <c r="F52" s="507">
        <v>1</v>
      </c>
      <c r="G52" s="507">
        <v>365</v>
      </c>
      <c r="H52" s="507">
        <v>4</v>
      </c>
      <c r="I52" s="516">
        <v>1.1</v>
      </c>
      <c r="J52" s="513">
        <v>0.11</v>
      </c>
      <c r="K52" s="513">
        <v>0.14</v>
      </c>
      <c r="L52" s="508">
        <v>78.6</v>
      </c>
      <c r="M52" s="513">
        <v>0.04</v>
      </c>
      <c r="N52" s="507">
        <v>107</v>
      </c>
    </row>
    <row r="53" spans="1:14" ht="18.75" customHeight="1">
      <c r="A53" s="676"/>
      <c r="C53" s="556" t="s">
        <v>461</v>
      </c>
      <c r="D53" s="385"/>
      <c r="E53" s="507">
        <v>1</v>
      </c>
      <c r="F53" s="507">
        <v>3</v>
      </c>
      <c r="G53" s="507">
        <v>1095</v>
      </c>
      <c r="H53" s="507">
        <v>746</v>
      </c>
      <c r="I53" s="516">
        <v>68.1</v>
      </c>
      <c r="J53" s="514">
        <v>4</v>
      </c>
      <c r="K53" s="514">
        <v>13</v>
      </c>
      <c r="L53" s="508">
        <v>30.8</v>
      </c>
      <c r="M53" s="514">
        <v>18</v>
      </c>
      <c r="N53" s="507">
        <v>12034</v>
      </c>
    </row>
    <row r="54" spans="1:14" ht="18.75" customHeight="1">
      <c r="A54" s="676"/>
      <c r="C54" s="557" t="s">
        <v>148</v>
      </c>
      <c r="D54" s="385"/>
      <c r="E54" s="507">
        <v>187</v>
      </c>
      <c r="F54" s="507">
        <v>218</v>
      </c>
      <c r="G54" s="511" t="s">
        <v>122</v>
      </c>
      <c r="H54" s="511" t="s">
        <v>122</v>
      </c>
      <c r="I54" s="511" t="s">
        <v>122</v>
      </c>
      <c r="J54" s="511" t="s">
        <v>122</v>
      </c>
      <c r="K54" s="511">
        <v>1612</v>
      </c>
      <c r="L54" s="511" t="s">
        <v>122</v>
      </c>
      <c r="M54" s="507">
        <v>174</v>
      </c>
      <c r="N54" s="511">
        <v>151965</v>
      </c>
    </row>
    <row r="55" spans="1:15" s="111" customFormat="1" ht="9.75" customHeight="1" thickBot="1">
      <c r="A55" s="152"/>
      <c r="B55" s="137"/>
      <c r="C55" s="138"/>
      <c r="D55" s="139"/>
      <c r="E55" s="140"/>
      <c r="F55" s="140"/>
      <c r="G55" s="140"/>
      <c r="H55" s="140"/>
      <c r="I55" s="140"/>
      <c r="J55" s="141"/>
      <c r="K55" s="140"/>
      <c r="L55" s="140"/>
      <c r="M55" s="140"/>
      <c r="N55" s="110"/>
      <c r="O55" s="112"/>
    </row>
    <row r="56" spans="1:15" s="154" customFormat="1" ht="4.5" customHeight="1">
      <c r="A56" s="166"/>
      <c r="B56" s="167"/>
      <c r="C56" s="115"/>
      <c r="D56" s="112"/>
      <c r="E56" s="157"/>
      <c r="F56" s="126"/>
      <c r="G56" s="157"/>
      <c r="H56" s="157"/>
      <c r="I56" s="157"/>
      <c r="J56" s="157"/>
      <c r="K56" s="157"/>
      <c r="L56" s="157"/>
      <c r="M56" s="157"/>
      <c r="O56" s="158"/>
    </row>
    <row r="57" spans="1:15" s="153" customFormat="1" ht="13.5" customHeight="1">
      <c r="A57" s="752" t="s">
        <v>578</v>
      </c>
      <c r="O57" s="168"/>
    </row>
    <row r="58" spans="2:14" ht="27.75" customHeight="1">
      <c r="B58" s="561"/>
      <c r="C58" s="561"/>
      <c r="D58" s="561"/>
      <c r="E58" s="561"/>
      <c r="F58" s="561"/>
      <c r="H58" s="560" t="s">
        <v>541</v>
      </c>
      <c r="I58" s="561"/>
      <c r="J58" s="561"/>
      <c r="K58" s="561"/>
      <c r="L58" s="561"/>
      <c r="M58" s="561"/>
      <c r="N58" s="561"/>
    </row>
    <row r="59" spans="1:14" ht="23.25" customHeight="1">
      <c r="A59" s="670"/>
      <c r="B59" s="670"/>
      <c r="C59" s="670"/>
      <c r="D59" s="670"/>
      <c r="E59" s="670"/>
      <c r="F59" s="670"/>
      <c r="G59" s="670"/>
      <c r="H59" s="670"/>
      <c r="I59" s="670"/>
      <c r="J59" s="670"/>
      <c r="K59" s="670"/>
      <c r="L59" s="670"/>
      <c r="M59" s="670"/>
      <c r="N59" s="670"/>
    </row>
    <row r="60" spans="9:14" ht="15.75" customHeight="1">
      <c r="I60" s="381"/>
      <c r="J60" s="381"/>
      <c r="K60" s="381"/>
      <c r="L60" s="381"/>
      <c r="M60" s="381"/>
      <c r="N60" s="109"/>
    </row>
    <row r="61" spans="1:15" s="111" customFormat="1" ht="20.25" customHeight="1" thickBot="1">
      <c r="A61" s="463" t="s">
        <v>123</v>
      </c>
      <c r="B61" s="110"/>
      <c r="C61" s="110"/>
      <c r="D61" s="110"/>
      <c r="E61" s="110"/>
      <c r="F61" s="110"/>
      <c r="G61" s="110"/>
      <c r="H61" s="110"/>
      <c r="I61" s="382"/>
      <c r="J61" s="382"/>
      <c r="K61" s="382"/>
      <c r="L61" s="382"/>
      <c r="M61" s="382"/>
      <c r="O61" s="112"/>
    </row>
    <row r="62" spans="1:15" s="111" customFormat="1" ht="27" customHeight="1">
      <c r="A62" s="671" t="s">
        <v>124</v>
      </c>
      <c r="B62" s="671"/>
      <c r="C62" s="671"/>
      <c r="D62" s="672"/>
      <c r="E62" s="390" t="s">
        <v>125</v>
      </c>
      <c r="F62" s="389" t="s">
        <v>126</v>
      </c>
      <c r="G62" s="389" t="s">
        <v>362</v>
      </c>
      <c r="H62" s="389" t="s">
        <v>363</v>
      </c>
      <c r="I62" s="518" t="s">
        <v>366</v>
      </c>
      <c r="J62" s="389" t="s">
        <v>357</v>
      </c>
      <c r="K62" s="389" t="s">
        <v>358</v>
      </c>
      <c r="L62" s="389" t="s">
        <v>359</v>
      </c>
      <c r="M62" s="390" t="s">
        <v>127</v>
      </c>
      <c r="O62" s="112"/>
    </row>
    <row r="63" spans="1:15" s="124" customFormat="1" ht="12" customHeight="1">
      <c r="A63" s="673"/>
      <c r="B63" s="673"/>
      <c r="C63" s="673"/>
      <c r="D63" s="674"/>
      <c r="E63" s="401"/>
      <c r="F63" s="477" t="s">
        <v>367</v>
      </c>
      <c r="G63" s="477" t="s">
        <v>368</v>
      </c>
      <c r="H63" s="477" t="s">
        <v>369</v>
      </c>
      <c r="I63" s="477" t="s">
        <v>370</v>
      </c>
      <c r="J63" s="477" t="s">
        <v>371</v>
      </c>
      <c r="K63" s="477" t="s">
        <v>368</v>
      </c>
      <c r="L63" s="477" t="s">
        <v>372</v>
      </c>
      <c r="M63" s="478" t="s">
        <v>373</v>
      </c>
      <c r="O63" s="125"/>
    </row>
    <row r="64" spans="1:15" s="124" customFormat="1" ht="7.5" customHeight="1">
      <c r="A64" s="118"/>
      <c r="B64" s="119"/>
      <c r="C64" s="120"/>
      <c r="D64" s="121"/>
      <c r="E64" s="122"/>
      <c r="F64" s="123"/>
      <c r="G64" s="123"/>
      <c r="H64" s="123"/>
      <c r="I64" s="123"/>
      <c r="J64" s="123"/>
      <c r="K64" s="123"/>
      <c r="L64" s="123"/>
      <c r="M64" s="123"/>
      <c r="O64" s="125"/>
    </row>
    <row r="65" spans="1:15" s="111" customFormat="1" ht="24" customHeight="1">
      <c r="A65" s="675" t="s">
        <v>436</v>
      </c>
      <c r="B65" s="135"/>
      <c r="C65" s="115" t="s">
        <v>132</v>
      </c>
      <c r="D65" s="128"/>
      <c r="E65" s="509">
        <v>16</v>
      </c>
      <c r="F65" s="507">
        <v>799</v>
      </c>
      <c r="G65" s="507">
        <v>186</v>
      </c>
      <c r="H65" s="507">
        <v>134</v>
      </c>
      <c r="I65" s="507">
        <v>38264</v>
      </c>
      <c r="J65" s="507">
        <v>200318</v>
      </c>
      <c r="K65" s="507">
        <v>37173582</v>
      </c>
      <c r="L65" s="507">
        <v>26748</v>
      </c>
      <c r="M65" s="507">
        <v>7665049</v>
      </c>
      <c r="N65" s="112"/>
      <c r="O65" s="112"/>
    </row>
    <row r="66" spans="1:15" s="111" customFormat="1" ht="18.75" customHeight="1">
      <c r="A66" s="675"/>
      <c r="B66" s="116"/>
      <c r="C66" s="115" t="s">
        <v>128</v>
      </c>
      <c r="D66" s="117"/>
      <c r="E66" s="507">
        <v>6</v>
      </c>
      <c r="F66" s="507">
        <v>719</v>
      </c>
      <c r="G66" s="507">
        <v>193</v>
      </c>
      <c r="H66" s="507">
        <v>142</v>
      </c>
      <c r="I66" s="507">
        <v>40118</v>
      </c>
      <c r="J66" s="507">
        <v>179938</v>
      </c>
      <c r="K66" s="507">
        <v>34642474</v>
      </c>
      <c r="L66" s="507">
        <v>25589</v>
      </c>
      <c r="M66" s="507">
        <v>7218804</v>
      </c>
      <c r="N66" s="112"/>
      <c r="O66" s="112"/>
    </row>
    <row r="67" spans="1:15" s="111" customFormat="1" ht="18.75" customHeight="1">
      <c r="A67" s="675"/>
      <c r="B67" s="116"/>
      <c r="C67" s="115" t="s">
        <v>129</v>
      </c>
      <c r="D67" s="117"/>
      <c r="E67" s="507">
        <v>3</v>
      </c>
      <c r="F67" s="507">
        <v>17</v>
      </c>
      <c r="G67" s="507">
        <v>152</v>
      </c>
      <c r="H67" s="507">
        <v>21</v>
      </c>
      <c r="I67" s="507">
        <v>6093</v>
      </c>
      <c r="J67" s="507">
        <v>3815</v>
      </c>
      <c r="K67" s="507">
        <v>581559</v>
      </c>
      <c r="L67" s="507">
        <v>79</v>
      </c>
      <c r="M67" s="507">
        <v>23243</v>
      </c>
      <c r="N67" s="112"/>
      <c r="O67" s="112"/>
    </row>
    <row r="68" spans="1:15" s="111" customFormat="1" ht="18.75" customHeight="1">
      <c r="A68" s="675"/>
      <c r="B68" s="116"/>
      <c r="C68" s="115" t="s">
        <v>130</v>
      </c>
      <c r="D68" s="117"/>
      <c r="E68" s="507">
        <v>5</v>
      </c>
      <c r="F68" s="507">
        <v>58</v>
      </c>
      <c r="G68" s="507">
        <v>121</v>
      </c>
      <c r="H68" s="507">
        <v>66</v>
      </c>
      <c r="I68" s="507">
        <v>25989</v>
      </c>
      <c r="J68" s="507">
        <v>15504</v>
      </c>
      <c r="K68" s="507">
        <v>1875664</v>
      </c>
      <c r="L68" s="507">
        <v>1024</v>
      </c>
      <c r="M68" s="507">
        <v>402941</v>
      </c>
      <c r="N68" s="112"/>
      <c r="O68" s="112"/>
    </row>
    <row r="69" spans="1:15" s="111" customFormat="1" ht="18.75" customHeight="1">
      <c r="A69" s="675"/>
      <c r="B69" s="116"/>
      <c r="C69" s="115" t="s">
        <v>131</v>
      </c>
      <c r="D69" s="117"/>
      <c r="E69" s="507">
        <v>1</v>
      </c>
      <c r="F69" s="507">
        <v>1</v>
      </c>
      <c r="G69" s="507">
        <v>152</v>
      </c>
      <c r="H69" s="507">
        <v>30</v>
      </c>
      <c r="I69" s="507">
        <v>4673</v>
      </c>
      <c r="J69" s="507">
        <v>364</v>
      </c>
      <c r="K69" s="507">
        <v>55198</v>
      </c>
      <c r="L69" s="507">
        <v>11</v>
      </c>
      <c r="M69" s="507">
        <v>1701</v>
      </c>
      <c r="N69" s="112"/>
      <c r="O69" s="112"/>
    </row>
    <row r="70" spans="1:15" s="111" customFormat="1" ht="18.75" customHeight="1">
      <c r="A70" s="675"/>
      <c r="B70" s="116"/>
      <c r="C70" s="115" t="s">
        <v>133</v>
      </c>
      <c r="D70" s="117"/>
      <c r="E70" s="507">
        <v>1</v>
      </c>
      <c r="F70" s="507">
        <v>4</v>
      </c>
      <c r="G70" s="507">
        <v>27</v>
      </c>
      <c r="H70" s="507">
        <v>65</v>
      </c>
      <c r="I70" s="507">
        <v>26341</v>
      </c>
      <c r="J70" s="507">
        <v>697</v>
      </c>
      <c r="K70" s="507">
        <v>18687</v>
      </c>
      <c r="L70" s="507">
        <v>45</v>
      </c>
      <c r="M70" s="507">
        <v>18360</v>
      </c>
      <c r="N70" s="112"/>
      <c r="O70" s="112"/>
    </row>
    <row r="71" spans="1:15" s="111" customFormat="1" ht="9.75" customHeight="1">
      <c r="A71" s="129"/>
      <c r="B71" s="130"/>
      <c r="C71" s="131"/>
      <c r="D71" s="132"/>
      <c r="E71" s="507"/>
      <c r="F71" s="507"/>
      <c r="G71" s="507"/>
      <c r="H71" s="507"/>
      <c r="I71" s="507"/>
      <c r="J71" s="507"/>
      <c r="K71" s="507"/>
      <c r="L71" s="507"/>
      <c r="M71" s="507"/>
      <c r="N71" s="112"/>
      <c r="O71" s="112"/>
    </row>
    <row r="72" spans="1:15" s="111" customFormat="1" ht="9.75" customHeight="1">
      <c r="A72" s="113"/>
      <c r="B72" s="114"/>
      <c r="C72" s="133"/>
      <c r="D72" s="134"/>
      <c r="E72" s="507"/>
      <c r="F72" s="507"/>
      <c r="G72" s="507"/>
      <c r="H72" s="507"/>
      <c r="I72" s="507"/>
      <c r="J72" s="507"/>
      <c r="K72" s="507"/>
      <c r="L72" s="507"/>
      <c r="M72" s="507"/>
      <c r="N72" s="112"/>
      <c r="O72" s="112"/>
    </row>
    <row r="73" spans="1:15" s="111" customFormat="1" ht="24" customHeight="1">
      <c r="A73" s="675" t="s">
        <v>460</v>
      </c>
      <c r="B73" s="135"/>
      <c r="C73" s="115" t="s">
        <v>132</v>
      </c>
      <c r="D73" s="128"/>
      <c r="E73" s="509">
        <v>21</v>
      </c>
      <c r="F73" s="507">
        <v>828</v>
      </c>
      <c r="G73" s="507">
        <v>182</v>
      </c>
      <c r="H73" s="507">
        <v>129</v>
      </c>
      <c r="I73" s="507">
        <v>38297</v>
      </c>
      <c r="J73" s="507">
        <v>205029</v>
      </c>
      <c r="K73" s="507">
        <v>37237882</v>
      </c>
      <c r="L73" s="507">
        <v>26440</v>
      </c>
      <c r="M73" s="507">
        <v>7851970</v>
      </c>
      <c r="N73" s="112"/>
      <c r="O73" s="112"/>
    </row>
    <row r="74" spans="1:15" s="111" customFormat="1" ht="18.75" customHeight="1">
      <c r="A74" s="675"/>
      <c r="B74" s="116"/>
      <c r="C74" s="115" t="s">
        <v>128</v>
      </c>
      <c r="D74" s="117"/>
      <c r="E74" s="507">
        <v>10</v>
      </c>
      <c r="F74" s="507">
        <v>749</v>
      </c>
      <c r="G74" s="507">
        <v>186</v>
      </c>
      <c r="H74" s="507">
        <v>137</v>
      </c>
      <c r="I74" s="507">
        <v>39765</v>
      </c>
      <c r="J74" s="507">
        <v>186954</v>
      </c>
      <c r="K74" s="507">
        <v>34692500</v>
      </c>
      <c r="L74" s="507">
        <v>25533</v>
      </c>
      <c r="M74" s="528">
        <v>7434161</v>
      </c>
      <c r="N74" s="112"/>
      <c r="O74" s="112"/>
    </row>
    <row r="75" spans="1:15" s="111" customFormat="1" ht="18.75" customHeight="1">
      <c r="A75" s="675"/>
      <c r="B75" s="116"/>
      <c r="C75" s="115" t="s">
        <v>129</v>
      </c>
      <c r="D75" s="117"/>
      <c r="E75" s="507">
        <v>4</v>
      </c>
      <c r="F75" s="507">
        <v>20</v>
      </c>
      <c r="G75" s="507">
        <v>152</v>
      </c>
      <c r="H75" s="507">
        <v>23</v>
      </c>
      <c r="I75" s="507">
        <v>6752</v>
      </c>
      <c r="J75" s="507">
        <v>3687</v>
      </c>
      <c r="K75" s="507">
        <v>560559</v>
      </c>
      <c r="L75" s="507">
        <v>86</v>
      </c>
      <c r="M75" s="507">
        <v>24895</v>
      </c>
      <c r="N75" s="112"/>
      <c r="O75" s="112"/>
    </row>
    <row r="76" spans="1:15" s="111" customFormat="1" ht="18.75" customHeight="1">
      <c r="A76" s="675"/>
      <c r="B76" s="116"/>
      <c r="C76" s="115" t="s">
        <v>130</v>
      </c>
      <c r="D76" s="117"/>
      <c r="E76" s="507">
        <v>5</v>
      </c>
      <c r="F76" s="507">
        <v>54</v>
      </c>
      <c r="G76" s="507">
        <v>145</v>
      </c>
      <c r="H76" s="507">
        <v>58</v>
      </c>
      <c r="I76" s="507">
        <v>28426</v>
      </c>
      <c r="J76" s="507">
        <v>13272</v>
      </c>
      <c r="K76" s="507">
        <v>1918942</v>
      </c>
      <c r="L76" s="507">
        <v>776</v>
      </c>
      <c r="M76" s="507">
        <v>377264</v>
      </c>
      <c r="N76" s="112"/>
      <c r="O76" s="112"/>
    </row>
    <row r="77" spans="1:15" s="111" customFormat="1" ht="18.75" customHeight="1">
      <c r="A77" s="675"/>
      <c r="B77" s="116"/>
      <c r="C77" s="115" t="s">
        <v>131</v>
      </c>
      <c r="D77" s="117"/>
      <c r="E77" s="507">
        <v>1</v>
      </c>
      <c r="F77" s="507">
        <v>1</v>
      </c>
      <c r="G77" s="507">
        <v>149</v>
      </c>
      <c r="H77" s="507">
        <v>28</v>
      </c>
      <c r="I77" s="507">
        <v>4262</v>
      </c>
      <c r="J77" s="507">
        <v>362</v>
      </c>
      <c r="K77" s="507">
        <v>54118</v>
      </c>
      <c r="L77" s="507">
        <v>10</v>
      </c>
      <c r="M77" s="507">
        <v>1543</v>
      </c>
      <c r="N77" s="112"/>
      <c r="O77" s="112"/>
    </row>
    <row r="78" spans="1:15" s="111" customFormat="1" ht="20.25" customHeight="1">
      <c r="A78" s="675"/>
      <c r="B78" s="116"/>
      <c r="C78" s="115" t="s">
        <v>133</v>
      </c>
      <c r="D78" s="117"/>
      <c r="E78" s="507">
        <v>1</v>
      </c>
      <c r="F78" s="507">
        <v>4</v>
      </c>
      <c r="G78" s="507">
        <v>16</v>
      </c>
      <c r="H78" s="507">
        <v>46</v>
      </c>
      <c r="I78" s="507">
        <v>18710</v>
      </c>
      <c r="J78" s="507">
        <v>754</v>
      </c>
      <c r="K78" s="507">
        <v>11763</v>
      </c>
      <c r="L78" s="507">
        <v>35</v>
      </c>
      <c r="M78" s="507">
        <v>14107</v>
      </c>
      <c r="N78" s="112"/>
      <c r="O78" s="112"/>
    </row>
    <row r="79" spans="1:15" s="111" customFormat="1" ht="9.75" customHeight="1">
      <c r="A79" s="129"/>
      <c r="B79" s="130"/>
      <c r="C79" s="131"/>
      <c r="D79" s="132"/>
      <c r="E79" s="507"/>
      <c r="F79" s="507"/>
      <c r="G79" s="507"/>
      <c r="H79" s="507"/>
      <c r="I79" s="507"/>
      <c r="J79" s="507"/>
      <c r="K79" s="507"/>
      <c r="L79" s="507"/>
      <c r="M79" s="507"/>
      <c r="N79" s="112"/>
      <c r="O79" s="112"/>
    </row>
    <row r="80" spans="1:15" s="111" customFormat="1" ht="9.75" customHeight="1">
      <c r="A80" s="113"/>
      <c r="B80" s="114"/>
      <c r="C80" s="133"/>
      <c r="D80" s="134"/>
      <c r="E80" s="507"/>
      <c r="F80" s="507"/>
      <c r="G80" s="507"/>
      <c r="H80" s="507"/>
      <c r="I80" s="507"/>
      <c r="J80" s="507"/>
      <c r="K80" s="507"/>
      <c r="L80" s="507"/>
      <c r="M80" s="507"/>
      <c r="N80" s="112"/>
      <c r="O80" s="112"/>
    </row>
    <row r="81" spans="1:15" s="111" customFormat="1" ht="24" customHeight="1">
      <c r="A81" s="675" t="s">
        <v>485</v>
      </c>
      <c r="B81" s="135"/>
      <c r="C81" s="115" t="s">
        <v>132</v>
      </c>
      <c r="D81" s="117"/>
      <c r="E81" s="507">
        <v>22</v>
      </c>
      <c r="F81" s="507">
        <v>841</v>
      </c>
      <c r="G81" s="507">
        <v>181</v>
      </c>
      <c r="H81" s="507">
        <v>135</v>
      </c>
      <c r="I81" s="507">
        <v>39574</v>
      </c>
      <c r="J81" s="507">
        <v>199365</v>
      </c>
      <c r="K81" s="507">
        <v>36068309</v>
      </c>
      <c r="L81" s="507">
        <v>26979</v>
      </c>
      <c r="M81" s="507">
        <v>7889597</v>
      </c>
      <c r="N81" s="112"/>
      <c r="O81" s="112"/>
    </row>
    <row r="82" spans="1:15" s="111" customFormat="1" ht="18.75" customHeight="1">
      <c r="A82" s="675"/>
      <c r="B82" s="116"/>
      <c r="C82" s="115" t="s">
        <v>128</v>
      </c>
      <c r="D82" s="117"/>
      <c r="E82" s="507">
        <v>11</v>
      </c>
      <c r="F82" s="507">
        <v>758</v>
      </c>
      <c r="G82" s="507">
        <v>185</v>
      </c>
      <c r="H82" s="507">
        <v>143</v>
      </c>
      <c r="I82" s="507">
        <v>41100</v>
      </c>
      <c r="J82" s="507">
        <v>182538</v>
      </c>
      <c r="K82" s="507">
        <v>33808378</v>
      </c>
      <c r="L82" s="507">
        <v>26034</v>
      </c>
      <c r="M82" s="507">
        <v>7502226</v>
      </c>
      <c r="N82" s="112"/>
      <c r="O82" s="112"/>
    </row>
    <row r="83" spans="1:15" s="111" customFormat="1" ht="18.75" customHeight="1">
      <c r="A83" s="675"/>
      <c r="B83" s="116"/>
      <c r="C83" s="115" t="s">
        <v>129</v>
      </c>
      <c r="D83" s="117"/>
      <c r="E83" s="507">
        <v>4</v>
      </c>
      <c r="F83" s="507">
        <v>22</v>
      </c>
      <c r="G83" s="507">
        <v>147</v>
      </c>
      <c r="H83" s="507">
        <v>21</v>
      </c>
      <c r="I83" s="507">
        <v>6990</v>
      </c>
      <c r="J83" s="507">
        <v>4372</v>
      </c>
      <c r="K83" s="507">
        <v>640895</v>
      </c>
      <c r="L83" s="507">
        <v>90</v>
      </c>
      <c r="M83" s="507">
        <v>30562</v>
      </c>
      <c r="N83" s="112"/>
      <c r="O83" s="112"/>
    </row>
    <row r="84" spans="1:15" s="111" customFormat="1" ht="18.75" customHeight="1">
      <c r="A84" s="675"/>
      <c r="B84" s="116"/>
      <c r="C84" s="115" t="s">
        <v>130</v>
      </c>
      <c r="D84" s="117"/>
      <c r="E84" s="507">
        <v>5</v>
      </c>
      <c r="F84" s="507">
        <v>54</v>
      </c>
      <c r="G84" s="507">
        <v>134</v>
      </c>
      <c r="H84" s="507">
        <v>70</v>
      </c>
      <c r="I84" s="507">
        <v>29568</v>
      </c>
      <c r="J84" s="507">
        <v>11532</v>
      </c>
      <c r="K84" s="507">
        <v>1549442</v>
      </c>
      <c r="L84" s="507">
        <v>808</v>
      </c>
      <c r="M84" s="507">
        <v>340980</v>
      </c>
      <c r="N84" s="112"/>
      <c r="O84" s="112"/>
    </row>
    <row r="85" spans="1:15" s="111" customFormat="1" ht="18.75" customHeight="1">
      <c r="A85" s="675"/>
      <c r="B85" s="116"/>
      <c r="C85" s="115" t="s">
        <v>131</v>
      </c>
      <c r="D85" s="117"/>
      <c r="E85" s="507">
        <v>1</v>
      </c>
      <c r="F85" s="507">
        <v>1</v>
      </c>
      <c r="G85" s="507">
        <v>149</v>
      </c>
      <c r="H85" s="507">
        <v>27</v>
      </c>
      <c r="I85" s="507">
        <v>4167</v>
      </c>
      <c r="J85" s="507">
        <v>366</v>
      </c>
      <c r="K85" s="507">
        <v>54424</v>
      </c>
      <c r="L85" s="507">
        <v>10</v>
      </c>
      <c r="M85" s="507">
        <v>1525</v>
      </c>
      <c r="N85" s="112"/>
      <c r="O85" s="112"/>
    </row>
    <row r="86" spans="1:15" s="111" customFormat="1" ht="18.75" customHeight="1">
      <c r="A86" s="675"/>
      <c r="B86" s="116"/>
      <c r="C86" s="115" t="s">
        <v>133</v>
      </c>
      <c r="D86" s="117"/>
      <c r="E86" s="507">
        <v>1</v>
      </c>
      <c r="F86" s="507">
        <v>6</v>
      </c>
      <c r="G86" s="507">
        <v>27</v>
      </c>
      <c r="H86" s="507">
        <v>66</v>
      </c>
      <c r="I86" s="507">
        <v>25680</v>
      </c>
      <c r="J86" s="507">
        <v>557</v>
      </c>
      <c r="K86" s="507">
        <v>15170</v>
      </c>
      <c r="L86" s="507">
        <v>37</v>
      </c>
      <c r="M86" s="507">
        <v>14304</v>
      </c>
      <c r="N86" s="112"/>
      <c r="O86" s="112"/>
    </row>
    <row r="87" spans="1:15" s="111" customFormat="1" ht="9.75" customHeight="1" thickBot="1">
      <c r="A87" s="136"/>
      <c r="B87" s="137"/>
      <c r="C87" s="138"/>
      <c r="D87" s="139"/>
      <c r="E87" s="140"/>
      <c r="F87" s="140"/>
      <c r="G87" s="140"/>
      <c r="H87" s="140"/>
      <c r="I87" s="140"/>
      <c r="J87" s="141"/>
      <c r="K87" s="140"/>
      <c r="L87" s="140"/>
      <c r="M87" s="140"/>
      <c r="N87" s="112"/>
      <c r="O87" s="112"/>
    </row>
    <row r="88" spans="9:14" ht="21.75" customHeight="1">
      <c r="I88" s="381"/>
      <c r="J88" s="381"/>
      <c r="K88" s="381"/>
      <c r="L88" s="381"/>
      <c r="M88" s="381"/>
      <c r="N88" s="109"/>
    </row>
    <row r="89" spans="9:14" ht="21.75" customHeight="1">
      <c r="I89" s="381"/>
      <c r="J89" s="381"/>
      <c r="K89" s="381"/>
      <c r="L89" s="381"/>
      <c r="M89" s="381"/>
      <c r="N89" s="109"/>
    </row>
    <row r="90" spans="1:15" s="48" customFormat="1" ht="20.25" customHeight="1" thickBot="1">
      <c r="A90" s="464" t="s">
        <v>150</v>
      </c>
      <c r="B90" s="69"/>
      <c r="C90" s="69"/>
      <c r="D90" s="69"/>
      <c r="E90" s="69"/>
      <c r="F90" s="69"/>
      <c r="G90" s="69"/>
      <c r="H90" s="69"/>
      <c r="I90" s="380"/>
      <c r="J90" s="380"/>
      <c r="K90" s="380"/>
      <c r="L90" s="380"/>
      <c r="M90" s="380"/>
      <c r="N90" s="112"/>
      <c r="O90" s="71"/>
    </row>
    <row r="91" spans="1:15" s="154" customFormat="1" ht="27" customHeight="1">
      <c r="A91" s="671" t="s">
        <v>124</v>
      </c>
      <c r="B91" s="671"/>
      <c r="C91" s="671"/>
      <c r="D91" s="672"/>
      <c r="E91" s="398" t="s">
        <v>135</v>
      </c>
      <c r="F91" s="394" t="s">
        <v>126</v>
      </c>
      <c r="G91" s="389" t="s">
        <v>362</v>
      </c>
      <c r="H91" s="389" t="s">
        <v>364</v>
      </c>
      <c r="I91" s="389" t="s">
        <v>365</v>
      </c>
      <c r="J91" s="398" t="s">
        <v>361</v>
      </c>
      <c r="K91" s="398" t="s">
        <v>360</v>
      </c>
      <c r="L91" s="398" t="s">
        <v>151</v>
      </c>
      <c r="M91" s="399" t="s">
        <v>127</v>
      </c>
      <c r="N91" s="156"/>
      <c r="O91" s="156"/>
    </row>
    <row r="92" spans="1:15" s="124" customFormat="1" ht="12" customHeight="1">
      <c r="A92" s="673"/>
      <c r="B92" s="673"/>
      <c r="C92" s="673"/>
      <c r="D92" s="674"/>
      <c r="E92" s="400"/>
      <c r="F92" s="477" t="s">
        <v>367</v>
      </c>
      <c r="G92" s="477" t="s">
        <v>368</v>
      </c>
      <c r="H92" s="477" t="s">
        <v>376</v>
      </c>
      <c r="I92" s="477" t="s">
        <v>370</v>
      </c>
      <c r="J92" s="477" t="s">
        <v>371</v>
      </c>
      <c r="K92" s="477" t="s">
        <v>375</v>
      </c>
      <c r="L92" s="477" t="s">
        <v>377</v>
      </c>
      <c r="M92" s="479" t="s">
        <v>373</v>
      </c>
      <c r="O92" s="125"/>
    </row>
    <row r="93" spans="1:15" s="124" customFormat="1" ht="7.5" customHeight="1">
      <c r="A93" s="397"/>
      <c r="B93" s="119"/>
      <c r="C93" s="120"/>
      <c r="D93" s="121"/>
      <c r="E93" s="402"/>
      <c r="F93" s="402"/>
      <c r="G93" s="402"/>
      <c r="H93" s="402"/>
      <c r="I93" s="402"/>
      <c r="J93" s="402"/>
      <c r="K93" s="402"/>
      <c r="L93" s="402"/>
      <c r="M93" s="402"/>
      <c r="O93" s="125"/>
    </row>
    <row r="94" spans="1:15" s="154" customFormat="1" ht="24" customHeight="1">
      <c r="A94" s="668" t="s">
        <v>438</v>
      </c>
      <c r="B94" s="135"/>
      <c r="C94" s="115" t="s">
        <v>132</v>
      </c>
      <c r="D94" s="128"/>
      <c r="E94" s="509">
        <v>861</v>
      </c>
      <c r="F94" s="507">
        <v>9256</v>
      </c>
      <c r="G94" s="507">
        <v>99</v>
      </c>
      <c r="H94" s="507">
        <v>22</v>
      </c>
      <c r="I94" s="507">
        <v>52281</v>
      </c>
      <c r="J94" s="507">
        <v>1481444</v>
      </c>
      <c r="K94" s="507">
        <v>146749</v>
      </c>
      <c r="L94" s="507">
        <v>32019</v>
      </c>
      <c r="M94" s="507">
        <v>77451128</v>
      </c>
      <c r="N94" s="156"/>
      <c r="O94" s="158"/>
    </row>
    <row r="95" spans="1:15" s="154" customFormat="1" ht="18.75" customHeight="1">
      <c r="A95" s="668"/>
      <c r="B95" s="159"/>
      <c r="C95" s="115" t="s">
        <v>152</v>
      </c>
      <c r="D95" s="117"/>
      <c r="E95" s="509">
        <v>669</v>
      </c>
      <c r="F95" s="507">
        <v>8588</v>
      </c>
      <c r="G95" s="507">
        <v>101</v>
      </c>
      <c r="H95" s="507">
        <v>21</v>
      </c>
      <c r="I95" s="507">
        <v>53162</v>
      </c>
      <c r="J95" s="507">
        <v>1404016</v>
      </c>
      <c r="K95" s="507">
        <v>142133</v>
      </c>
      <c r="L95" s="507">
        <v>29622</v>
      </c>
      <c r="M95" s="507">
        <v>74640373</v>
      </c>
      <c r="N95" s="156"/>
      <c r="O95" s="158"/>
    </row>
    <row r="96" spans="1:15" s="154" customFormat="1" ht="18.75" customHeight="1">
      <c r="A96" s="668"/>
      <c r="B96" s="159"/>
      <c r="C96" s="115" t="s">
        <v>153</v>
      </c>
      <c r="D96" s="117"/>
      <c r="E96" s="509">
        <v>16</v>
      </c>
      <c r="F96" s="507">
        <v>94</v>
      </c>
      <c r="G96" s="507">
        <v>77</v>
      </c>
      <c r="H96" s="507">
        <v>26</v>
      </c>
      <c r="I96" s="507">
        <v>37174</v>
      </c>
      <c r="J96" s="507">
        <v>8999</v>
      </c>
      <c r="K96" s="507">
        <v>695</v>
      </c>
      <c r="L96" s="507">
        <v>238</v>
      </c>
      <c r="M96" s="507">
        <v>334528</v>
      </c>
      <c r="N96" s="156"/>
      <c r="O96" s="158"/>
    </row>
    <row r="97" spans="1:15" s="154" customFormat="1" ht="18.75" customHeight="1">
      <c r="A97" s="668"/>
      <c r="B97" s="159"/>
      <c r="C97" s="115" t="s">
        <v>154</v>
      </c>
      <c r="D97" s="117"/>
      <c r="E97" s="509">
        <v>101</v>
      </c>
      <c r="F97" s="507">
        <v>322</v>
      </c>
      <c r="G97" s="507">
        <v>48</v>
      </c>
      <c r="H97" s="507">
        <v>27</v>
      </c>
      <c r="I97" s="507">
        <v>31099</v>
      </c>
      <c r="J97" s="507">
        <v>37385</v>
      </c>
      <c r="K97" s="507">
        <v>1781</v>
      </c>
      <c r="L97" s="507">
        <v>999</v>
      </c>
      <c r="M97" s="507">
        <v>1162630</v>
      </c>
      <c r="N97" s="156"/>
      <c r="O97" s="158"/>
    </row>
    <row r="98" spans="1:15" s="154" customFormat="1" ht="18.75" customHeight="1">
      <c r="A98" s="668"/>
      <c r="B98" s="159"/>
      <c r="C98" s="115" t="s">
        <v>155</v>
      </c>
      <c r="D98" s="117"/>
      <c r="E98" s="509">
        <v>75</v>
      </c>
      <c r="F98" s="507">
        <v>252</v>
      </c>
      <c r="G98" s="507">
        <v>69</v>
      </c>
      <c r="H98" s="507">
        <v>37</v>
      </c>
      <c r="I98" s="507">
        <v>42314</v>
      </c>
      <c r="J98" s="507">
        <v>31044</v>
      </c>
      <c r="K98" s="507">
        <v>2140</v>
      </c>
      <c r="L98" s="507">
        <v>1160</v>
      </c>
      <c r="M98" s="507">
        <v>1313597</v>
      </c>
      <c r="N98" s="156"/>
      <c r="O98" s="158"/>
    </row>
    <row r="99" spans="1:15" s="154" customFormat="1" ht="9.75" customHeight="1">
      <c r="A99" s="669"/>
      <c r="B99" s="160"/>
      <c r="C99" s="131"/>
      <c r="D99" s="132"/>
      <c r="E99" s="509"/>
      <c r="F99" s="507"/>
      <c r="G99" s="507"/>
      <c r="H99" s="507"/>
      <c r="I99" s="507"/>
      <c r="J99" s="507"/>
      <c r="K99" s="507"/>
      <c r="L99" s="507"/>
      <c r="M99" s="507"/>
      <c r="O99" s="158"/>
    </row>
    <row r="100" spans="1:15" s="154" customFormat="1" ht="9.75" customHeight="1">
      <c r="A100" s="388"/>
      <c r="B100" s="383"/>
      <c r="C100" s="133"/>
      <c r="D100" s="134"/>
      <c r="E100" s="509"/>
      <c r="F100" s="507"/>
      <c r="G100" s="507"/>
      <c r="H100" s="507"/>
      <c r="I100" s="507"/>
      <c r="J100" s="507"/>
      <c r="K100" s="507"/>
      <c r="L100" s="507"/>
      <c r="M100" s="507"/>
      <c r="O100" s="158"/>
    </row>
    <row r="101" spans="1:15" s="154" customFormat="1" ht="24" customHeight="1">
      <c r="A101" s="668" t="s">
        <v>459</v>
      </c>
      <c r="B101" s="127"/>
      <c r="C101" s="115" t="s">
        <v>132</v>
      </c>
      <c r="D101" s="128"/>
      <c r="E101" s="509">
        <v>868</v>
      </c>
      <c r="F101" s="507">
        <v>9608</v>
      </c>
      <c r="G101" s="507">
        <v>88</v>
      </c>
      <c r="H101" s="507">
        <v>21</v>
      </c>
      <c r="I101" s="507">
        <v>47397</v>
      </c>
      <c r="J101" s="507">
        <v>1693903</v>
      </c>
      <c r="K101" s="507">
        <v>149319</v>
      </c>
      <c r="L101" s="507">
        <v>36052</v>
      </c>
      <c r="M101" s="507">
        <v>80285747</v>
      </c>
      <c r="N101" s="156"/>
      <c r="O101" s="158"/>
    </row>
    <row r="102" spans="1:15" s="154" customFormat="1" ht="18.75" customHeight="1">
      <c r="A102" s="668"/>
      <c r="B102" s="167"/>
      <c r="C102" s="115" t="s">
        <v>152</v>
      </c>
      <c r="D102" s="117"/>
      <c r="E102" s="509">
        <v>672</v>
      </c>
      <c r="F102" s="507">
        <v>8915</v>
      </c>
      <c r="G102" s="507">
        <v>89</v>
      </c>
      <c r="H102" s="507">
        <v>21</v>
      </c>
      <c r="I102" s="507">
        <v>47953</v>
      </c>
      <c r="J102" s="507">
        <v>1615424</v>
      </c>
      <c r="K102" s="507">
        <v>144418</v>
      </c>
      <c r="L102" s="507">
        <v>33292</v>
      </c>
      <c r="M102" s="507">
        <v>77464444</v>
      </c>
      <c r="N102" s="156"/>
      <c r="O102" s="158"/>
    </row>
    <row r="103" spans="1:15" s="154" customFormat="1" ht="18.75" customHeight="1">
      <c r="A103" s="668"/>
      <c r="B103" s="167"/>
      <c r="C103" s="115" t="s">
        <v>153</v>
      </c>
      <c r="D103" s="117"/>
      <c r="E103" s="509">
        <v>16</v>
      </c>
      <c r="F103" s="507">
        <v>95</v>
      </c>
      <c r="G103" s="507">
        <v>78</v>
      </c>
      <c r="H103" s="507">
        <v>14</v>
      </c>
      <c r="I103" s="507">
        <v>33283</v>
      </c>
      <c r="J103" s="507">
        <v>9316</v>
      </c>
      <c r="K103" s="507">
        <v>724</v>
      </c>
      <c r="L103" s="507">
        <v>128</v>
      </c>
      <c r="M103" s="507">
        <v>310064</v>
      </c>
      <c r="N103" s="156"/>
      <c r="O103" s="158"/>
    </row>
    <row r="104" spans="1:15" s="154" customFormat="1" ht="18.75" customHeight="1">
      <c r="A104" s="668"/>
      <c r="B104" s="167"/>
      <c r="C104" s="115" t="s">
        <v>154</v>
      </c>
      <c r="D104" s="117"/>
      <c r="E104" s="509">
        <v>105</v>
      </c>
      <c r="F104" s="507">
        <v>345</v>
      </c>
      <c r="G104" s="507">
        <v>54</v>
      </c>
      <c r="H104" s="507">
        <v>37</v>
      </c>
      <c r="I104" s="507">
        <v>33864</v>
      </c>
      <c r="J104" s="507">
        <v>40248</v>
      </c>
      <c r="K104" s="507">
        <v>2171</v>
      </c>
      <c r="L104" s="507">
        <v>1495</v>
      </c>
      <c r="M104" s="507">
        <v>1362949</v>
      </c>
      <c r="N104" s="156"/>
      <c r="O104" s="158"/>
    </row>
    <row r="105" spans="1:15" s="154" customFormat="1" ht="18.75" customHeight="1">
      <c r="A105" s="668"/>
      <c r="B105" s="167"/>
      <c r="C105" s="115" t="s">
        <v>155</v>
      </c>
      <c r="D105" s="117"/>
      <c r="E105" s="507">
        <v>75</v>
      </c>
      <c r="F105" s="507">
        <v>253</v>
      </c>
      <c r="G105" s="507">
        <v>69</v>
      </c>
      <c r="H105" s="507">
        <v>39</v>
      </c>
      <c r="I105" s="507">
        <v>39713</v>
      </c>
      <c r="J105" s="507">
        <v>28915</v>
      </c>
      <c r="K105" s="507">
        <v>2006</v>
      </c>
      <c r="L105" s="507">
        <v>1137</v>
      </c>
      <c r="M105" s="507">
        <v>1148290</v>
      </c>
      <c r="N105" s="156"/>
      <c r="O105" s="158"/>
    </row>
    <row r="106" spans="1:15" s="154" customFormat="1" ht="9.75" customHeight="1">
      <c r="A106" s="386"/>
      <c r="B106" s="387"/>
      <c r="C106" s="131"/>
      <c r="D106" s="132"/>
      <c r="E106" s="507"/>
      <c r="F106" s="507"/>
      <c r="G106" s="507"/>
      <c r="H106" s="507"/>
      <c r="I106" s="507"/>
      <c r="J106" s="507"/>
      <c r="K106" s="507"/>
      <c r="L106" s="507"/>
      <c r="M106" s="507"/>
      <c r="N106" s="156"/>
      <c r="O106" s="158"/>
    </row>
    <row r="107" spans="1:15" s="111" customFormat="1" ht="9.75" customHeight="1">
      <c r="A107" s="134"/>
      <c r="D107" s="117"/>
      <c r="E107" s="517"/>
      <c r="F107" s="517"/>
      <c r="G107" s="517"/>
      <c r="H107" s="517"/>
      <c r="I107" s="517"/>
      <c r="J107" s="517"/>
      <c r="K107" s="517"/>
      <c r="L107" s="517"/>
      <c r="M107" s="517"/>
      <c r="O107" s="112"/>
    </row>
    <row r="108" spans="1:13" ht="24" customHeight="1">
      <c r="A108" s="668" t="s">
        <v>486</v>
      </c>
      <c r="C108" s="115" t="s">
        <v>132</v>
      </c>
      <c r="D108" s="385"/>
      <c r="E108" s="509">
        <v>849</v>
      </c>
      <c r="F108" s="507">
        <v>9706</v>
      </c>
      <c r="G108" s="507">
        <v>101</v>
      </c>
      <c r="H108" s="507">
        <v>26</v>
      </c>
      <c r="I108" s="507">
        <v>54123</v>
      </c>
      <c r="J108" s="507">
        <v>1617370</v>
      </c>
      <c r="K108" s="507">
        <v>162643</v>
      </c>
      <c r="L108" s="507">
        <v>41437</v>
      </c>
      <c r="M108" s="507">
        <v>87537114</v>
      </c>
    </row>
    <row r="109" spans="1:13" ht="18.75" customHeight="1">
      <c r="A109" s="668"/>
      <c r="C109" s="115" t="s">
        <v>152</v>
      </c>
      <c r="D109" s="385"/>
      <c r="E109" s="509">
        <v>652</v>
      </c>
      <c r="F109" s="507">
        <v>8996</v>
      </c>
      <c r="G109" s="507">
        <v>102</v>
      </c>
      <c r="H109" s="507">
        <v>25</v>
      </c>
      <c r="I109" s="507">
        <v>54879</v>
      </c>
      <c r="J109" s="507">
        <v>1535001</v>
      </c>
      <c r="K109" s="507">
        <v>156979</v>
      </c>
      <c r="L109" s="507">
        <v>38997</v>
      </c>
      <c r="M109" s="507">
        <v>84238776</v>
      </c>
    </row>
    <row r="110" spans="1:13" ht="18.75" customHeight="1">
      <c r="A110" s="668"/>
      <c r="C110" s="115" t="s">
        <v>153</v>
      </c>
      <c r="D110" s="385"/>
      <c r="E110" s="509">
        <v>15</v>
      </c>
      <c r="F110" s="507">
        <v>90</v>
      </c>
      <c r="G110" s="507">
        <v>70</v>
      </c>
      <c r="H110" s="507">
        <v>21</v>
      </c>
      <c r="I110" s="507">
        <v>39301</v>
      </c>
      <c r="J110" s="507">
        <v>7508</v>
      </c>
      <c r="K110" s="507">
        <v>525</v>
      </c>
      <c r="L110" s="507">
        <v>160</v>
      </c>
      <c r="M110" s="507">
        <v>295069</v>
      </c>
    </row>
    <row r="111" spans="1:13" ht="18.75" customHeight="1">
      <c r="A111" s="668"/>
      <c r="C111" s="115" t="s">
        <v>154</v>
      </c>
      <c r="D111" s="385"/>
      <c r="E111" s="509">
        <v>103</v>
      </c>
      <c r="F111" s="507">
        <v>351</v>
      </c>
      <c r="G111" s="507">
        <v>49</v>
      </c>
      <c r="H111" s="507">
        <v>25</v>
      </c>
      <c r="I111" s="507">
        <v>38633</v>
      </c>
      <c r="J111" s="507">
        <v>39957</v>
      </c>
      <c r="K111" s="507">
        <v>1963</v>
      </c>
      <c r="L111" s="507">
        <v>1008</v>
      </c>
      <c r="M111" s="507">
        <v>1543674</v>
      </c>
    </row>
    <row r="112" spans="1:13" ht="18.75" customHeight="1">
      <c r="A112" s="668"/>
      <c r="C112" s="115" t="s">
        <v>155</v>
      </c>
      <c r="D112" s="385"/>
      <c r="E112" s="507">
        <v>79</v>
      </c>
      <c r="F112" s="507">
        <v>269</v>
      </c>
      <c r="G112" s="507">
        <v>91</v>
      </c>
      <c r="H112" s="507">
        <v>36</v>
      </c>
      <c r="I112" s="507">
        <v>41817</v>
      </c>
      <c r="J112" s="507">
        <v>34904</v>
      </c>
      <c r="K112" s="507">
        <v>3176</v>
      </c>
      <c r="L112" s="507">
        <v>1272</v>
      </c>
      <c r="M112" s="507">
        <v>1459595</v>
      </c>
    </row>
    <row r="113" spans="1:15" s="154" customFormat="1" ht="9.75" customHeight="1" thickBot="1">
      <c r="A113" s="161"/>
      <c r="B113" s="162"/>
      <c r="C113" s="138"/>
      <c r="D113" s="139"/>
      <c r="E113" s="163"/>
      <c r="F113" s="164"/>
      <c r="G113" s="165"/>
      <c r="H113" s="165"/>
      <c r="I113" s="165"/>
      <c r="J113" s="165"/>
      <c r="K113" s="165"/>
      <c r="L113" s="165"/>
      <c r="M113" s="165"/>
      <c r="O113" s="158"/>
    </row>
    <row r="114" spans="1:15" s="154" customFormat="1" ht="4.5" customHeight="1">
      <c r="A114" s="166"/>
      <c r="B114" s="167"/>
      <c r="C114" s="115"/>
      <c r="D114" s="112"/>
      <c r="E114" s="157"/>
      <c r="F114" s="126"/>
      <c r="G114" s="157"/>
      <c r="H114" s="157"/>
      <c r="I114" s="157"/>
      <c r="J114" s="157"/>
      <c r="K114" s="157"/>
      <c r="L114" s="157"/>
      <c r="M114" s="157"/>
      <c r="O114" s="158"/>
    </row>
    <row r="115" spans="1:15" s="153" customFormat="1" ht="11.25" customHeight="1">
      <c r="A115" s="154" t="s">
        <v>579</v>
      </c>
      <c r="O115" s="168"/>
    </row>
    <row r="116" spans="1:15" s="153" customFormat="1" ht="11.25" customHeight="1">
      <c r="A116" s="154" t="s">
        <v>580</v>
      </c>
      <c r="O116" s="168"/>
    </row>
    <row r="117" s="111" customFormat="1" ht="11.25">
      <c r="O117" s="112"/>
    </row>
    <row r="118" s="111" customFormat="1" ht="12" customHeight="1">
      <c r="O118" s="112"/>
    </row>
  </sheetData>
  <sheetProtection/>
  <mergeCells count="15">
    <mergeCell ref="A25:A38"/>
    <mergeCell ref="A3:N3"/>
    <mergeCell ref="A62:D63"/>
    <mergeCell ref="A65:A70"/>
    <mergeCell ref="A73:A78"/>
    <mergeCell ref="A2:N2"/>
    <mergeCell ref="A6:D7"/>
    <mergeCell ref="A9:A22"/>
    <mergeCell ref="A41:A54"/>
    <mergeCell ref="A94:A99"/>
    <mergeCell ref="A101:A105"/>
    <mergeCell ref="A108:A112"/>
    <mergeCell ref="A59:N59"/>
    <mergeCell ref="A91:D92"/>
    <mergeCell ref="A81:A86"/>
  </mergeCells>
  <dataValidations count="1">
    <dataValidation allowBlank="1" showInputMessage="1" showErrorMessage="1" imeMode="off" sqref="E73:M78 E81:M86"/>
  </dataValidations>
  <printOptions horizontalCentered="1"/>
  <pageMargins left="0.5905511811023623" right="0.5905511811023623" top="0.5118110236220472" bottom="0.3937007874015748" header="0.31496062992125984" footer="0.5118110236220472"/>
  <pageSetup fitToHeight="2" horizontalDpi="600" verticalDpi="600" orientation="portrait" paperSize="9" scale="80" r:id="rId1"/>
  <headerFooter differentOddEven="1" scaleWithDoc="0">
    <oddHeader>&amp;L&amp;"+,標準"&amp;9 12　運輸･通信</oddHeader>
    <evenHeader>&amp;R&amp;"+,標準"&amp;9 12　運輸･通信</evenHeader>
  </headerFooter>
  <rowBreaks count="1" manualBreakCount="1">
    <brk id="57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L60"/>
  <sheetViews>
    <sheetView showGridLines="0" view="pageBreakPreview" zoomScale="110" zoomScaleNormal="110" zoomScaleSheetLayoutView="110" zoomScalePageLayoutView="0" workbookViewId="0" topLeftCell="A22">
      <selection activeCell="A40" sqref="A40"/>
    </sheetView>
  </sheetViews>
  <sheetFormatPr defaultColWidth="9.140625" defaultRowHeight="15"/>
  <cols>
    <col min="1" max="1" width="0.85546875" style="173" customWidth="1"/>
    <col min="2" max="2" width="9.57421875" style="173" customWidth="1"/>
    <col min="3" max="3" width="0.85546875" style="174" customWidth="1"/>
    <col min="4" max="4" width="6.140625" style="173" customWidth="1"/>
    <col min="5" max="5" width="4.57421875" style="173" customWidth="1"/>
    <col min="6" max="11" width="9.421875" style="173" customWidth="1"/>
    <col min="12" max="12" width="9.421875" style="174" customWidth="1"/>
    <col min="13" max="16384" width="9.00390625" style="173" customWidth="1"/>
  </cols>
  <sheetData>
    <row r="1" ht="15.75" customHeight="1"/>
    <row r="2" spans="1:12" s="169" customFormat="1" ht="20.25" customHeight="1">
      <c r="A2" s="683" t="s">
        <v>529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</row>
    <row r="3" spans="2:12" s="169" customFormat="1" ht="15.75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170"/>
    </row>
    <row r="4" spans="1:12" ht="15.75" customHeight="1" thickBot="1">
      <c r="A4" s="405" t="s">
        <v>496</v>
      </c>
      <c r="B4" s="171"/>
      <c r="C4" s="69"/>
      <c r="D4" s="69"/>
      <c r="E4" s="172"/>
      <c r="F4" s="172"/>
      <c r="G4" s="172"/>
      <c r="H4" s="172"/>
      <c r="I4" s="172"/>
      <c r="J4" s="172"/>
      <c r="K4" s="172"/>
      <c r="L4" s="70"/>
    </row>
    <row r="5" spans="1:12" ht="20.25" customHeight="1">
      <c r="A5" s="174"/>
      <c r="B5" s="689" t="s">
        <v>156</v>
      </c>
      <c r="C5" s="146"/>
      <c r="D5" s="629" t="s">
        <v>157</v>
      </c>
      <c r="E5" s="691"/>
      <c r="F5" s="691"/>
      <c r="G5" s="691"/>
      <c r="H5" s="691"/>
      <c r="I5" s="691"/>
      <c r="J5" s="692" t="s">
        <v>379</v>
      </c>
      <c r="K5" s="693"/>
      <c r="L5" s="504" t="s">
        <v>380</v>
      </c>
    </row>
    <row r="6" spans="1:12" ht="20.25" customHeight="1">
      <c r="A6" s="174"/>
      <c r="B6" s="689"/>
      <c r="C6" s="146"/>
      <c r="D6" s="623" t="s">
        <v>158</v>
      </c>
      <c r="E6" s="631"/>
      <c r="F6" s="677" t="s">
        <v>159</v>
      </c>
      <c r="G6" s="677"/>
      <c r="H6" s="677"/>
      <c r="I6" s="677"/>
      <c r="J6" s="678" t="s">
        <v>158</v>
      </c>
      <c r="K6" s="678" t="s">
        <v>160</v>
      </c>
      <c r="L6" s="680" t="s">
        <v>378</v>
      </c>
    </row>
    <row r="7" spans="1:12" ht="20.25" customHeight="1">
      <c r="A7" s="175"/>
      <c r="B7" s="690"/>
      <c r="C7" s="75"/>
      <c r="D7" s="622"/>
      <c r="E7" s="694"/>
      <c r="F7" s="56" t="s">
        <v>161</v>
      </c>
      <c r="G7" s="56" t="s">
        <v>162</v>
      </c>
      <c r="H7" s="56" t="s">
        <v>163</v>
      </c>
      <c r="I7" s="403" t="s">
        <v>164</v>
      </c>
      <c r="J7" s="679"/>
      <c r="K7" s="679"/>
      <c r="L7" s="681"/>
    </row>
    <row r="8" spans="2:12" ht="3" customHeight="1">
      <c r="B8" s="70"/>
      <c r="C8" s="70"/>
      <c r="D8" s="176"/>
      <c r="E8" s="177"/>
      <c r="F8" s="177"/>
      <c r="G8" s="177"/>
      <c r="H8" s="177"/>
      <c r="I8" s="177"/>
      <c r="J8" s="37"/>
      <c r="K8" s="177"/>
      <c r="L8" s="37"/>
    </row>
    <row r="9" spans="1:12" ht="18.75" customHeight="1">
      <c r="A9" s="174"/>
      <c r="B9" s="70" t="s">
        <v>165</v>
      </c>
      <c r="C9" s="146"/>
      <c r="D9" s="178">
        <v>133</v>
      </c>
      <c r="E9" s="179">
        <v>16</v>
      </c>
      <c r="F9" s="38">
        <v>3730</v>
      </c>
      <c r="G9" s="38">
        <v>3494</v>
      </c>
      <c r="H9" s="38">
        <v>229</v>
      </c>
      <c r="I9" s="38">
        <v>7</v>
      </c>
      <c r="J9" s="38">
        <v>187</v>
      </c>
      <c r="K9" s="38">
        <v>204</v>
      </c>
      <c r="L9" s="38">
        <v>1168</v>
      </c>
    </row>
    <row r="10" spans="2:12" s="174" customFormat="1" ht="14.25" customHeight="1">
      <c r="B10" s="145" t="s">
        <v>166</v>
      </c>
      <c r="C10" s="147"/>
      <c r="D10" s="38">
        <v>89</v>
      </c>
      <c r="E10" s="179">
        <v>16</v>
      </c>
      <c r="F10" s="38">
        <v>3207</v>
      </c>
      <c r="G10" s="38">
        <v>2972</v>
      </c>
      <c r="H10" s="38">
        <v>229</v>
      </c>
      <c r="I10" s="38">
        <v>6</v>
      </c>
      <c r="J10" s="38">
        <v>172</v>
      </c>
      <c r="K10" s="38">
        <v>186</v>
      </c>
      <c r="L10" s="38">
        <v>1168</v>
      </c>
    </row>
    <row r="11" spans="2:12" ht="14.25" customHeight="1">
      <c r="B11" s="145" t="s">
        <v>167</v>
      </c>
      <c r="C11" s="71"/>
      <c r="D11" s="178">
        <v>1</v>
      </c>
      <c r="E11" s="38"/>
      <c r="F11" s="38">
        <v>3</v>
      </c>
      <c r="G11" s="38">
        <v>3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</row>
    <row r="12" spans="2:12" ht="14.25" customHeight="1">
      <c r="B12" s="145" t="s">
        <v>168</v>
      </c>
      <c r="C12" s="71"/>
      <c r="D12" s="178">
        <v>2</v>
      </c>
      <c r="E12" s="38"/>
      <c r="F12" s="38">
        <v>7</v>
      </c>
      <c r="G12" s="38">
        <v>7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</row>
    <row r="13" spans="2:12" ht="14.25" customHeight="1">
      <c r="B13" s="145" t="s">
        <v>169</v>
      </c>
      <c r="C13" s="71"/>
      <c r="D13" s="178">
        <v>1</v>
      </c>
      <c r="E13" s="38"/>
      <c r="F13" s="38">
        <v>1</v>
      </c>
      <c r="G13" s="38">
        <v>1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</row>
    <row r="14" spans="2:12" ht="14.25" customHeight="1">
      <c r="B14" s="145" t="s">
        <v>170</v>
      </c>
      <c r="C14" s="71"/>
      <c r="D14" s="178">
        <v>2</v>
      </c>
      <c r="E14" s="38"/>
      <c r="F14" s="38">
        <v>21</v>
      </c>
      <c r="G14" s="38">
        <v>21</v>
      </c>
      <c r="H14" s="12">
        <v>0</v>
      </c>
      <c r="I14" s="12">
        <v>0</v>
      </c>
      <c r="J14" s="38">
        <v>1</v>
      </c>
      <c r="K14" s="38">
        <v>1</v>
      </c>
      <c r="L14" s="12">
        <v>0</v>
      </c>
    </row>
    <row r="15" spans="2:12" ht="14.25" customHeight="1">
      <c r="B15" s="145" t="s">
        <v>171</v>
      </c>
      <c r="C15" s="71"/>
      <c r="D15" s="178">
        <v>1</v>
      </c>
      <c r="E15" s="38"/>
      <c r="F15" s="38">
        <v>2</v>
      </c>
      <c r="G15" s="38">
        <v>2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</row>
    <row r="16" spans="2:12" ht="14.25" customHeight="1">
      <c r="B16" s="145" t="s">
        <v>173</v>
      </c>
      <c r="C16" s="71"/>
      <c r="D16" s="178">
        <v>1</v>
      </c>
      <c r="E16" s="38"/>
      <c r="F16" s="38">
        <v>2</v>
      </c>
      <c r="G16" s="38">
        <v>2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</row>
    <row r="17" spans="2:12" ht="14.25" customHeight="1">
      <c r="B17" s="145" t="s">
        <v>174</v>
      </c>
      <c r="C17" s="71"/>
      <c r="D17" s="178">
        <v>1</v>
      </c>
      <c r="E17" s="38"/>
      <c r="F17" s="38">
        <v>1</v>
      </c>
      <c r="G17" s="38">
        <v>1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</row>
    <row r="18" spans="2:12" ht="14.25" customHeight="1">
      <c r="B18" s="145" t="s">
        <v>175</v>
      </c>
      <c r="C18" s="71"/>
      <c r="D18" s="178">
        <v>15</v>
      </c>
      <c r="E18" s="38"/>
      <c r="F18" s="38">
        <v>190</v>
      </c>
      <c r="G18" s="38">
        <v>190</v>
      </c>
      <c r="H18" s="12">
        <v>0</v>
      </c>
      <c r="I18" s="38" t="s">
        <v>433</v>
      </c>
      <c r="J18" s="38">
        <v>12</v>
      </c>
      <c r="K18" s="38">
        <v>14</v>
      </c>
      <c r="L18" s="12">
        <v>0</v>
      </c>
    </row>
    <row r="19" spans="2:12" ht="14.25" customHeight="1">
      <c r="B19" s="145" t="s">
        <v>176</v>
      </c>
      <c r="C19" s="71"/>
      <c r="D19" s="178">
        <v>13</v>
      </c>
      <c r="E19" s="38"/>
      <c r="F19" s="38">
        <v>278</v>
      </c>
      <c r="G19" s="38">
        <v>278</v>
      </c>
      <c r="H19" s="12">
        <v>0</v>
      </c>
      <c r="I19" s="38" t="s">
        <v>433</v>
      </c>
      <c r="J19" s="38">
        <v>2</v>
      </c>
      <c r="K19" s="38">
        <v>3</v>
      </c>
      <c r="L19" s="12">
        <v>0</v>
      </c>
    </row>
    <row r="20" spans="2:12" ht="14.25" customHeight="1">
      <c r="B20" s="145" t="s">
        <v>177</v>
      </c>
      <c r="C20" s="71"/>
      <c r="D20" s="178">
        <v>1</v>
      </c>
      <c r="E20" s="38"/>
      <c r="F20" s="38">
        <v>4</v>
      </c>
      <c r="G20" s="38">
        <v>3</v>
      </c>
      <c r="H20" s="12">
        <v>0</v>
      </c>
      <c r="I20" s="38">
        <v>1</v>
      </c>
      <c r="J20" s="12">
        <v>0</v>
      </c>
      <c r="K20" s="12">
        <v>0</v>
      </c>
      <c r="L20" s="12">
        <v>0</v>
      </c>
    </row>
    <row r="21" spans="2:12" ht="14.25" customHeight="1">
      <c r="B21" s="145" t="s">
        <v>178</v>
      </c>
      <c r="C21" s="71"/>
      <c r="D21" s="178">
        <v>2</v>
      </c>
      <c r="E21" s="38"/>
      <c r="F21" s="38">
        <v>3</v>
      </c>
      <c r="G21" s="38">
        <v>3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</row>
    <row r="22" spans="2:12" ht="14.25" customHeight="1">
      <c r="B22" s="145" t="s">
        <v>495</v>
      </c>
      <c r="C22" s="71"/>
      <c r="D22" s="178">
        <v>1</v>
      </c>
      <c r="E22" s="38"/>
      <c r="F22" s="38">
        <v>1</v>
      </c>
      <c r="G22" s="38">
        <v>1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</row>
    <row r="23" spans="2:12" ht="14.25" customHeight="1">
      <c r="B23" s="145" t="s">
        <v>179</v>
      </c>
      <c r="C23" s="71"/>
      <c r="D23" s="178">
        <v>2</v>
      </c>
      <c r="E23" s="38"/>
      <c r="F23" s="38">
        <v>6</v>
      </c>
      <c r="G23" s="38">
        <v>6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</row>
    <row r="24" spans="1:12" ht="14.25" customHeight="1">
      <c r="A24" s="174"/>
      <c r="B24" s="145" t="s">
        <v>180</v>
      </c>
      <c r="C24" s="71"/>
      <c r="D24" s="178">
        <v>1</v>
      </c>
      <c r="E24" s="38"/>
      <c r="F24" s="38">
        <v>4</v>
      </c>
      <c r="G24" s="38">
        <v>4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</row>
    <row r="25" spans="1:12" s="71" customFormat="1" ht="4.5" customHeight="1" thickBot="1">
      <c r="A25" s="69"/>
      <c r="B25" s="180"/>
      <c r="C25" s="180"/>
      <c r="D25" s="181"/>
      <c r="E25" s="44"/>
      <c r="F25" s="44"/>
      <c r="G25" s="44"/>
      <c r="H25" s="44"/>
      <c r="I25" s="44"/>
      <c r="J25" s="44"/>
      <c r="K25" s="44"/>
      <c r="L25" s="44"/>
    </row>
    <row r="26" spans="2:12" s="174" customFormat="1" ht="4.5" customHeight="1">
      <c r="B26" s="70"/>
      <c r="C26" s="70"/>
      <c r="D26" s="182"/>
      <c r="E26" s="182"/>
      <c r="F26" s="182"/>
      <c r="G26" s="182"/>
      <c r="H26" s="182"/>
      <c r="I26" s="182"/>
      <c r="J26" s="182"/>
      <c r="K26" s="182"/>
      <c r="L26" s="182"/>
    </row>
    <row r="27" spans="1:12" s="174" customFormat="1" ht="11.25" customHeight="1">
      <c r="A27" s="569" t="s">
        <v>181</v>
      </c>
      <c r="B27" s="570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1:12" ht="13.5" customHeight="1">
      <c r="A28" s="569" t="s">
        <v>497</v>
      </c>
      <c r="B28" s="571"/>
      <c r="C28" s="71"/>
      <c r="D28" s="48"/>
      <c r="E28" s="71"/>
      <c r="F28" s="71"/>
      <c r="G28" s="71"/>
      <c r="H28" s="71"/>
      <c r="I28" s="71"/>
      <c r="J28" s="71"/>
      <c r="K28" s="71"/>
      <c r="L28" s="71"/>
    </row>
    <row r="29" spans="2:12" s="169" customFormat="1" ht="12" customHeight="1"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</row>
    <row r="30" spans="2:12" s="169" customFormat="1" ht="12" customHeight="1"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</row>
    <row r="31" spans="1:12" s="169" customFormat="1" ht="20.25" customHeight="1">
      <c r="A31" s="683" t="s">
        <v>530</v>
      </c>
      <c r="B31" s="683"/>
      <c r="C31" s="683"/>
      <c r="D31" s="683"/>
      <c r="E31" s="683"/>
      <c r="F31" s="683"/>
      <c r="G31" s="683"/>
      <c r="H31" s="683"/>
      <c r="I31" s="684"/>
      <c r="J31" s="185"/>
      <c r="K31" s="185"/>
      <c r="L31" s="186"/>
    </row>
    <row r="32" spans="2:12" s="169" customFormat="1" ht="9.75" customHeight="1">
      <c r="B32" s="184"/>
      <c r="C32" s="186"/>
      <c r="D32" s="184"/>
      <c r="E32" s="184"/>
      <c r="F32" s="184"/>
      <c r="G32" s="184"/>
      <c r="H32" s="184"/>
      <c r="I32" s="184"/>
      <c r="J32" s="185"/>
      <c r="K32" s="185"/>
      <c r="L32" s="186"/>
    </row>
    <row r="33" spans="1:12" ht="15.75" customHeight="1" thickBot="1">
      <c r="A33" s="404" t="s">
        <v>498</v>
      </c>
      <c r="B33" s="447"/>
      <c r="C33" s="71"/>
      <c r="D33" s="71"/>
      <c r="E33" s="71"/>
      <c r="F33" s="71"/>
      <c r="G33" s="685"/>
      <c r="H33" s="685"/>
      <c r="I33" s="48"/>
      <c r="J33" s="48"/>
      <c r="K33" s="48"/>
      <c r="L33" s="71"/>
    </row>
    <row r="34" spans="1:12" ht="24" customHeight="1">
      <c r="A34" s="187"/>
      <c r="B34" s="188" t="s">
        <v>182</v>
      </c>
      <c r="C34" s="188"/>
      <c r="D34" s="686" t="s">
        <v>158</v>
      </c>
      <c r="E34" s="687"/>
      <c r="F34" s="688"/>
      <c r="G34" s="686" t="s">
        <v>183</v>
      </c>
      <c r="H34" s="687"/>
      <c r="I34" s="48"/>
      <c r="J34" s="48"/>
      <c r="K34" s="48"/>
      <c r="L34" s="71"/>
    </row>
    <row r="35" spans="2:12" ht="3" customHeight="1">
      <c r="B35" s="70"/>
      <c r="C35" s="189"/>
      <c r="D35" s="190"/>
      <c r="E35" s="37"/>
      <c r="G35" s="37"/>
      <c r="H35" s="37"/>
      <c r="I35" s="48"/>
      <c r="J35" s="48"/>
      <c r="K35" s="48"/>
      <c r="L35" s="71"/>
    </row>
    <row r="36" spans="2:12" ht="18.75" customHeight="1">
      <c r="B36" s="70" t="s">
        <v>165</v>
      </c>
      <c r="C36" s="70"/>
      <c r="D36" s="191"/>
      <c r="F36" s="12">
        <v>940</v>
      </c>
      <c r="G36" s="192"/>
      <c r="H36" s="10">
        <v>32467</v>
      </c>
      <c r="I36" s="48"/>
      <c r="J36" s="48"/>
      <c r="K36" s="48"/>
      <c r="L36" s="71"/>
    </row>
    <row r="37" spans="2:12" s="174" customFormat="1" ht="14.25" customHeight="1">
      <c r="B37" s="145" t="s">
        <v>166</v>
      </c>
      <c r="C37" s="147"/>
      <c r="D37" s="193"/>
      <c r="F37" s="10">
        <v>641</v>
      </c>
      <c r="G37" s="194"/>
      <c r="H37" s="10">
        <v>0</v>
      </c>
      <c r="I37" s="71"/>
      <c r="J37" s="71"/>
      <c r="K37" s="71"/>
      <c r="L37" s="71"/>
    </row>
    <row r="38" spans="2:12" ht="14.25" customHeight="1">
      <c r="B38" s="145" t="s">
        <v>168</v>
      </c>
      <c r="C38" s="71"/>
      <c r="D38" s="193"/>
      <c r="F38" s="10">
        <v>2</v>
      </c>
      <c r="G38" s="192"/>
      <c r="H38" s="10">
        <v>0</v>
      </c>
      <c r="I38" s="48"/>
      <c r="J38" s="48"/>
      <c r="K38" s="48"/>
      <c r="L38" s="71"/>
    </row>
    <row r="39" spans="2:12" ht="14.25" customHeight="1">
      <c r="B39" s="145" t="s">
        <v>170</v>
      </c>
      <c r="C39" s="71"/>
      <c r="D39" s="193"/>
      <c r="F39" s="10">
        <v>9</v>
      </c>
      <c r="G39" s="192"/>
      <c r="H39" s="10">
        <v>0</v>
      </c>
      <c r="I39" s="48"/>
      <c r="J39" s="48"/>
      <c r="K39" s="48"/>
      <c r="L39" s="71"/>
    </row>
    <row r="40" spans="2:12" ht="14.25" customHeight="1">
      <c r="B40" s="145" t="s">
        <v>172</v>
      </c>
      <c r="C40" s="71"/>
      <c r="D40" s="193"/>
      <c r="F40" s="10">
        <v>8</v>
      </c>
      <c r="G40" s="192"/>
      <c r="H40" s="10">
        <v>0</v>
      </c>
      <c r="I40" s="48"/>
      <c r="J40" s="48"/>
      <c r="K40" s="48"/>
      <c r="L40" s="71"/>
    </row>
    <row r="41" spans="2:12" ht="14.25" customHeight="1">
      <c r="B41" s="145" t="s">
        <v>184</v>
      </c>
      <c r="C41" s="71"/>
      <c r="D41" s="193"/>
      <c r="F41" s="10">
        <v>2</v>
      </c>
      <c r="G41" s="192"/>
      <c r="H41" s="10">
        <v>0</v>
      </c>
      <c r="I41" s="48"/>
      <c r="J41" s="48"/>
      <c r="K41" s="48"/>
      <c r="L41" s="71"/>
    </row>
    <row r="42" spans="2:12" ht="14.25" customHeight="1">
      <c r="B42" s="145" t="s">
        <v>169</v>
      </c>
      <c r="C42" s="71"/>
      <c r="D42" s="193"/>
      <c r="F42" s="10">
        <v>2</v>
      </c>
      <c r="G42" s="192"/>
      <c r="H42" s="10">
        <v>0</v>
      </c>
      <c r="I42" s="48"/>
      <c r="J42" s="48"/>
      <c r="K42" s="48"/>
      <c r="L42" s="71"/>
    </row>
    <row r="43" spans="2:12" ht="14.25" customHeight="1">
      <c r="B43" s="145" t="s">
        <v>185</v>
      </c>
      <c r="C43" s="71"/>
      <c r="D43" s="193"/>
      <c r="F43" s="10">
        <v>1</v>
      </c>
      <c r="G43" s="192"/>
      <c r="H43" s="10">
        <v>0</v>
      </c>
      <c r="I43" s="48"/>
      <c r="J43" s="48"/>
      <c r="K43" s="48"/>
      <c r="L43" s="71"/>
    </row>
    <row r="44" spans="2:12" ht="14.25" customHeight="1">
      <c r="B44" s="145" t="s">
        <v>186</v>
      </c>
      <c r="C44" s="71"/>
      <c r="D44" s="193"/>
      <c r="F44" s="10">
        <v>6</v>
      </c>
      <c r="G44" s="192"/>
      <c r="H44" s="10">
        <v>0</v>
      </c>
      <c r="I44" s="48"/>
      <c r="J44" s="48"/>
      <c r="K44" s="48"/>
      <c r="L44" s="71"/>
    </row>
    <row r="45" spans="2:12" ht="14.25" customHeight="1">
      <c r="B45" s="145" t="s">
        <v>187</v>
      </c>
      <c r="C45" s="71"/>
      <c r="D45" s="193"/>
      <c r="F45" s="10">
        <v>1</v>
      </c>
      <c r="G45" s="192"/>
      <c r="H45" s="10">
        <v>0</v>
      </c>
      <c r="I45" s="48"/>
      <c r="J45" s="48"/>
      <c r="K45" s="48"/>
      <c r="L45" s="71"/>
    </row>
    <row r="46" spans="2:12" ht="14.25" customHeight="1">
      <c r="B46" s="145" t="s">
        <v>173</v>
      </c>
      <c r="C46" s="71"/>
      <c r="D46" s="193"/>
      <c r="F46" s="10">
        <v>7</v>
      </c>
      <c r="G46" s="192"/>
      <c r="H46" s="10">
        <v>0</v>
      </c>
      <c r="I46" s="48"/>
      <c r="J46" s="48"/>
      <c r="K46" s="48"/>
      <c r="L46" s="71"/>
    </row>
    <row r="47" spans="2:12" ht="14.25" customHeight="1">
      <c r="B47" s="145" t="s">
        <v>174</v>
      </c>
      <c r="C47" s="71"/>
      <c r="D47" s="193"/>
      <c r="F47" s="10">
        <v>1</v>
      </c>
      <c r="G47" s="192"/>
      <c r="H47" s="10">
        <v>0</v>
      </c>
      <c r="I47" s="48"/>
      <c r="J47" s="48"/>
      <c r="K47" s="48"/>
      <c r="L47" s="71"/>
    </row>
    <row r="48" spans="2:12" ht="14.25" customHeight="1">
      <c r="B48" s="145" t="s">
        <v>175</v>
      </c>
      <c r="C48" s="71"/>
      <c r="D48" s="193"/>
      <c r="F48" s="10">
        <v>125</v>
      </c>
      <c r="G48" s="192"/>
      <c r="H48" s="10">
        <v>3202</v>
      </c>
      <c r="I48" s="48"/>
      <c r="J48" s="48"/>
      <c r="K48" s="48"/>
      <c r="L48" s="71"/>
    </row>
    <row r="49" spans="2:12" ht="14.25" customHeight="1">
      <c r="B49" s="145" t="s">
        <v>188</v>
      </c>
      <c r="C49" s="71"/>
      <c r="D49" s="193"/>
      <c r="F49" s="10">
        <v>6</v>
      </c>
      <c r="G49" s="192"/>
      <c r="H49" s="10">
        <v>30</v>
      </c>
      <c r="I49" s="48"/>
      <c r="J49" s="48"/>
      <c r="K49" s="48"/>
      <c r="L49" s="71"/>
    </row>
    <row r="50" spans="2:12" ht="14.25" customHeight="1">
      <c r="B50" s="145" t="s">
        <v>189</v>
      </c>
      <c r="C50" s="71"/>
      <c r="D50" s="193"/>
      <c r="F50" s="10">
        <v>93</v>
      </c>
      <c r="G50" s="192"/>
      <c r="H50" s="10">
        <v>2730</v>
      </c>
      <c r="I50" s="48"/>
      <c r="J50" s="48"/>
      <c r="K50" s="48"/>
      <c r="L50" s="71"/>
    </row>
    <row r="51" spans="2:12" ht="14.25" customHeight="1">
      <c r="B51" s="145" t="s">
        <v>190</v>
      </c>
      <c r="C51" s="71"/>
      <c r="D51" s="193"/>
      <c r="F51" s="10">
        <v>18</v>
      </c>
      <c r="G51" s="192"/>
      <c r="H51" s="10">
        <v>0</v>
      </c>
      <c r="I51" s="48"/>
      <c r="J51" s="48"/>
      <c r="K51" s="48"/>
      <c r="L51" s="71"/>
    </row>
    <row r="52" spans="2:12" ht="14.25" customHeight="1">
      <c r="B52" s="145" t="s">
        <v>191</v>
      </c>
      <c r="C52" s="71"/>
      <c r="D52" s="193"/>
      <c r="F52" s="10">
        <v>5</v>
      </c>
      <c r="G52" s="192"/>
      <c r="H52" s="10">
        <v>0</v>
      </c>
      <c r="I52" s="48"/>
      <c r="J52" s="48"/>
      <c r="K52" s="48"/>
      <c r="L52" s="71"/>
    </row>
    <row r="53" spans="2:12" ht="14.25" customHeight="1">
      <c r="B53" s="145" t="s">
        <v>192</v>
      </c>
      <c r="C53" s="71"/>
      <c r="D53" s="193"/>
      <c r="F53" s="10">
        <v>2</v>
      </c>
      <c r="G53" s="192"/>
      <c r="H53" s="10">
        <v>0</v>
      </c>
      <c r="I53" s="48"/>
      <c r="J53" s="48"/>
      <c r="K53" s="48"/>
      <c r="L53" s="71"/>
    </row>
    <row r="54" spans="2:12" ht="14.25" customHeight="1">
      <c r="B54" s="145" t="s">
        <v>193</v>
      </c>
      <c r="C54" s="71"/>
      <c r="D54" s="193"/>
      <c r="F54" s="10">
        <v>5</v>
      </c>
      <c r="G54" s="192"/>
      <c r="H54" s="10">
        <v>0</v>
      </c>
      <c r="I54" s="48"/>
      <c r="J54" s="48"/>
      <c r="K54" s="48"/>
      <c r="L54" s="71"/>
    </row>
    <row r="55" spans="1:12" ht="14.25" customHeight="1">
      <c r="A55" s="174"/>
      <c r="B55" s="145" t="s">
        <v>194</v>
      </c>
      <c r="C55" s="71"/>
      <c r="D55" s="193"/>
      <c r="F55" s="10">
        <v>6</v>
      </c>
      <c r="G55" s="194"/>
      <c r="H55" s="10">
        <v>0</v>
      </c>
      <c r="I55" s="48"/>
      <c r="J55" s="48"/>
      <c r="K55" s="48"/>
      <c r="L55" s="71"/>
    </row>
    <row r="56" spans="1:10" s="71" customFormat="1" ht="4.5" customHeight="1" thickBot="1">
      <c r="A56" s="69"/>
      <c r="B56" s="180"/>
      <c r="C56" s="180"/>
      <c r="D56" s="181"/>
      <c r="E56" s="44"/>
      <c r="F56" s="69"/>
      <c r="G56" s="44"/>
      <c r="H56" s="44"/>
      <c r="J56" s="182"/>
    </row>
    <row r="57" spans="2:10" s="71" customFormat="1" ht="4.5" customHeight="1">
      <c r="B57" s="70"/>
      <c r="C57" s="70"/>
      <c r="D57" s="182"/>
      <c r="E57" s="182"/>
      <c r="F57" s="182"/>
      <c r="G57" s="182"/>
      <c r="H57" s="182"/>
      <c r="J57" s="182"/>
    </row>
    <row r="58" spans="1:12" ht="13.5" customHeight="1">
      <c r="A58" s="569" t="s">
        <v>499</v>
      </c>
      <c r="B58" s="571"/>
      <c r="C58" s="572"/>
      <c r="D58" s="573"/>
      <c r="E58" s="573"/>
      <c r="F58" s="573"/>
      <c r="G58" s="573"/>
      <c r="H58" s="573"/>
      <c r="I58" s="48"/>
      <c r="J58" s="71"/>
      <c r="K58" s="48"/>
      <c r="L58" s="71"/>
    </row>
    <row r="59" spans="1:12" ht="11.25">
      <c r="A59" s="682" t="s">
        <v>462</v>
      </c>
      <c r="B59" s="682"/>
      <c r="C59" s="682"/>
      <c r="D59" s="682"/>
      <c r="E59" s="682"/>
      <c r="F59" s="682"/>
      <c r="G59" s="682"/>
      <c r="H59" s="682"/>
      <c r="I59" s="48"/>
      <c r="J59" s="48"/>
      <c r="K59" s="48"/>
      <c r="L59" s="71"/>
    </row>
    <row r="60" spans="1:12" ht="11.25">
      <c r="A60" s="682"/>
      <c r="B60" s="682"/>
      <c r="C60" s="682"/>
      <c r="D60" s="682"/>
      <c r="E60" s="682"/>
      <c r="F60" s="682"/>
      <c r="G60" s="682"/>
      <c r="H60" s="682"/>
      <c r="I60" s="48"/>
      <c r="J60" s="48"/>
      <c r="K60" s="48"/>
      <c r="L60" s="71"/>
    </row>
  </sheetData>
  <sheetProtection/>
  <mergeCells count="14">
    <mergeCell ref="A2:L2"/>
    <mergeCell ref="B5:B7"/>
    <mergeCell ref="D5:I5"/>
    <mergeCell ref="J5:K5"/>
    <mergeCell ref="D6:E7"/>
    <mergeCell ref="F6:I6"/>
    <mergeCell ref="J6:J7"/>
    <mergeCell ref="K6:K7"/>
    <mergeCell ref="L6:L7"/>
    <mergeCell ref="A59:H60"/>
    <mergeCell ref="A31:I31"/>
    <mergeCell ref="G33:H33"/>
    <mergeCell ref="D34:F34"/>
    <mergeCell ref="G34:H34"/>
  </mergeCells>
  <dataValidations count="1">
    <dataValidation allowBlank="1" showInputMessage="1" showErrorMessage="1" imeMode="off" sqref="F36:F55 D36:D55 D8:L24 H36:H55"/>
  </dataValidations>
  <printOptions horizontalCentered="1"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r:id="rId1"/>
  <headerFooter scaleWithDoc="0">
    <oddHeader>&amp;L&amp;"+,標準"&amp;9 12　運輸･通信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45"/>
  <sheetViews>
    <sheetView showGridLines="0" view="pageBreakPreview" zoomScaleNormal="110" zoomScaleSheetLayoutView="100" workbookViewId="0" topLeftCell="A1">
      <selection activeCell="A1" sqref="A1"/>
    </sheetView>
  </sheetViews>
  <sheetFormatPr defaultColWidth="9.140625" defaultRowHeight="15"/>
  <cols>
    <col min="1" max="1" width="0.85546875" style="196" customWidth="1"/>
    <col min="2" max="2" width="7.57421875" style="197" customWidth="1"/>
    <col min="3" max="3" width="0.85546875" style="198" customWidth="1"/>
    <col min="4" max="8" width="15.140625" style="198" customWidth="1"/>
    <col min="9" max="9" width="0.42578125" style="196" customWidth="1"/>
    <col min="10" max="10" width="10.57421875" style="196" bestFit="1" customWidth="1"/>
    <col min="11" max="11" width="11.140625" style="198" customWidth="1"/>
    <col min="12" max="22" width="11.140625" style="196" customWidth="1"/>
    <col min="23" max="16384" width="9.00390625" style="196" customWidth="1"/>
  </cols>
  <sheetData>
    <row r="1" ht="7.5" customHeight="1"/>
    <row r="2" spans="1:11" ht="18.75" customHeight="1">
      <c r="A2" s="696" t="s">
        <v>531</v>
      </c>
      <c r="B2" s="696"/>
      <c r="C2" s="696"/>
      <c r="D2" s="696"/>
      <c r="E2" s="696"/>
      <c r="F2" s="696"/>
      <c r="G2" s="696"/>
      <c r="H2" s="696"/>
      <c r="I2" s="696"/>
      <c r="J2" s="195"/>
      <c r="K2" s="195"/>
    </row>
    <row r="3" ht="15" customHeight="1"/>
    <row r="4" ht="12" customHeight="1"/>
    <row r="5" spans="1:10" s="199" customFormat="1" ht="13.5" customHeight="1" thickBot="1">
      <c r="A5" s="406" t="s">
        <v>195</v>
      </c>
      <c r="C5" s="126"/>
      <c r="I5" s="407" t="s">
        <v>196</v>
      </c>
      <c r="J5" s="198"/>
    </row>
    <row r="6" spans="1:9" ht="30" customHeight="1">
      <c r="A6" s="697" t="s">
        <v>197</v>
      </c>
      <c r="B6" s="697"/>
      <c r="C6" s="698"/>
      <c r="D6" s="200" t="s">
        <v>381</v>
      </c>
      <c r="E6" s="409" t="s">
        <v>445</v>
      </c>
      <c r="F6" s="409" t="s">
        <v>442</v>
      </c>
      <c r="G6" s="409" t="s">
        <v>451</v>
      </c>
      <c r="H6" s="409" t="s">
        <v>483</v>
      </c>
      <c r="I6" s="410"/>
    </row>
    <row r="7" spans="1:8" ht="3" customHeight="1">
      <c r="A7" s="198"/>
      <c r="B7" s="201"/>
      <c r="C7" s="202"/>
      <c r="D7" s="203"/>
      <c r="E7" s="72"/>
      <c r="F7" s="72"/>
      <c r="G7" s="72"/>
      <c r="H7" s="72"/>
    </row>
    <row r="8" spans="2:8" ht="20.25" customHeight="1">
      <c r="B8" s="37" t="s">
        <v>198</v>
      </c>
      <c r="C8" s="204"/>
      <c r="D8" s="38">
        <v>1361659</v>
      </c>
      <c r="E8" s="38">
        <v>1458989</v>
      </c>
      <c r="F8" s="38">
        <v>1506073</v>
      </c>
      <c r="G8" s="38">
        <v>1593220</v>
      </c>
      <c r="H8" s="38">
        <v>609605</v>
      </c>
    </row>
    <row r="9" spans="2:8" ht="20.25" customHeight="1">
      <c r="B9" s="37" t="s">
        <v>468</v>
      </c>
      <c r="C9" s="204"/>
      <c r="D9" s="38">
        <v>1379978</v>
      </c>
      <c r="E9" s="38">
        <v>1475784</v>
      </c>
      <c r="F9" s="38">
        <v>1510854</v>
      </c>
      <c r="G9" s="38">
        <v>1642037</v>
      </c>
      <c r="H9" s="38">
        <v>631600</v>
      </c>
    </row>
    <row r="10" spans="2:8" ht="20.25" customHeight="1">
      <c r="B10" s="37" t="s">
        <v>84</v>
      </c>
      <c r="C10" s="204"/>
      <c r="D10" s="38">
        <v>1384374</v>
      </c>
      <c r="E10" s="38">
        <v>1459897</v>
      </c>
      <c r="F10" s="38">
        <v>1494171</v>
      </c>
      <c r="G10" s="38">
        <v>1589679</v>
      </c>
      <c r="H10" s="38">
        <v>994437</v>
      </c>
    </row>
    <row r="11" spans="2:8" ht="20.25" customHeight="1">
      <c r="B11" s="37" t="s">
        <v>85</v>
      </c>
      <c r="C11" s="204"/>
      <c r="D11" s="205">
        <v>1466201</v>
      </c>
      <c r="E11" s="205">
        <v>1555852</v>
      </c>
      <c r="F11" s="205">
        <v>1587316</v>
      </c>
      <c r="G11" s="205">
        <v>1693194</v>
      </c>
      <c r="H11" s="205">
        <v>1076448</v>
      </c>
    </row>
    <row r="12" spans="2:8" ht="20.25" customHeight="1">
      <c r="B12" s="37" t="s">
        <v>86</v>
      </c>
      <c r="C12" s="204"/>
      <c r="D12" s="38">
        <v>1501427</v>
      </c>
      <c r="E12" s="38">
        <v>1604434</v>
      </c>
      <c r="F12" s="38">
        <v>1671475</v>
      </c>
      <c r="G12" s="38">
        <v>1711851</v>
      </c>
      <c r="H12" s="38">
        <v>732151</v>
      </c>
    </row>
    <row r="13" spans="2:8" ht="20.25" customHeight="1">
      <c r="B13" s="37" t="s">
        <v>87</v>
      </c>
      <c r="C13" s="204"/>
      <c r="D13" s="38">
        <v>1427452</v>
      </c>
      <c r="E13" s="38">
        <v>1473696</v>
      </c>
      <c r="F13" s="38">
        <v>1513003</v>
      </c>
      <c r="G13" s="38">
        <v>1541399</v>
      </c>
      <c r="H13" s="38">
        <v>909895</v>
      </c>
    </row>
    <row r="14" spans="2:8" ht="20.25" customHeight="1">
      <c r="B14" s="37" t="s">
        <v>88</v>
      </c>
      <c r="C14" s="204"/>
      <c r="D14" s="38">
        <v>1543405</v>
      </c>
      <c r="E14" s="38">
        <v>1514423</v>
      </c>
      <c r="F14" s="38">
        <v>1654829</v>
      </c>
      <c r="G14" s="38">
        <v>1934033</v>
      </c>
      <c r="H14" s="38">
        <v>1063833</v>
      </c>
    </row>
    <row r="15" spans="2:8" ht="20.25" customHeight="1">
      <c r="B15" s="37" t="s">
        <v>199</v>
      </c>
      <c r="C15" s="204"/>
      <c r="D15" s="38">
        <v>1396561</v>
      </c>
      <c r="E15" s="38">
        <v>1491236</v>
      </c>
      <c r="F15" s="38">
        <v>1612165</v>
      </c>
      <c r="G15" s="38">
        <v>1767854</v>
      </c>
      <c r="H15" s="38">
        <v>1076933</v>
      </c>
    </row>
    <row r="16" spans="2:8" ht="20.25" customHeight="1">
      <c r="B16" s="37" t="s">
        <v>89</v>
      </c>
      <c r="C16" s="204"/>
      <c r="D16" s="38">
        <v>1481924</v>
      </c>
      <c r="E16" s="38">
        <v>1553619</v>
      </c>
      <c r="F16" s="38">
        <v>1649497</v>
      </c>
      <c r="G16" s="38">
        <v>1769912</v>
      </c>
      <c r="H16" s="38">
        <v>1041789</v>
      </c>
    </row>
    <row r="17" spans="2:8" ht="20.25" customHeight="1">
      <c r="B17" s="37" t="s">
        <v>200</v>
      </c>
      <c r="C17" s="204"/>
      <c r="D17" s="38">
        <v>1445459</v>
      </c>
      <c r="E17" s="38">
        <v>1502546</v>
      </c>
      <c r="F17" s="38">
        <v>1624590</v>
      </c>
      <c r="G17" s="38">
        <v>1757486</v>
      </c>
      <c r="H17" s="38">
        <v>920454</v>
      </c>
    </row>
    <row r="18" spans="2:8" ht="20.25" customHeight="1">
      <c r="B18" s="37" t="s">
        <v>201</v>
      </c>
      <c r="C18" s="204"/>
      <c r="D18" s="38">
        <v>1396618</v>
      </c>
      <c r="E18" s="38">
        <v>1458545</v>
      </c>
      <c r="F18" s="38">
        <v>1534790</v>
      </c>
      <c r="G18" s="544">
        <v>1510245</v>
      </c>
      <c r="H18" s="38">
        <v>825635</v>
      </c>
    </row>
    <row r="19" spans="2:8" ht="20.25" customHeight="1">
      <c r="B19" s="37" t="s">
        <v>83</v>
      </c>
      <c r="C19" s="204"/>
      <c r="D19" s="38">
        <v>1538930</v>
      </c>
      <c r="E19" s="38">
        <v>1597465</v>
      </c>
      <c r="F19" s="38">
        <v>1698413</v>
      </c>
      <c r="G19" s="38">
        <v>1245896</v>
      </c>
      <c r="H19" s="38">
        <v>1053210</v>
      </c>
    </row>
    <row r="20" spans="1:9" ht="24.75" customHeight="1">
      <c r="A20" s="198"/>
      <c r="B20" s="613" t="s">
        <v>202</v>
      </c>
      <c r="C20" s="699"/>
      <c r="D20" s="576">
        <v>17323988</v>
      </c>
      <c r="E20" s="576">
        <v>18146486</v>
      </c>
      <c r="F20" s="576">
        <v>19057176</v>
      </c>
      <c r="G20" s="576">
        <v>19756806</v>
      </c>
      <c r="H20" s="576">
        <v>10935990</v>
      </c>
      <c r="I20" s="198"/>
    </row>
    <row r="21" spans="1:9" ht="9.75" customHeight="1" thickBot="1">
      <c r="A21" s="206"/>
      <c r="B21" s="565"/>
      <c r="C21" s="565"/>
      <c r="D21" s="577"/>
      <c r="E21" s="207"/>
      <c r="F21" s="207"/>
      <c r="G21" s="207"/>
      <c r="H21" s="207"/>
      <c r="I21" s="206"/>
    </row>
    <row r="22" spans="1:8" ht="4.5" customHeight="1">
      <c r="A22" s="198"/>
      <c r="B22" s="72"/>
      <c r="C22" s="72"/>
      <c r="D22" s="208"/>
      <c r="E22" s="208"/>
      <c r="F22" s="208"/>
      <c r="G22" s="208"/>
      <c r="H22" s="208"/>
    </row>
    <row r="23" spans="2:9" ht="17.25" customHeight="1">
      <c r="B23" s="72"/>
      <c r="C23" s="37"/>
      <c r="D23" s="411"/>
      <c r="E23" s="700">
        <v>258175684</v>
      </c>
      <c r="F23" s="700"/>
      <c r="G23" s="700"/>
      <c r="H23" s="700"/>
      <c r="I23" s="700"/>
    </row>
    <row r="24" spans="2:8" ht="17.25" customHeight="1">
      <c r="B24" s="72"/>
      <c r="C24" s="37"/>
      <c r="D24" s="126"/>
      <c r="E24" s="126"/>
      <c r="F24" s="126"/>
      <c r="G24" s="126"/>
      <c r="H24" s="126"/>
    </row>
    <row r="25" spans="2:8" ht="17.25" customHeight="1">
      <c r="B25" s="72"/>
      <c r="C25" s="37"/>
      <c r="D25" s="126"/>
      <c r="E25" s="126"/>
      <c r="F25" s="126"/>
      <c r="G25" s="126"/>
      <c r="H25" s="126"/>
    </row>
    <row r="26" spans="1:11" ht="13.5" customHeight="1" thickBot="1">
      <c r="A26" s="406" t="s">
        <v>203</v>
      </c>
      <c r="C26" s="126"/>
      <c r="D26" s="196"/>
      <c r="F26" s="408"/>
      <c r="G26" s="408"/>
      <c r="H26" s="408"/>
      <c r="I26" s="408" t="s">
        <v>196</v>
      </c>
      <c r="J26" s="198"/>
      <c r="K26" s="196"/>
    </row>
    <row r="27" spans="1:9" ht="30" customHeight="1">
      <c r="A27" s="697" t="s">
        <v>197</v>
      </c>
      <c r="B27" s="697"/>
      <c r="C27" s="698"/>
      <c r="D27" s="200" t="s">
        <v>381</v>
      </c>
      <c r="E27" s="409" t="s">
        <v>445</v>
      </c>
      <c r="F27" s="409" t="s">
        <v>442</v>
      </c>
      <c r="G27" s="409" t="s">
        <v>463</v>
      </c>
      <c r="H27" s="409" t="s">
        <v>484</v>
      </c>
      <c r="I27" s="410"/>
    </row>
    <row r="28" spans="1:8" ht="3" customHeight="1">
      <c r="A28" s="198"/>
      <c r="B28" s="201"/>
      <c r="C28" s="202"/>
      <c r="D28" s="203"/>
      <c r="E28" s="203"/>
      <c r="F28" s="72"/>
      <c r="G28" s="72"/>
      <c r="H28" s="72"/>
    </row>
    <row r="29" spans="2:8" ht="21.75" customHeight="1">
      <c r="B29" s="37" t="s">
        <v>198</v>
      </c>
      <c r="C29" s="204"/>
      <c r="D29" s="9">
        <v>45389</v>
      </c>
      <c r="E29" s="9">
        <v>48633</v>
      </c>
      <c r="F29" s="9">
        <v>50202</v>
      </c>
      <c r="G29" s="9">
        <v>53107</v>
      </c>
      <c r="H29" s="9">
        <v>20320</v>
      </c>
    </row>
    <row r="30" spans="2:8" ht="21.75" customHeight="1">
      <c r="B30" s="37" t="s">
        <v>469</v>
      </c>
      <c r="C30" s="204"/>
      <c r="D30" s="9">
        <v>44515</v>
      </c>
      <c r="E30" s="9">
        <v>47606</v>
      </c>
      <c r="F30" s="9">
        <v>48737</v>
      </c>
      <c r="G30" s="9">
        <v>52969</v>
      </c>
      <c r="H30" s="9">
        <v>20374</v>
      </c>
    </row>
    <row r="31" spans="2:8" ht="21.75" customHeight="1">
      <c r="B31" s="37" t="s">
        <v>84</v>
      </c>
      <c r="C31" s="204"/>
      <c r="D31" s="9">
        <v>46146</v>
      </c>
      <c r="E31" s="9">
        <v>48663</v>
      </c>
      <c r="F31" s="9">
        <v>49806</v>
      </c>
      <c r="G31" s="9">
        <v>52989</v>
      </c>
      <c r="H31" s="9">
        <v>33148</v>
      </c>
    </row>
    <row r="32" spans="2:8" ht="21.75" customHeight="1">
      <c r="B32" s="37" t="s">
        <v>85</v>
      </c>
      <c r="C32" s="204"/>
      <c r="D32" s="9">
        <v>47297</v>
      </c>
      <c r="E32" s="9">
        <v>50189</v>
      </c>
      <c r="F32" s="9">
        <v>51204</v>
      </c>
      <c r="G32" s="9">
        <v>54619</v>
      </c>
      <c r="H32" s="9">
        <v>34724</v>
      </c>
    </row>
    <row r="33" spans="2:8" ht="21.75" customHeight="1">
      <c r="B33" s="37" t="s">
        <v>86</v>
      </c>
      <c r="C33" s="204"/>
      <c r="D33" s="9">
        <v>48433</v>
      </c>
      <c r="E33" s="9">
        <v>51756</v>
      </c>
      <c r="F33" s="9">
        <v>53919</v>
      </c>
      <c r="G33" s="9">
        <v>55221</v>
      </c>
      <c r="H33" s="9">
        <v>23618</v>
      </c>
    </row>
    <row r="34" spans="2:8" ht="21.75" customHeight="1">
      <c r="B34" s="37" t="s">
        <v>87</v>
      </c>
      <c r="C34" s="204"/>
      <c r="D34" s="9">
        <v>47582</v>
      </c>
      <c r="E34" s="9">
        <v>49123</v>
      </c>
      <c r="F34" s="9">
        <v>52173</v>
      </c>
      <c r="G34" s="9">
        <v>51380</v>
      </c>
      <c r="H34" s="9">
        <v>31376</v>
      </c>
    </row>
    <row r="35" spans="2:8" ht="21.75" customHeight="1">
      <c r="B35" s="37" t="s">
        <v>88</v>
      </c>
      <c r="C35" s="204"/>
      <c r="D35" s="9">
        <v>49787</v>
      </c>
      <c r="E35" s="9">
        <v>48852</v>
      </c>
      <c r="F35" s="9">
        <v>53382</v>
      </c>
      <c r="G35" s="9">
        <v>62388</v>
      </c>
      <c r="H35" s="9">
        <v>34317</v>
      </c>
    </row>
    <row r="36" spans="2:8" ht="21.75" customHeight="1">
      <c r="B36" s="37" t="s">
        <v>199</v>
      </c>
      <c r="C36" s="204"/>
      <c r="D36" s="9">
        <v>46552</v>
      </c>
      <c r="E36" s="9">
        <v>49708</v>
      </c>
      <c r="F36" s="9">
        <v>53739</v>
      </c>
      <c r="G36" s="9">
        <v>58928</v>
      </c>
      <c r="H36" s="9">
        <v>35898</v>
      </c>
    </row>
    <row r="37" spans="2:8" ht="21.75" customHeight="1">
      <c r="B37" s="37" t="s">
        <v>89</v>
      </c>
      <c r="C37" s="204"/>
      <c r="D37" s="9">
        <v>47804</v>
      </c>
      <c r="E37" s="9">
        <v>50117</v>
      </c>
      <c r="F37" s="9">
        <v>53210</v>
      </c>
      <c r="G37" s="9">
        <v>57094</v>
      </c>
      <c r="H37" s="9">
        <v>33606</v>
      </c>
    </row>
    <row r="38" spans="2:8" ht="21.75" customHeight="1">
      <c r="B38" s="37" t="s">
        <v>200</v>
      </c>
      <c r="C38" s="204"/>
      <c r="D38" s="9">
        <v>46628</v>
      </c>
      <c r="E38" s="9">
        <v>48469</v>
      </c>
      <c r="F38" s="9">
        <v>52406</v>
      </c>
      <c r="G38" s="9">
        <v>56693</v>
      </c>
      <c r="H38" s="9">
        <v>29692</v>
      </c>
    </row>
    <row r="39" spans="2:8" ht="21.75" customHeight="1">
      <c r="B39" s="37" t="s">
        <v>201</v>
      </c>
      <c r="C39" s="204"/>
      <c r="D39" s="9">
        <v>49879</v>
      </c>
      <c r="E39" s="9">
        <v>52091</v>
      </c>
      <c r="F39" s="9">
        <v>54814</v>
      </c>
      <c r="G39" s="9">
        <v>52077</v>
      </c>
      <c r="H39" s="9">
        <v>29487</v>
      </c>
    </row>
    <row r="40" spans="2:8" ht="21.75" customHeight="1">
      <c r="B40" s="37" t="s">
        <v>83</v>
      </c>
      <c r="C40" s="204"/>
      <c r="D40" s="9">
        <v>49643</v>
      </c>
      <c r="E40" s="9">
        <v>51531</v>
      </c>
      <c r="F40" s="9">
        <v>54788</v>
      </c>
      <c r="G40" s="9">
        <v>40190</v>
      </c>
      <c r="H40" s="9">
        <v>33975</v>
      </c>
    </row>
    <row r="41" spans="1:9" ht="24.75" customHeight="1">
      <c r="A41" s="198"/>
      <c r="B41" s="613" t="s">
        <v>202</v>
      </c>
      <c r="C41" s="699"/>
      <c r="D41" s="9">
        <v>47463</v>
      </c>
      <c r="E41" s="9">
        <v>49716</v>
      </c>
      <c r="F41" s="9">
        <v>52355</v>
      </c>
      <c r="G41" s="38" t="s">
        <v>465</v>
      </c>
      <c r="H41" s="578">
        <v>30044</v>
      </c>
      <c r="I41" s="9">
        <v>44145</v>
      </c>
    </row>
    <row r="42" spans="1:9" ht="9" customHeight="1" thickBot="1">
      <c r="A42" s="206"/>
      <c r="B42" s="565"/>
      <c r="C42" s="565"/>
      <c r="D42" s="579"/>
      <c r="E42" s="210"/>
      <c r="F42" s="210"/>
      <c r="G42" s="526"/>
      <c r="H42" s="527"/>
      <c r="I42" s="210"/>
    </row>
    <row r="43" spans="1:8" ht="4.5" customHeight="1">
      <c r="A43" s="198"/>
      <c r="B43" s="72"/>
      <c r="C43" s="72"/>
      <c r="D43" s="209"/>
      <c r="E43" s="209"/>
      <c r="F43" s="209"/>
      <c r="G43" s="209"/>
      <c r="H43" s="209"/>
    </row>
    <row r="44" spans="1:11" ht="12" customHeight="1">
      <c r="A44" s="575" t="s">
        <v>435</v>
      </c>
      <c r="B44" s="211"/>
      <c r="C44" s="212"/>
      <c r="D44" s="412"/>
      <c r="E44" s="695"/>
      <c r="F44" s="695"/>
      <c r="G44" s="695"/>
      <c r="H44" s="695"/>
      <c r="I44" s="695"/>
      <c r="J44" s="198"/>
      <c r="K44" s="196"/>
    </row>
    <row r="45" spans="1:6" ht="12" customHeight="1">
      <c r="A45" s="574" t="s">
        <v>464</v>
      </c>
      <c r="B45" s="484"/>
      <c r="C45" s="485"/>
      <c r="D45" s="485"/>
      <c r="E45" s="485"/>
      <c r="F45" s="485"/>
    </row>
  </sheetData>
  <sheetProtection/>
  <mergeCells count="7">
    <mergeCell ref="E44:I44"/>
    <mergeCell ref="A2:I2"/>
    <mergeCell ref="A6:C6"/>
    <mergeCell ref="B20:C20"/>
    <mergeCell ref="A27:C27"/>
    <mergeCell ref="B41:C41"/>
    <mergeCell ref="E23:I23"/>
  </mergeCells>
  <printOptions horizontalCentered="1"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r:id="rId1"/>
  <headerFooter scaleWithDoc="0">
    <oddHeader>&amp;R&amp;9 12　運輸･通信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N98"/>
  <sheetViews>
    <sheetView showGridLines="0" view="pageBreakPreview" zoomScale="110" zoomScaleNormal="110" zoomScaleSheetLayoutView="110" zoomScalePageLayoutView="0" workbookViewId="0" topLeftCell="A38">
      <selection activeCell="A58" sqref="A58"/>
    </sheetView>
  </sheetViews>
  <sheetFormatPr defaultColWidth="9.140625" defaultRowHeight="15"/>
  <cols>
    <col min="1" max="1" width="0.85546875" style="213" customWidth="1"/>
    <col min="2" max="2" width="11.421875" style="213" customWidth="1"/>
    <col min="3" max="3" width="0.85546875" style="213" customWidth="1"/>
    <col min="4" max="5" width="9.8515625" style="213" customWidth="1"/>
    <col min="6" max="9" width="9.421875" style="213" customWidth="1"/>
    <col min="10" max="11" width="8.140625" style="213" customWidth="1"/>
    <col min="12" max="16384" width="9.00390625" style="213" customWidth="1"/>
  </cols>
  <sheetData>
    <row r="1" ht="18" customHeight="1"/>
    <row r="2" spans="1:11" ht="24.75" customHeight="1">
      <c r="A2" s="710" t="s">
        <v>532</v>
      </c>
      <c r="B2" s="710"/>
      <c r="C2" s="710"/>
      <c r="D2" s="710"/>
      <c r="E2" s="710"/>
      <c r="F2" s="710"/>
      <c r="G2" s="710"/>
      <c r="H2" s="710"/>
      <c r="I2" s="710"/>
      <c r="J2" s="443"/>
      <c r="K2" s="443"/>
    </row>
    <row r="3" spans="2:10" s="214" customFormat="1" ht="12" customHeight="1">
      <c r="B3" s="215"/>
      <c r="C3" s="215"/>
      <c r="J3" s="216"/>
    </row>
    <row r="4" spans="1:11" s="214" customFormat="1" ht="15.75" customHeight="1" thickBot="1">
      <c r="A4" s="580" t="s">
        <v>396</v>
      </c>
      <c r="B4" s="215"/>
      <c r="C4" s="215"/>
      <c r="K4" s="415"/>
    </row>
    <row r="5" spans="1:8" s="223" customFormat="1" ht="21.75" customHeight="1">
      <c r="A5" s="219"/>
      <c r="B5" s="220" t="s">
        <v>204</v>
      </c>
      <c r="C5" s="221"/>
      <c r="D5" s="222" t="s">
        <v>397</v>
      </c>
      <c r="E5" s="222" t="s">
        <v>430</v>
      </c>
      <c r="F5" s="222" t="s">
        <v>443</v>
      </c>
      <c r="G5" s="222" t="s">
        <v>452</v>
      </c>
      <c r="H5" s="222" t="s">
        <v>488</v>
      </c>
    </row>
    <row r="6" spans="2:7" s="223" customFormat="1" ht="3" customHeight="1">
      <c r="B6" s="224"/>
      <c r="C6" s="225"/>
      <c r="D6" s="224"/>
      <c r="E6" s="224"/>
      <c r="F6" s="224"/>
      <c r="G6" s="224"/>
    </row>
    <row r="7" spans="2:8" s="223" customFormat="1" ht="21.75" customHeight="1">
      <c r="B7" s="226" t="s">
        <v>205</v>
      </c>
      <c r="C7" s="227"/>
      <c r="D7" s="228">
        <v>200</v>
      </c>
      <c r="E7" s="228">
        <v>198</v>
      </c>
      <c r="F7" s="228">
        <v>198</v>
      </c>
      <c r="G7" s="9">
        <v>196</v>
      </c>
      <c r="H7" s="228">
        <v>196</v>
      </c>
    </row>
    <row r="8" spans="1:10" s="223" customFormat="1" ht="4.5" customHeight="1" thickBot="1">
      <c r="A8" s="230"/>
      <c r="B8" s="231"/>
      <c r="C8" s="232"/>
      <c r="D8" s="233"/>
      <c r="E8" s="233"/>
      <c r="F8" s="233"/>
      <c r="G8" s="233"/>
      <c r="H8" s="233"/>
      <c r="I8" s="238"/>
      <c r="J8" s="238"/>
    </row>
    <row r="9" spans="2:10" s="214" customFormat="1" ht="4.5" customHeight="1">
      <c r="B9" s="234"/>
      <c r="C9" s="234"/>
      <c r="D9" s="215"/>
      <c r="E9" s="215"/>
      <c r="F9" s="215"/>
      <c r="G9" s="235"/>
      <c r="H9" s="235"/>
      <c r="I9" s="235"/>
      <c r="J9" s="235"/>
    </row>
    <row r="10" spans="1:9" s="214" customFormat="1" ht="11.25" customHeight="1">
      <c r="A10" s="414" t="s">
        <v>411</v>
      </c>
      <c r="C10" s="223"/>
      <c r="D10" s="215"/>
      <c r="E10" s="215"/>
      <c r="F10" s="215"/>
      <c r="G10" s="215"/>
      <c r="H10" s="215"/>
      <c r="I10" s="235"/>
    </row>
    <row r="11" spans="1:9" s="214" customFormat="1" ht="13.5" customHeight="1">
      <c r="A11" s="413" t="s">
        <v>395</v>
      </c>
      <c r="C11" s="224"/>
      <c r="D11" s="215"/>
      <c r="E11" s="215"/>
      <c r="F11" s="215"/>
      <c r="G11" s="215"/>
      <c r="H11" s="215"/>
      <c r="I11" s="235"/>
    </row>
    <row r="12" spans="2:9" ht="9.75" customHeight="1">
      <c r="B12" s="237"/>
      <c r="C12" s="237"/>
      <c r="D12" s="238"/>
      <c r="E12" s="238"/>
      <c r="F12" s="238"/>
      <c r="G12" s="238"/>
      <c r="H12" s="238"/>
      <c r="I12" s="238"/>
    </row>
    <row r="13" spans="1:12" s="223" customFormat="1" ht="18" customHeight="1">
      <c r="A13" s="711" t="s">
        <v>533</v>
      </c>
      <c r="B13" s="711"/>
      <c r="C13" s="711"/>
      <c r="D13" s="711"/>
      <c r="E13" s="711"/>
      <c r="F13" s="711"/>
      <c r="G13" s="711"/>
      <c r="H13" s="711"/>
      <c r="I13" s="711"/>
      <c r="J13" s="239"/>
      <c r="K13" s="239"/>
      <c r="L13" s="239"/>
    </row>
    <row r="14" spans="2:12" s="223" customFormat="1" ht="9.75" customHeight="1"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</row>
    <row r="15" spans="1:11" s="223" customFormat="1" ht="15.75" customHeight="1" thickBot="1">
      <c r="A15" s="230"/>
      <c r="B15" s="230"/>
      <c r="C15" s="230"/>
      <c r="D15" s="230"/>
      <c r="E15" s="230"/>
      <c r="F15" s="230"/>
      <c r="G15" s="230"/>
      <c r="H15" s="230"/>
      <c r="I15" s="230"/>
      <c r="J15" s="230"/>
      <c r="K15" s="581" t="s">
        <v>206</v>
      </c>
    </row>
    <row r="16" spans="1:11" s="223" customFormat="1" ht="15.75" customHeight="1">
      <c r="A16" s="713" t="s">
        <v>207</v>
      </c>
      <c r="B16" s="713"/>
      <c r="C16" s="714"/>
      <c r="D16" s="716" t="s">
        <v>208</v>
      </c>
      <c r="E16" s="703" t="s">
        <v>209</v>
      </c>
      <c r="F16" s="715"/>
      <c r="G16" s="703" t="s">
        <v>210</v>
      </c>
      <c r="H16" s="704"/>
      <c r="I16" s="715"/>
      <c r="J16" s="703" t="s">
        <v>211</v>
      </c>
      <c r="K16" s="704"/>
    </row>
    <row r="17" spans="1:11" s="223" customFormat="1" ht="15.75" customHeight="1">
      <c r="A17" s="704"/>
      <c r="B17" s="704"/>
      <c r="C17" s="715"/>
      <c r="D17" s="717"/>
      <c r="E17" s="241" t="s">
        <v>398</v>
      </c>
      <c r="F17" s="241" t="s">
        <v>212</v>
      </c>
      <c r="G17" s="241" t="s">
        <v>398</v>
      </c>
      <c r="H17" s="705" t="s">
        <v>213</v>
      </c>
      <c r="I17" s="706"/>
      <c r="J17" s="241" t="s">
        <v>398</v>
      </c>
      <c r="K17" s="241" t="s">
        <v>213</v>
      </c>
    </row>
    <row r="18" spans="2:11" s="223" customFormat="1" ht="3" customHeight="1">
      <c r="B18" s="224"/>
      <c r="C18" s="224"/>
      <c r="D18" s="243"/>
      <c r="E18" s="217"/>
      <c r="F18" s="217"/>
      <c r="G18" s="217"/>
      <c r="H18" s="217"/>
      <c r="I18" s="229"/>
      <c r="J18" s="217"/>
      <c r="K18" s="217"/>
    </row>
    <row r="19" spans="2:14" s="223" customFormat="1" ht="16.5" customHeight="1">
      <c r="B19" s="237" t="s">
        <v>444</v>
      </c>
      <c r="C19" s="237"/>
      <c r="D19" s="178">
        <v>229</v>
      </c>
      <c r="E19" s="38">
        <v>12</v>
      </c>
      <c r="F19" s="38">
        <v>20</v>
      </c>
      <c r="G19" s="38">
        <v>8</v>
      </c>
      <c r="H19" s="245">
        <v>30</v>
      </c>
      <c r="I19" s="445">
        <v>24</v>
      </c>
      <c r="J19" s="38">
        <v>64</v>
      </c>
      <c r="K19" s="38">
        <v>96</v>
      </c>
      <c r="N19" s="244"/>
    </row>
    <row r="20" spans="2:14" s="223" customFormat="1" ht="16.5" customHeight="1">
      <c r="B20" s="237" t="s">
        <v>453</v>
      </c>
      <c r="C20" s="237"/>
      <c r="D20" s="178">
        <v>228</v>
      </c>
      <c r="E20" s="38">
        <v>12</v>
      </c>
      <c r="F20" s="38">
        <v>20</v>
      </c>
      <c r="G20" s="38">
        <v>8</v>
      </c>
      <c r="H20" s="245">
        <v>28</v>
      </c>
      <c r="I20" s="445">
        <v>25</v>
      </c>
      <c r="J20" s="38">
        <v>64</v>
      </c>
      <c r="K20" s="38">
        <v>96</v>
      </c>
      <c r="N20" s="244"/>
    </row>
    <row r="21" spans="2:14" s="223" customFormat="1" ht="16.5" customHeight="1">
      <c r="B21" s="237" t="s">
        <v>487</v>
      </c>
      <c r="C21" s="237"/>
      <c r="D21" s="178">
        <v>230</v>
      </c>
      <c r="E21" s="38">
        <v>12</v>
      </c>
      <c r="F21" s="38">
        <v>20</v>
      </c>
      <c r="G21" s="38">
        <v>8</v>
      </c>
      <c r="H21" s="245">
        <v>30</v>
      </c>
      <c r="I21" s="445">
        <v>27</v>
      </c>
      <c r="J21" s="38">
        <v>64</v>
      </c>
      <c r="K21" s="38">
        <v>96</v>
      </c>
      <c r="N21" s="244"/>
    </row>
    <row r="22" spans="1:11" s="223" customFormat="1" ht="4.5" customHeight="1" thickBot="1">
      <c r="A22" s="230"/>
      <c r="B22" s="230"/>
      <c r="C22" s="230"/>
      <c r="D22" s="246"/>
      <c r="E22" s="247"/>
      <c r="F22" s="247"/>
      <c r="G22" s="247"/>
      <c r="H22" s="247"/>
      <c r="I22" s="248"/>
      <c r="J22" s="247"/>
      <c r="K22" s="247"/>
    </row>
    <row r="23" spans="2:12" s="223" customFormat="1" ht="4.5" customHeight="1"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</row>
    <row r="24" s="236" customFormat="1" ht="11.25" customHeight="1">
      <c r="A24" s="414" t="s">
        <v>410</v>
      </c>
    </row>
    <row r="25" s="236" customFormat="1" ht="13.5" customHeight="1">
      <c r="A25" s="414" t="s">
        <v>214</v>
      </c>
    </row>
    <row r="26" spans="2:9" ht="9.75" customHeight="1">
      <c r="B26" s="237"/>
      <c r="C26" s="237"/>
      <c r="D26" s="238"/>
      <c r="E26" s="238"/>
      <c r="F26" s="238"/>
      <c r="G26" s="238"/>
      <c r="H26" s="238"/>
      <c r="I26" s="238"/>
    </row>
    <row r="27" spans="1:11" s="250" customFormat="1" ht="18" customHeight="1">
      <c r="A27" s="712" t="s">
        <v>534</v>
      </c>
      <c r="B27" s="712"/>
      <c r="C27" s="712"/>
      <c r="D27" s="712"/>
      <c r="E27" s="712"/>
      <c r="F27" s="712"/>
      <c r="G27" s="712"/>
      <c r="H27" s="712"/>
      <c r="I27" s="712"/>
      <c r="J27" s="444"/>
      <c r="K27" s="444"/>
    </row>
    <row r="28" spans="2:10" s="250" customFormat="1" ht="9.75" customHeight="1">
      <c r="B28" s="249"/>
      <c r="C28" s="249"/>
      <c r="D28" s="249"/>
      <c r="E28" s="249"/>
      <c r="F28" s="249"/>
      <c r="G28" s="249"/>
      <c r="H28" s="249"/>
      <c r="I28" s="249"/>
      <c r="J28" s="249"/>
    </row>
    <row r="29" spans="1:10" s="250" customFormat="1" ht="15.75" customHeight="1" thickBot="1">
      <c r="A29" s="251"/>
      <c r="B29" s="251"/>
      <c r="C29" s="251"/>
      <c r="D29" s="251"/>
      <c r="E29" s="251"/>
      <c r="G29" s="252"/>
      <c r="H29" s="253"/>
      <c r="I29" s="253"/>
      <c r="J29" s="582" t="s">
        <v>400</v>
      </c>
    </row>
    <row r="30" spans="1:10" s="250" customFormat="1" ht="24.75" customHeight="1">
      <c r="A30" s="707" t="s">
        <v>215</v>
      </c>
      <c r="B30" s="707"/>
      <c r="C30" s="707"/>
      <c r="D30" s="708"/>
      <c r="E30" s="709"/>
      <c r="F30" s="255" t="s">
        <v>381</v>
      </c>
      <c r="G30" s="255" t="s">
        <v>445</v>
      </c>
      <c r="H30" s="255" t="s">
        <v>442</v>
      </c>
      <c r="I30" s="255" t="s">
        <v>451</v>
      </c>
      <c r="J30" s="255" t="s">
        <v>483</v>
      </c>
    </row>
    <row r="31" spans="1:10" s="250" customFormat="1" ht="3" customHeight="1">
      <c r="A31" s="251"/>
      <c r="B31" s="256"/>
      <c r="C31" s="256"/>
      <c r="D31" s="257"/>
      <c r="E31" s="258"/>
      <c r="F31" s="259"/>
      <c r="G31" s="259"/>
      <c r="H31" s="259"/>
      <c r="I31" s="259"/>
      <c r="J31" s="259"/>
    </row>
    <row r="32" spans="1:10" s="250" customFormat="1" ht="16.5" customHeight="1">
      <c r="A32" s="251"/>
      <c r="B32" s="701" t="s">
        <v>216</v>
      </c>
      <c r="C32" s="701"/>
      <c r="D32" s="701"/>
      <c r="E32" s="702"/>
      <c r="F32" s="261">
        <v>181943</v>
      </c>
      <c r="G32" s="261">
        <v>168782</v>
      </c>
      <c r="H32" s="261">
        <v>155847</v>
      </c>
      <c r="I32" s="261">
        <v>141739</v>
      </c>
      <c r="J32" s="261">
        <v>129469</v>
      </c>
    </row>
    <row r="33" spans="1:10" s="250" customFormat="1" ht="16.5" customHeight="1">
      <c r="A33" s="251"/>
      <c r="B33" s="701" t="s">
        <v>217</v>
      </c>
      <c r="C33" s="701"/>
      <c r="D33" s="701"/>
      <c r="E33" s="702"/>
      <c r="F33" s="261">
        <v>181895</v>
      </c>
      <c r="G33" s="261">
        <v>168747</v>
      </c>
      <c r="H33" s="261">
        <v>155819</v>
      </c>
      <c r="I33" s="261">
        <v>141722</v>
      </c>
      <c r="J33" s="261">
        <v>129457</v>
      </c>
    </row>
    <row r="34" spans="1:10" s="250" customFormat="1" ht="16.5" customHeight="1">
      <c r="A34" s="251"/>
      <c r="B34" s="701" t="s">
        <v>218</v>
      </c>
      <c r="C34" s="701"/>
      <c r="D34" s="701"/>
      <c r="E34" s="702"/>
      <c r="F34" s="261">
        <v>142008</v>
      </c>
      <c r="G34" s="261">
        <v>131088</v>
      </c>
      <c r="H34" s="261">
        <v>120153</v>
      </c>
      <c r="I34" s="261">
        <v>108276</v>
      </c>
      <c r="J34" s="261">
        <v>98402</v>
      </c>
    </row>
    <row r="35" spans="1:10" s="250" customFormat="1" ht="16.5" customHeight="1">
      <c r="A35" s="251"/>
      <c r="B35" s="701" t="s">
        <v>219</v>
      </c>
      <c r="C35" s="701"/>
      <c r="D35" s="701"/>
      <c r="E35" s="702"/>
      <c r="F35" s="261">
        <v>39887</v>
      </c>
      <c r="G35" s="261">
        <v>37659</v>
      </c>
      <c r="H35" s="261">
        <v>35666</v>
      </c>
      <c r="I35" s="261">
        <v>33446</v>
      </c>
      <c r="J35" s="261">
        <v>31055</v>
      </c>
    </row>
    <row r="36" spans="1:10" s="250" customFormat="1" ht="16.5" customHeight="1">
      <c r="A36" s="251"/>
      <c r="B36" s="701" t="s">
        <v>220</v>
      </c>
      <c r="C36" s="701"/>
      <c r="D36" s="701"/>
      <c r="E36" s="702"/>
      <c r="F36" s="261">
        <v>48</v>
      </c>
      <c r="G36" s="261">
        <v>35</v>
      </c>
      <c r="H36" s="261">
        <v>28</v>
      </c>
      <c r="I36" s="261">
        <v>17</v>
      </c>
      <c r="J36" s="261">
        <v>12</v>
      </c>
    </row>
    <row r="37" spans="1:10" s="250" customFormat="1" ht="16.5" customHeight="1">
      <c r="A37" s="251"/>
      <c r="B37" s="701" t="s">
        <v>221</v>
      </c>
      <c r="C37" s="701"/>
      <c r="D37" s="701"/>
      <c r="E37" s="702"/>
      <c r="F37" s="263">
        <v>12.4</v>
      </c>
      <c r="G37" s="263">
        <v>11.47</v>
      </c>
      <c r="H37" s="475">
        <v>10.6</v>
      </c>
      <c r="I37" s="263">
        <v>9.6</v>
      </c>
      <c r="J37" s="263">
        <v>8.7</v>
      </c>
    </row>
    <row r="38" spans="1:10" s="250" customFormat="1" ht="16.5" customHeight="1">
      <c r="A38" s="251"/>
      <c r="B38" s="701" t="s">
        <v>222</v>
      </c>
      <c r="C38" s="701"/>
      <c r="D38" s="701"/>
      <c r="E38" s="702"/>
      <c r="F38" s="262">
        <v>78.1</v>
      </c>
      <c r="G38" s="262">
        <v>77.6831588117122</v>
      </c>
      <c r="H38" s="262">
        <v>77.1</v>
      </c>
      <c r="I38" s="476">
        <v>76.4</v>
      </c>
      <c r="J38" s="262">
        <v>76</v>
      </c>
    </row>
    <row r="39" spans="1:10" s="250" customFormat="1" ht="16.5" customHeight="1">
      <c r="A39" s="251"/>
      <c r="B39" s="701" t="s">
        <v>223</v>
      </c>
      <c r="C39" s="701"/>
      <c r="D39" s="701"/>
      <c r="E39" s="702"/>
      <c r="F39" s="261">
        <v>2359</v>
      </c>
      <c r="G39" s="261">
        <v>2331</v>
      </c>
      <c r="H39" s="261">
        <v>2304</v>
      </c>
      <c r="I39" s="261">
        <v>2275</v>
      </c>
      <c r="J39" s="261">
        <v>2054</v>
      </c>
    </row>
    <row r="40" spans="1:10" s="250" customFormat="1" ht="16.5" customHeight="1">
      <c r="A40" s="251"/>
      <c r="B40" s="701" t="s">
        <v>224</v>
      </c>
      <c r="C40" s="701"/>
      <c r="D40" s="701"/>
      <c r="E40" s="702"/>
      <c r="F40" s="262">
        <v>1.6</v>
      </c>
      <c r="G40" s="262">
        <v>1.6</v>
      </c>
      <c r="H40" s="262">
        <v>1.6</v>
      </c>
      <c r="I40" s="262">
        <v>1.6</v>
      </c>
      <c r="J40" s="262">
        <v>1.4</v>
      </c>
    </row>
    <row r="41" spans="2:10" s="251" customFormat="1" ht="1.5" customHeight="1">
      <c r="B41" s="260"/>
      <c r="C41" s="260"/>
      <c r="D41" s="260"/>
      <c r="E41" s="264"/>
      <c r="F41" s="261"/>
      <c r="G41" s="261"/>
      <c r="H41" s="261"/>
      <c r="I41" s="261"/>
      <c r="J41" s="261"/>
    </row>
    <row r="42" spans="1:10" s="251" customFormat="1" ht="1.5" customHeight="1">
      <c r="A42" s="265"/>
      <c r="B42" s="266"/>
      <c r="C42" s="266"/>
      <c r="D42" s="266"/>
      <c r="E42" s="267"/>
      <c r="F42" s="268"/>
      <c r="G42" s="268"/>
      <c r="H42" s="268"/>
      <c r="I42" s="268"/>
      <c r="J42" s="268"/>
    </row>
    <row r="43" spans="1:10" s="250" customFormat="1" ht="16.5" customHeight="1">
      <c r="A43" s="251"/>
      <c r="B43" s="701" t="s">
        <v>225</v>
      </c>
      <c r="C43" s="701"/>
      <c r="D43" s="701"/>
      <c r="E43" s="702"/>
      <c r="F43" s="261">
        <v>188825</v>
      </c>
      <c r="G43" s="38">
        <v>175580</v>
      </c>
      <c r="H43" s="261">
        <v>162126</v>
      </c>
      <c r="I43" s="261">
        <v>147354</v>
      </c>
      <c r="J43" s="261" t="s">
        <v>399</v>
      </c>
    </row>
    <row r="44" spans="1:10" s="250" customFormat="1" ht="16.5" customHeight="1">
      <c r="A44" s="251"/>
      <c r="B44" s="718" t="s">
        <v>221</v>
      </c>
      <c r="C44" s="718"/>
      <c r="D44" s="718"/>
      <c r="E44" s="719"/>
      <c r="F44" s="446">
        <v>12.9</v>
      </c>
      <c r="G44" s="262">
        <v>11.9</v>
      </c>
      <c r="H44" s="262">
        <v>11</v>
      </c>
      <c r="I44" s="262">
        <v>9.9</v>
      </c>
      <c r="J44" s="262" t="s">
        <v>399</v>
      </c>
    </row>
    <row r="45" spans="1:10" s="250" customFormat="1" ht="4.5" customHeight="1" thickBot="1">
      <c r="A45" s="254"/>
      <c r="B45" s="254"/>
      <c r="C45" s="254"/>
      <c r="D45" s="254"/>
      <c r="E45" s="269"/>
      <c r="F45" s="270"/>
      <c r="G45" s="270"/>
      <c r="H45" s="270"/>
      <c r="I45" s="270"/>
      <c r="J45" s="270"/>
    </row>
    <row r="46" spans="2:10" s="250" customFormat="1" ht="4.5" customHeight="1">
      <c r="B46" s="251"/>
      <c r="C46" s="251"/>
      <c r="D46" s="251"/>
      <c r="E46" s="251"/>
      <c r="F46" s="251"/>
      <c r="G46" s="251"/>
      <c r="H46" s="251"/>
      <c r="I46" s="251"/>
      <c r="J46" s="251"/>
    </row>
    <row r="47" spans="1:10" s="272" customFormat="1" ht="11.25" customHeight="1">
      <c r="A47" s="271" t="s">
        <v>553</v>
      </c>
      <c r="C47" s="271"/>
      <c r="D47" s="271"/>
      <c r="F47" s="271"/>
      <c r="G47" s="271"/>
      <c r="H47" s="271"/>
      <c r="I47" s="271"/>
      <c r="J47" s="271"/>
    </row>
    <row r="48" s="272" customFormat="1" ht="11.25" customHeight="1">
      <c r="A48" s="272" t="s">
        <v>554</v>
      </c>
    </row>
    <row r="49" spans="1:10" s="272" customFormat="1" ht="13.5" customHeight="1">
      <c r="A49" s="583" t="s">
        <v>401</v>
      </c>
      <c r="C49" s="271"/>
      <c r="D49" s="271"/>
      <c r="F49" s="271"/>
      <c r="G49" s="271"/>
      <c r="H49" s="271"/>
      <c r="I49" s="271"/>
      <c r="J49" s="271"/>
    </row>
    <row r="50" spans="2:9" ht="9.75" customHeight="1">
      <c r="B50" s="273"/>
      <c r="C50" s="273"/>
      <c r="D50" s="238"/>
      <c r="E50" s="244"/>
      <c r="F50" s="244"/>
      <c r="G50" s="244"/>
      <c r="H50" s="244"/>
      <c r="I50" s="244"/>
    </row>
    <row r="51" spans="1:10" s="223" customFormat="1" ht="18" customHeight="1">
      <c r="A51" s="710" t="s">
        <v>535</v>
      </c>
      <c r="B51" s="710"/>
      <c r="C51" s="710"/>
      <c r="D51" s="710"/>
      <c r="E51" s="710"/>
      <c r="F51" s="710"/>
      <c r="G51" s="710"/>
      <c r="H51" s="710"/>
      <c r="I51" s="710"/>
      <c r="J51" s="710"/>
    </row>
    <row r="52" spans="2:9" ht="9.75" customHeight="1">
      <c r="B52" s="273"/>
      <c r="C52" s="273"/>
      <c r="D52" s="238"/>
      <c r="E52" s="244"/>
      <c r="F52" s="244"/>
      <c r="G52" s="244"/>
      <c r="H52" s="244"/>
      <c r="I52" s="244"/>
    </row>
    <row r="53" spans="1:9" s="223" customFormat="1" ht="15.75" customHeight="1" thickBot="1">
      <c r="A53" s="230"/>
      <c r="B53" s="218"/>
      <c r="C53" s="218"/>
      <c r="D53" s="218"/>
      <c r="E53" s="218"/>
      <c r="F53" s="274"/>
      <c r="G53" s="230"/>
      <c r="H53" s="247"/>
      <c r="I53" s="581" t="s">
        <v>226</v>
      </c>
    </row>
    <row r="54" spans="1:9" s="223" customFormat="1" ht="16.5" customHeight="1">
      <c r="A54" s="224"/>
      <c r="B54" s="713" t="s">
        <v>207</v>
      </c>
      <c r="C54" s="452"/>
      <c r="D54" s="720" t="s">
        <v>493</v>
      </c>
      <c r="E54" s="720" t="s">
        <v>492</v>
      </c>
      <c r="F54" s="703" t="s">
        <v>227</v>
      </c>
      <c r="G54" s="704"/>
      <c r="H54" s="704"/>
      <c r="I54" s="704"/>
    </row>
    <row r="55" spans="1:9" s="223" customFormat="1" ht="16.5" customHeight="1">
      <c r="A55" s="275"/>
      <c r="B55" s="704"/>
      <c r="C55" s="242"/>
      <c r="D55" s="721"/>
      <c r="E55" s="717"/>
      <c r="F55" s="705" t="s">
        <v>228</v>
      </c>
      <c r="G55" s="706"/>
      <c r="H55" s="705" t="s">
        <v>229</v>
      </c>
      <c r="I55" s="722"/>
    </row>
    <row r="56" spans="2:9" s="223" customFormat="1" ht="3" customHeight="1">
      <c r="B56" s="237"/>
      <c r="C56" s="237"/>
      <c r="D56" s="276"/>
      <c r="E56" s="237"/>
      <c r="F56" s="237"/>
      <c r="G56" s="237"/>
      <c r="H56" s="237"/>
      <c r="I56" s="237"/>
    </row>
    <row r="57" spans="2:9" s="223" customFormat="1" ht="16.5" customHeight="1">
      <c r="B57" s="277" t="s">
        <v>446</v>
      </c>
      <c r="C57" s="277"/>
      <c r="D57" s="549">
        <v>1467880</v>
      </c>
      <c r="E57" s="545">
        <v>22577</v>
      </c>
      <c r="F57" s="278"/>
      <c r="G57" s="550">
        <v>22202</v>
      </c>
      <c r="H57" s="546"/>
      <c r="I57" s="550">
        <v>252</v>
      </c>
    </row>
    <row r="58" spans="2:9" s="223" customFormat="1" ht="16.5" customHeight="1">
      <c r="B58" s="277" t="s">
        <v>454</v>
      </c>
      <c r="C58" s="277"/>
      <c r="D58" s="551">
        <v>1332499</v>
      </c>
      <c r="E58" s="548">
        <v>0</v>
      </c>
      <c r="F58" s="278"/>
      <c r="G58" s="545">
        <v>20665</v>
      </c>
      <c r="H58" s="546"/>
      <c r="I58" s="545">
        <v>232</v>
      </c>
    </row>
    <row r="59" spans="2:9" s="223" customFormat="1" ht="16.5" customHeight="1">
      <c r="B59" s="277" t="s">
        <v>489</v>
      </c>
      <c r="C59" s="277"/>
      <c r="D59" s="549">
        <v>1262866</v>
      </c>
      <c r="E59" s="545">
        <v>162668</v>
      </c>
      <c r="F59" s="278"/>
      <c r="G59" s="548">
        <v>0</v>
      </c>
      <c r="H59" s="547"/>
      <c r="I59" s="548">
        <v>0</v>
      </c>
    </row>
    <row r="60" spans="1:9" s="223" customFormat="1" ht="4.5" customHeight="1" thickBot="1">
      <c r="A60" s="230"/>
      <c r="B60" s="230"/>
      <c r="C60" s="230"/>
      <c r="D60" s="279"/>
      <c r="E60" s="230"/>
      <c r="F60" s="230"/>
      <c r="G60" s="230"/>
      <c r="H60" s="230"/>
      <c r="I60" s="230"/>
    </row>
    <row r="61" spans="2:8" s="223" customFormat="1" ht="4.5" customHeight="1">
      <c r="B61" s="215"/>
      <c r="C61" s="215"/>
      <c r="D61" s="215"/>
      <c r="E61" s="215"/>
      <c r="F61" s="215"/>
      <c r="G61" s="215"/>
      <c r="H61" s="224"/>
    </row>
    <row r="62" spans="1:7" s="416" customFormat="1" ht="13.5" customHeight="1">
      <c r="A62" s="413" t="s">
        <v>555</v>
      </c>
      <c r="C62" s="418"/>
      <c r="D62" s="417"/>
      <c r="E62" s="417"/>
      <c r="F62" s="417"/>
      <c r="G62" s="417"/>
    </row>
    <row r="63" spans="1:7" s="416" customFormat="1" ht="11.25" customHeight="1">
      <c r="A63" s="413" t="s">
        <v>491</v>
      </c>
      <c r="C63" s="418"/>
      <c r="D63" s="417"/>
      <c r="E63" s="417"/>
      <c r="F63" s="417"/>
      <c r="G63" s="417"/>
    </row>
    <row r="64" spans="2:9" ht="18" customHeight="1">
      <c r="B64" s="273"/>
      <c r="C64" s="273"/>
      <c r="D64" s="238"/>
      <c r="E64" s="244"/>
      <c r="F64" s="244"/>
      <c r="G64" s="244"/>
      <c r="H64" s="244"/>
      <c r="I64" s="244"/>
    </row>
    <row r="65" spans="2:9" ht="18" customHeight="1">
      <c r="B65" s="273"/>
      <c r="C65" s="273"/>
      <c r="D65" s="238"/>
      <c r="E65" s="244"/>
      <c r="F65" s="244"/>
      <c r="G65" s="244"/>
      <c r="H65" s="244"/>
      <c r="I65" s="244"/>
    </row>
    <row r="66" spans="2:9" ht="18" customHeight="1">
      <c r="B66" s="273"/>
      <c r="C66" s="273"/>
      <c r="D66" s="238"/>
      <c r="E66" s="244"/>
      <c r="F66" s="244"/>
      <c r="G66" s="244"/>
      <c r="H66" s="244"/>
      <c r="I66" s="244"/>
    </row>
    <row r="67" spans="2:9" ht="18" customHeight="1">
      <c r="B67" s="273"/>
      <c r="C67" s="273"/>
      <c r="D67" s="238"/>
      <c r="E67" s="244"/>
      <c r="F67" s="244"/>
      <c r="G67" s="244"/>
      <c r="H67" s="244"/>
      <c r="I67" s="244"/>
    </row>
    <row r="68" spans="2:9" ht="18" customHeight="1">
      <c r="B68" s="273"/>
      <c r="C68" s="273"/>
      <c r="D68" s="238"/>
      <c r="E68" s="244"/>
      <c r="F68" s="244"/>
      <c r="G68" s="244"/>
      <c r="H68" s="244"/>
      <c r="I68" s="244"/>
    </row>
    <row r="69" spans="2:9" ht="18" customHeight="1">
      <c r="B69" s="273"/>
      <c r="C69" s="273"/>
      <c r="D69" s="238"/>
      <c r="E69" s="244"/>
      <c r="F69" s="244"/>
      <c r="G69" s="244"/>
      <c r="H69" s="244"/>
      <c r="I69" s="244"/>
    </row>
    <row r="70" spans="2:9" ht="18" customHeight="1">
      <c r="B70" s="273"/>
      <c r="C70" s="273"/>
      <c r="D70" s="244"/>
      <c r="E70" s="244"/>
      <c r="F70" s="244"/>
      <c r="G70" s="244"/>
      <c r="H70" s="244"/>
      <c r="I70" s="244"/>
    </row>
    <row r="71" spans="2:9" ht="18" customHeight="1">
      <c r="B71" s="273"/>
      <c r="C71" s="273"/>
      <c r="D71" s="244"/>
      <c r="E71" s="244"/>
      <c r="F71" s="244"/>
      <c r="G71" s="244"/>
      <c r="H71" s="244"/>
      <c r="I71" s="244"/>
    </row>
    <row r="72" spans="2:9" ht="18" customHeight="1">
      <c r="B72" s="273"/>
      <c r="C72" s="273"/>
      <c r="D72" s="244"/>
      <c r="E72" s="244"/>
      <c r="F72" s="244"/>
      <c r="G72" s="244"/>
      <c r="H72" s="244"/>
      <c r="I72" s="244"/>
    </row>
    <row r="73" spans="2:9" ht="18" customHeight="1">
      <c r="B73" s="273"/>
      <c r="C73" s="273"/>
      <c r="D73" s="244"/>
      <c r="E73" s="244"/>
      <c r="F73" s="244"/>
      <c r="G73" s="244"/>
      <c r="H73" s="244"/>
      <c r="I73" s="244"/>
    </row>
    <row r="74" spans="2:9" ht="18" customHeight="1">
      <c r="B74" s="273"/>
      <c r="C74" s="273"/>
      <c r="D74" s="244"/>
      <c r="E74" s="244"/>
      <c r="F74" s="244"/>
      <c r="G74" s="244"/>
      <c r="H74" s="244"/>
      <c r="I74" s="244"/>
    </row>
    <row r="75" spans="2:9" ht="18" customHeight="1">
      <c r="B75" s="273"/>
      <c r="C75" s="273"/>
      <c r="D75" s="244"/>
      <c r="E75" s="244"/>
      <c r="F75" s="244"/>
      <c r="G75" s="244"/>
      <c r="H75" s="244"/>
      <c r="I75" s="244"/>
    </row>
    <row r="76" spans="2:9" ht="18" customHeight="1">
      <c r="B76" s="273"/>
      <c r="C76" s="273"/>
      <c r="D76" s="244"/>
      <c r="E76" s="244"/>
      <c r="F76" s="244"/>
      <c r="G76" s="244"/>
      <c r="H76" s="244"/>
      <c r="I76" s="244"/>
    </row>
    <row r="77" spans="2:9" ht="18" customHeight="1">
      <c r="B77" s="273"/>
      <c r="C77" s="273"/>
      <c r="D77" s="244"/>
      <c r="E77" s="244"/>
      <c r="F77" s="223"/>
      <c r="G77" s="223"/>
      <c r="H77" s="223"/>
      <c r="I77" s="244"/>
    </row>
    <row r="78" spans="2:9" ht="18" customHeight="1">
      <c r="B78" s="273"/>
      <c r="C78" s="273"/>
      <c r="E78" s="224"/>
      <c r="F78" s="223"/>
      <c r="G78" s="223"/>
      <c r="H78" s="223"/>
      <c r="I78" s="244"/>
    </row>
    <row r="79" spans="2:9" ht="18" customHeight="1">
      <c r="B79" s="273"/>
      <c r="C79" s="273"/>
      <c r="D79" s="238"/>
      <c r="E79" s="238"/>
      <c r="F79" s="238"/>
      <c r="G79" s="238"/>
      <c r="H79" s="238"/>
      <c r="I79" s="238"/>
    </row>
    <row r="80" spans="2:9" ht="18" customHeight="1">
      <c r="B80" s="273"/>
      <c r="C80" s="273"/>
      <c r="D80" s="244"/>
      <c r="E80" s="244"/>
      <c r="F80" s="244"/>
      <c r="G80" s="244"/>
      <c r="H80" s="244"/>
      <c r="I80" s="244"/>
    </row>
    <row r="81" spans="2:9" ht="18" customHeight="1">
      <c r="B81" s="273"/>
      <c r="C81" s="273"/>
      <c r="D81" s="244"/>
      <c r="E81" s="244"/>
      <c r="F81" s="244"/>
      <c r="G81" s="244"/>
      <c r="H81" s="244"/>
      <c r="I81" s="244"/>
    </row>
    <row r="82" spans="2:9" ht="18" customHeight="1">
      <c r="B82" s="273"/>
      <c r="C82" s="273"/>
      <c r="D82" s="244"/>
      <c r="E82" s="244"/>
      <c r="F82" s="244"/>
      <c r="G82" s="244"/>
      <c r="H82" s="244"/>
      <c r="I82" s="244"/>
    </row>
    <row r="83" spans="2:9" ht="18" customHeight="1">
      <c r="B83" s="273"/>
      <c r="C83" s="273"/>
      <c r="D83" s="244"/>
      <c r="E83" s="244"/>
      <c r="F83" s="244"/>
      <c r="G83" s="244"/>
      <c r="H83" s="244"/>
      <c r="I83" s="244"/>
    </row>
    <row r="84" spans="2:9" ht="18" customHeight="1">
      <c r="B84" s="273"/>
      <c r="C84" s="273"/>
      <c r="D84" s="244"/>
      <c r="E84" s="244"/>
      <c r="F84" s="244"/>
      <c r="G84" s="244"/>
      <c r="H84" s="244"/>
      <c r="I84" s="244"/>
    </row>
    <row r="85" spans="2:9" ht="18" customHeight="1">
      <c r="B85" s="273"/>
      <c r="C85" s="273"/>
      <c r="D85" s="244"/>
      <c r="E85" s="244"/>
      <c r="F85" s="244"/>
      <c r="G85" s="244"/>
      <c r="H85" s="244"/>
      <c r="I85" s="244"/>
    </row>
    <row r="86" spans="2:9" ht="18" customHeight="1">
      <c r="B86" s="273"/>
      <c r="C86" s="273"/>
      <c r="D86" s="244"/>
      <c r="E86" s="244"/>
      <c r="F86" s="244"/>
      <c r="G86" s="244"/>
      <c r="H86" s="244"/>
      <c r="I86" s="244"/>
    </row>
    <row r="87" spans="2:9" ht="18" customHeight="1">
      <c r="B87" s="273"/>
      <c r="C87" s="273"/>
      <c r="D87" s="244"/>
      <c r="E87" s="244"/>
      <c r="F87" s="244"/>
      <c r="G87" s="244"/>
      <c r="H87" s="244"/>
      <c r="I87" s="244"/>
    </row>
    <row r="88" spans="2:9" ht="18" customHeight="1">
      <c r="B88" s="273"/>
      <c r="C88" s="273"/>
      <c r="D88" s="244"/>
      <c r="E88" s="244"/>
      <c r="F88" s="244"/>
      <c r="G88" s="244"/>
      <c r="H88" s="244"/>
      <c r="I88" s="244"/>
    </row>
    <row r="89" spans="2:9" ht="18" customHeight="1">
      <c r="B89" s="273"/>
      <c r="C89" s="273"/>
      <c r="D89" s="244"/>
      <c r="E89" s="244"/>
      <c r="F89" s="244"/>
      <c r="G89" s="244"/>
      <c r="H89" s="244"/>
      <c r="I89" s="244"/>
    </row>
    <row r="90" spans="2:9" ht="18" customHeight="1">
      <c r="B90" s="273"/>
      <c r="C90" s="273"/>
      <c r="D90" s="244"/>
      <c r="E90" s="244"/>
      <c r="F90" s="244"/>
      <c r="G90" s="244"/>
      <c r="H90" s="244"/>
      <c r="I90" s="244"/>
    </row>
    <row r="91" spans="2:9" ht="18" customHeight="1">
      <c r="B91" s="273"/>
      <c r="C91" s="273"/>
      <c r="D91" s="244"/>
      <c r="E91" s="244"/>
      <c r="F91" s="244"/>
      <c r="G91" s="244"/>
      <c r="H91" s="244"/>
      <c r="I91" s="244"/>
    </row>
    <row r="92" spans="2:9" ht="18" customHeight="1">
      <c r="B92" s="273"/>
      <c r="C92" s="273"/>
      <c r="D92" s="244"/>
      <c r="E92" s="244"/>
      <c r="F92" s="244"/>
      <c r="G92" s="244"/>
      <c r="H92" s="244"/>
      <c r="I92" s="244"/>
    </row>
    <row r="93" spans="2:9" ht="18" customHeight="1">
      <c r="B93" s="273"/>
      <c r="C93" s="273"/>
      <c r="D93" s="244"/>
      <c r="E93" s="244"/>
      <c r="F93" s="244"/>
      <c r="G93" s="244"/>
      <c r="H93" s="244"/>
      <c r="I93" s="244"/>
    </row>
    <row r="94" spans="2:9" ht="18" customHeight="1">
      <c r="B94" s="273"/>
      <c r="C94" s="273"/>
      <c r="D94" s="244"/>
      <c r="E94" s="244"/>
      <c r="F94" s="244"/>
      <c r="G94" s="244"/>
      <c r="H94" s="244"/>
      <c r="I94" s="244"/>
    </row>
    <row r="95" spans="2:9" ht="18" customHeight="1">
      <c r="B95" s="273"/>
      <c r="C95" s="273"/>
      <c r="D95" s="244"/>
      <c r="E95" s="244"/>
      <c r="F95" s="244"/>
      <c r="G95" s="244"/>
      <c r="H95" s="244"/>
      <c r="I95" s="244"/>
    </row>
    <row r="96" spans="2:9" ht="18" customHeight="1">
      <c r="B96" s="273"/>
      <c r="C96" s="273"/>
      <c r="D96" s="244"/>
      <c r="E96" s="244"/>
      <c r="F96" s="244"/>
      <c r="G96" s="244"/>
      <c r="H96" s="244"/>
      <c r="I96" s="244"/>
    </row>
    <row r="97" spans="2:9" ht="18" customHeight="1">
      <c r="B97" s="273"/>
      <c r="C97" s="273"/>
      <c r="D97" s="244"/>
      <c r="E97" s="244"/>
      <c r="F97" s="244"/>
      <c r="G97" s="244"/>
      <c r="H97" s="244"/>
      <c r="I97" s="244"/>
    </row>
    <row r="98" spans="2:9" ht="18" customHeight="1">
      <c r="B98" s="273"/>
      <c r="C98" s="273"/>
      <c r="D98" s="244"/>
      <c r="E98" s="244"/>
      <c r="F98" s="244"/>
      <c r="G98" s="244"/>
      <c r="H98" s="244"/>
      <c r="I98" s="244"/>
    </row>
  </sheetData>
  <sheetProtection/>
  <mergeCells count="28">
    <mergeCell ref="A51:J51"/>
    <mergeCell ref="B54:B55"/>
    <mergeCell ref="D54:D55"/>
    <mergeCell ref="E54:E55"/>
    <mergeCell ref="F54:I54"/>
    <mergeCell ref="F55:G55"/>
    <mergeCell ref="H55:I55"/>
    <mergeCell ref="B37:E37"/>
    <mergeCell ref="B38:E38"/>
    <mergeCell ref="B39:E39"/>
    <mergeCell ref="B40:E40"/>
    <mergeCell ref="B43:E43"/>
    <mergeCell ref="B44:E44"/>
    <mergeCell ref="A2:I2"/>
    <mergeCell ref="A13:I13"/>
    <mergeCell ref="A27:I27"/>
    <mergeCell ref="A16:C17"/>
    <mergeCell ref="D16:D17"/>
    <mergeCell ref="E16:F16"/>
    <mergeCell ref="G16:I16"/>
    <mergeCell ref="B33:E33"/>
    <mergeCell ref="B34:E34"/>
    <mergeCell ref="B35:E35"/>
    <mergeCell ref="B36:E36"/>
    <mergeCell ref="J16:K16"/>
    <mergeCell ref="H17:I17"/>
    <mergeCell ref="A30:E30"/>
    <mergeCell ref="B32:E32"/>
  </mergeCells>
  <dataValidations count="1">
    <dataValidation allowBlank="1" showInputMessage="1" showErrorMessage="1" imeMode="off" sqref="F57:I59 I32:J42 I44:J44 H43:J43 D57:D59 D19:K21"/>
  </dataValidation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>
    <oddHeader>&amp;L&amp;9 12　運輸･通信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AL105"/>
  <sheetViews>
    <sheetView showGridLines="0" view="pageBreakPreview" zoomScale="110" zoomScaleNormal="110" zoomScaleSheetLayoutView="110" zoomScalePageLayoutView="0" workbookViewId="0" topLeftCell="A1">
      <selection activeCell="A1" sqref="A1"/>
    </sheetView>
  </sheetViews>
  <sheetFormatPr defaultColWidth="21.8515625" defaultRowHeight="16.5" customHeight="1"/>
  <cols>
    <col min="1" max="1" width="0.85546875" style="420" customWidth="1"/>
    <col min="2" max="2" width="3.57421875" style="442" customWidth="1"/>
    <col min="3" max="3" width="0.85546875" style="442" customWidth="1"/>
    <col min="4" max="4" width="1.57421875" style="442" customWidth="1"/>
    <col min="5" max="5" width="30.7109375" style="442" customWidth="1"/>
    <col min="6" max="6" width="0.85546875" style="442" customWidth="1"/>
    <col min="7" max="9" width="16.57421875" style="442" customWidth="1"/>
    <col min="10" max="10" width="10.421875" style="442" customWidth="1"/>
    <col min="11" max="24" width="21.8515625" style="420" customWidth="1"/>
    <col min="25" max="30" width="21.8515625" style="421" customWidth="1"/>
    <col min="31" max="31" width="21.8515625" style="422" customWidth="1"/>
    <col min="32" max="16384" width="21.8515625" style="420" customWidth="1"/>
  </cols>
  <sheetData>
    <row r="1" ht="12" customHeight="1"/>
    <row r="2" spans="1:10" ht="20.25" customHeight="1">
      <c r="A2" s="731" t="s">
        <v>536</v>
      </c>
      <c r="B2" s="731"/>
      <c r="C2" s="731"/>
      <c r="D2" s="731"/>
      <c r="E2" s="731"/>
      <c r="F2" s="731"/>
      <c r="G2" s="731"/>
      <c r="H2" s="731"/>
      <c r="I2" s="731"/>
      <c r="J2" s="419"/>
    </row>
    <row r="3" spans="1:10" ht="12" customHeight="1">
      <c r="A3" s="419"/>
      <c r="B3" s="419"/>
      <c r="C3" s="419"/>
      <c r="D3" s="419"/>
      <c r="E3" s="419"/>
      <c r="F3" s="419"/>
      <c r="G3" s="419"/>
      <c r="H3" s="419"/>
      <c r="I3" s="419"/>
      <c r="J3" s="419"/>
    </row>
    <row r="4" spans="2:10" ht="12" customHeight="1">
      <c r="B4" s="419"/>
      <c r="C4" s="419"/>
      <c r="D4" s="419"/>
      <c r="E4" s="419"/>
      <c r="F4" s="419"/>
      <c r="G4" s="419"/>
      <c r="H4" s="419"/>
      <c r="I4" s="419"/>
      <c r="J4" s="419"/>
    </row>
    <row r="5" spans="1:10" ht="18" customHeight="1" thickBot="1">
      <c r="A5" s="454" t="s">
        <v>306</v>
      </c>
      <c r="B5" s="455"/>
      <c r="C5" s="423"/>
      <c r="D5" s="423"/>
      <c r="E5" s="423"/>
      <c r="F5" s="423"/>
      <c r="G5" s="423"/>
      <c r="H5" s="423"/>
      <c r="I5" s="423"/>
      <c r="J5" s="420"/>
    </row>
    <row r="6" spans="1:10" ht="24.75" customHeight="1">
      <c r="A6" s="428"/>
      <c r="B6" s="723" t="s">
        <v>307</v>
      </c>
      <c r="C6" s="723"/>
      <c r="D6" s="723"/>
      <c r="E6" s="723"/>
      <c r="F6" s="453"/>
      <c r="G6" s="424" t="s">
        <v>447</v>
      </c>
      <c r="H6" s="424" t="s">
        <v>466</v>
      </c>
      <c r="I6" s="424" t="s">
        <v>490</v>
      </c>
      <c r="J6" s="422"/>
    </row>
    <row r="7" spans="2:10" ht="3" customHeight="1">
      <c r="B7" s="422"/>
      <c r="C7" s="422"/>
      <c r="D7" s="422"/>
      <c r="E7" s="422"/>
      <c r="F7" s="425"/>
      <c r="G7" s="422"/>
      <c r="H7" s="422"/>
      <c r="I7" s="422"/>
      <c r="J7" s="422"/>
    </row>
    <row r="8" spans="2:24" ht="27.75" customHeight="1">
      <c r="B8" s="426" t="s">
        <v>308</v>
      </c>
      <c r="C8" s="426"/>
      <c r="D8" s="426"/>
      <c r="E8" s="426"/>
      <c r="F8" s="427"/>
      <c r="G8" s="486">
        <v>766043</v>
      </c>
      <c r="H8" s="358">
        <v>789038</v>
      </c>
      <c r="I8" s="358">
        <v>794625</v>
      </c>
      <c r="J8" s="359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</row>
    <row r="9" spans="1:10" ht="16.5" customHeight="1">
      <c r="A9" s="428"/>
      <c r="B9" s="429" t="s">
        <v>309</v>
      </c>
      <c r="C9" s="429"/>
      <c r="D9" s="429"/>
      <c r="E9" s="429"/>
      <c r="F9" s="430"/>
      <c r="G9" s="360">
        <v>1821</v>
      </c>
      <c r="H9" s="360">
        <v>1690</v>
      </c>
      <c r="I9" s="360">
        <v>1890</v>
      </c>
      <c r="J9" s="361"/>
    </row>
    <row r="10" spans="1:10" ht="16.5" customHeight="1">
      <c r="A10" s="724" t="s">
        <v>382</v>
      </c>
      <c r="B10" s="725"/>
      <c r="C10" s="420"/>
      <c r="D10" s="431" t="s">
        <v>383</v>
      </c>
      <c r="E10" s="431"/>
      <c r="F10" s="432"/>
      <c r="G10" s="362">
        <v>70</v>
      </c>
      <c r="H10" s="362">
        <v>71</v>
      </c>
      <c r="I10" s="362">
        <v>73</v>
      </c>
      <c r="J10" s="363"/>
    </row>
    <row r="11" spans="1:10" ht="16.5" customHeight="1">
      <c r="A11" s="726"/>
      <c r="B11" s="727"/>
      <c r="C11" s="420"/>
      <c r="D11" s="433" t="s">
        <v>384</v>
      </c>
      <c r="E11" s="433"/>
      <c r="F11" s="434"/>
      <c r="G11" s="362">
        <v>188</v>
      </c>
      <c r="H11" s="362">
        <v>188</v>
      </c>
      <c r="I11" s="362">
        <v>188</v>
      </c>
      <c r="J11" s="363"/>
    </row>
    <row r="12" spans="2:10" ht="16.5" customHeight="1">
      <c r="B12" s="435" t="s">
        <v>310</v>
      </c>
      <c r="C12" s="436"/>
      <c r="D12" s="435"/>
      <c r="E12" s="435"/>
      <c r="F12" s="430"/>
      <c r="G12" s="360">
        <v>56</v>
      </c>
      <c r="H12" s="360">
        <v>56</v>
      </c>
      <c r="I12" s="360">
        <v>56</v>
      </c>
      <c r="J12" s="361"/>
    </row>
    <row r="13" spans="1:10" ht="16.5" customHeight="1">
      <c r="A13" s="428"/>
      <c r="B13" s="429" t="s">
        <v>311</v>
      </c>
      <c r="C13" s="429"/>
      <c r="D13" s="429"/>
      <c r="E13" s="429"/>
      <c r="F13" s="434"/>
      <c r="G13" s="360">
        <v>98</v>
      </c>
      <c r="H13" s="360">
        <v>97</v>
      </c>
      <c r="I13" s="360">
        <v>98</v>
      </c>
      <c r="J13" s="361"/>
    </row>
    <row r="14" spans="1:10" ht="16.5" customHeight="1">
      <c r="A14" s="724" t="s">
        <v>402</v>
      </c>
      <c r="B14" s="724"/>
      <c r="C14" s="562"/>
      <c r="D14" s="732" t="s">
        <v>517</v>
      </c>
      <c r="E14" s="732"/>
      <c r="F14" s="430"/>
      <c r="G14" s="360">
        <v>0</v>
      </c>
      <c r="H14" s="360">
        <v>22</v>
      </c>
      <c r="I14" s="360">
        <v>236</v>
      </c>
      <c r="J14" s="361"/>
    </row>
    <row r="15" spans="1:10" ht="16.5" customHeight="1">
      <c r="A15" s="728"/>
      <c r="B15" s="728"/>
      <c r="C15" s="563"/>
      <c r="D15" s="431" t="s">
        <v>312</v>
      </c>
      <c r="E15" s="431"/>
      <c r="F15" s="437"/>
      <c r="G15" s="362">
        <v>2057</v>
      </c>
      <c r="H15" s="362">
        <v>2131</v>
      </c>
      <c r="I15" s="362">
        <v>2157</v>
      </c>
      <c r="J15" s="363"/>
    </row>
    <row r="16" spans="1:10" ht="16.5" customHeight="1">
      <c r="A16" s="728"/>
      <c r="B16" s="728"/>
      <c r="C16" s="563"/>
      <c r="D16" s="431" t="s">
        <v>313</v>
      </c>
      <c r="E16" s="431"/>
      <c r="F16" s="437"/>
      <c r="G16" s="362">
        <v>1936</v>
      </c>
      <c r="H16" s="362">
        <v>1802</v>
      </c>
      <c r="I16" s="362">
        <v>2162</v>
      </c>
      <c r="J16" s="363"/>
    </row>
    <row r="17" spans="1:10" ht="16.5" customHeight="1">
      <c r="A17" s="728"/>
      <c r="B17" s="728"/>
      <c r="C17" s="563"/>
      <c r="D17" s="431" t="s">
        <v>314</v>
      </c>
      <c r="E17" s="438"/>
      <c r="F17" s="437"/>
      <c r="G17" s="362">
        <v>641</v>
      </c>
      <c r="H17" s="362">
        <v>502</v>
      </c>
      <c r="I17" s="362">
        <v>393</v>
      </c>
      <c r="J17" s="363"/>
    </row>
    <row r="18" spans="1:10" ht="16.5" customHeight="1">
      <c r="A18" s="728"/>
      <c r="B18" s="728"/>
      <c r="C18" s="563"/>
      <c r="D18" s="431" t="s">
        <v>315</v>
      </c>
      <c r="E18" s="438"/>
      <c r="F18" s="437"/>
      <c r="G18" s="362">
        <v>5041</v>
      </c>
      <c r="H18" s="362">
        <v>5073</v>
      </c>
      <c r="I18" s="362">
        <v>1131</v>
      </c>
      <c r="J18" s="363"/>
    </row>
    <row r="19" spans="1:10" ht="16.5" customHeight="1">
      <c r="A19" s="728"/>
      <c r="B19" s="728"/>
      <c r="C19" s="563"/>
      <c r="D19" s="431" t="s">
        <v>385</v>
      </c>
      <c r="E19" s="420"/>
      <c r="F19" s="430"/>
      <c r="G19" s="362">
        <v>1427</v>
      </c>
      <c r="H19" s="362">
        <v>1383</v>
      </c>
      <c r="I19" s="362">
        <v>1368</v>
      </c>
      <c r="J19" s="363"/>
    </row>
    <row r="20" spans="1:10" ht="16.5" customHeight="1">
      <c r="A20" s="726"/>
      <c r="B20" s="726"/>
      <c r="C20" s="424"/>
      <c r="D20" s="433" t="s">
        <v>316</v>
      </c>
      <c r="E20" s="428"/>
      <c r="F20" s="434"/>
      <c r="G20" s="362">
        <v>577</v>
      </c>
      <c r="H20" s="362">
        <v>583</v>
      </c>
      <c r="I20" s="362">
        <v>552</v>
      </c>
      <c r="J20" s="363"/>
    </row>
    <row r="21" spans="2:10" ht="16.5" customHeight="1">
      <c r="B21" s="435" t="s">
        <v>317</v>
      </c>
      <c r="C21" s="435"/>
      <c r="D21" s="435"/>
      <c r="E21" s="435"/>
      <c r="F21" s="432"/>
      <c r="G21" s="360">
        <v>43</v>
      </c>
      <c r="H21" s="360">
        <v>43</v>
      </c>
      <c r="I21" s="360">
        <v>40</v>
      </c>
      <c r="J21" s="361"/>
    </row>
    <row r="22" spans="2:10" ht="16.5" customHeight="1">
      <c r="B22" s="435" t="s">
        <v>318</v>
      </c>
      <c r="C22" s="435"/>
      <c r="D22" s="435"/>
      <c r="E22" s="431"/>
      <c r="F22" s="430"/>
      <c r="G22" s="360">
        <v>0</v>
      </c>
      <c r="H22" s="360">
        <v>0</v>
      </c>
      <c r="I22" s="360">
        <v>0</v>
      </c>
      <c r="J22" s="361"/>
    </row>
    <row r="23" spans="2:10" ht="16.5" customHeight="1">
      <c r="B23" s="435" t="s">
        <v>319</v>
      </c>
      <c r="C23" s="435"/>
      <c r="D23" s="435"/>
      <c r="E23" s="435"/>
      <c r="F23" s="430"/>
      <c r="G23" s="360">
        <v>576</v>
      </c>
      <c r="H23" s="360">
        <v>562</v>
      </c>
      <c r="I23" s="360">
        <v>540</v>
      </c>
      <c r="J23" s="361"/>
    </row>
    <row r="24" spans="2:10" ht="16.5" customHeight="1">
      <c r="B24" s="435" t="s">
        <v>320</v>
      </c>
      <c r="C24" s="435"/>
      <c r="D24" s="435"/>
      <c r="E24" s="431"/>
      <c r="F24" s="430"/>
      <c r="G24" s="360">
        <v>462</v>
      </c>
      <c r="H24" s="360">
        <v>332</v>
      </c>
      <c r="I24" s="360">
        <v>277</v>
      </c>
      <c r="J24" s="361"/>
    </row>
    <row r="25" spans="2:10" ht="16.5" customHeight="1">
      <c r="B25" s="435" t="s">
        <v>321</v>
      </c>
      <c r="C25" s="435"/>
      <c r="D25" s="435"/>
      <c r="E25" s="435"/>
      <c r="F25" s="430"/>
      <c r="G25" s="360">
        <v>1211</v>
      </c>
      <c r="H25" s="360">
        <v>1362</v>
      </c>
      <c r="I25" s="360">
        <v>1464</v>
      </c>
      <c r="J25" s="361"/>
    </row>
    <row r="26" spans="2:10" ht="16.5" customHeight="1">
      <c r="B26" s="435" t="s">
        <v>322</v>
      </c>
      <c r="C26" s="435"/>
      <c r="D26" s="435"/>
      <c r="E26" s="431"/>
      <c r="F26" s="430"/>
      <c r="G26" s="360">
        <v>70</v>
      </c>
      <c r="H26" s="360">
        <v>389</v>
      </c>
      <c r="I26" s="360">
        <v>465</v>
      </c>
      <c r="J26" s="361"/>
    </row>
    <row r="27" spans="2:10" ht="16.5" customHeight="1">
      <c r="B27" s="435" t="s">
        <v>323</v>
      </c>
      <c r="C27" s="435"/>
      <c r="D27" s="435"/>
      <c r="E27" s="435"/>
      <c r="F27" s="430"/>
      <c r="G27" s="360">
        <v>66</v>
      </c>
      <c r="H27" s="360">
        <v>67</v>
      </c>
      <c r="I27" s="360">
        <v>67</v>
      </c>
      <c r="J27" s="361"/>
    </row>
    <row r="28" spans="1:10" ht="16.5" customHeight="1">
      <c r="A28" s="428"/>
      <c r="B28" s="429" t="s">
        <v>324</v>
      </c>
      <c r="C28" s="429"/>
      <c r="D28" s="429"/>
      <c r="E28" s="433"/>
      <c r="F28" s="434"/>
      <c r="G28" s="360">
        <v>44</v>
      </c>
      <c r="H28" s="360">
        <v>42</v>
      </c>
      <c r="I28" s="360">
        <v>55</v>
      </c>
      <c r="J28" s="361"/>
    </row>
    <row r="29" spans="1:10" ht="16.5" customHeight="1">
      <c r="A29" s="724" t="s">
        <v>386</v>
      </c>
      <c r="B29" s="725"/>
      <c r="C29" s="420"/>
      <c r="D29" s="439" t="s">
        <v>387</v>
      </c>
      <c r="E29" s="439"/>
      <c r="F29" s="432"/>
      <c r="G29" s="362">
        <v>31</v>
      </c>
      <c r="H29" s="362">
        <v>36</v>
      </c>
      <c r="I29" s="362">
        <v>34</v>
      </c>
      <c r="J29" s="363"/>
    </row>
    <row r="30" spans="1:10" ht="16.5" customHeight="1">
      <c r="A30" s="728"/>
      <c r="B30" s="729"/>
      <c r="C30" s="420"/>
      <c r="D30" s="431" t="s">
        <v>388</v>
      </c>
      <c r="E30" s="431"/>
      <c r="F30" s="430"/>
      <c r="G30" s="362">
        <v>82</v>
      </c>
      <c r="H30" s="362">
        <v>74</v>
      </c>
      <c r="I30" s="362">
        <v>80</v>
      </c>
      <c r="J30" s="363"/>
    </row>
    <row r="31" spans="1:10" ht="16.5" customHeight="1">
      <c r="A31" s="728"/>
      <c r="B31" s="729"/>
      <c r="C31" s="420"/>
      <c r="D31" s="431" t="s">
        <v>389</v>
      </c>
      <c r="E31" s="431"/>
      <c r="F31" s="430"/>
      <c r="G31" s="362">
        <v>20</v>
      </c>
      <c r="H31" s="362">
        <v>28</v>
      </c>
      <c r="I31" s="362">
        <v>27</v>
      </c>
      <c r="J31" s="363"/>
    </row>
    <row r="32" spans="1:10" ht="16.5" customHeight="1">
      <c r="A32" s="728"/>
      <c r="B32" s="729"/>
      <c r="C32" s="420"/>
      <c r="D32" s="431" t="s">
        <v>390</v>
      </c>
      <c r="E32" s="431"/>
      <c r="F32" s="430"/>
      <c r="G32" s="362">
        <v>25</v>
      </c>
      <c r="H32" s="362">
        <v>35</v>
      </c>
      <c r="I32" s="362">
        <v>44</v>
      </c>
      <c r="J32" s="363"/>
    </row>
    <row r="33" spans="1:10" ht="16.5" customHeight="1">
      <c r="A33" s="726"/>
      <c r="B33" s="727"/>
      <c r="C33" s="424"/>
      <c r="D33" s="433" t="s">
        <v>391</v>
      </c>
      <c r="E33" s="433"/>
      <c r="F33" s="434"/>
      <c r="G33" s="362" t="s">
        <v>431</v>
      </c>
      <c r="H33" s="362" t="s">
        <v>431</v>
      </c>
      <c r="I33" s="362">
        <v>0</v>
      </c>
      <c r="J33" s="363"/>
    </row>
    <row r="34" spans="2:10" ht="16.5" customHeight="1">
      <c r="B34" s="435" t="s">
        <v>325</v>
      </c>
      <c r="C34" s="435"/>
      <c r="D34" s="435"/>
      <c r="E34" s="435"/>
      <c r="F34" s="432"/>
      <c r="G34" s="360">
        <v>97</v>
      </c>
      <c r="H34" s="360">
        <v>98</v>
      </c>
      <c r="I34" s="360">
        <v>34</v>
      </c>
      <c r="J34" s="361"/>
    </row>
    <row r="35" spans="2:10" ht="16.5" customHeight="1">
      <c r="B35" s="435" t="s">
        <v>326</v>
      </c>
      <c r="C35" s="435"/>
      <c r="D35" s="431"/>
      <c r="E35" s="431"/>
      <c r="F35" s="430"/>
      <c r="G35" s="360" t="s">
        <v>431</v>
      </c>
      <c r="H35" s="360" t="s">
        <v>431</v>
      </c>
      <c r="I35" s="360" t="s">
        <v>392</v>
      </c>
      <c r="J35" s="361"/>
    </row>
    <row r="36" spans="2:10" ht="16.5" customHeight="1">
      <c r="B36" s="435" t="s">
        <v>327</v>
      </c>
      <c r="C36" s="435"/>
      <c r="D36" s="435"/>
      <c r="E36" s="435"/>
      <c r="F36" s="430"/>
      <c r="G36" s="360" t="s">
        <v>431</v>
      </c>
      <c r="H36" s="360" t="s">
        <v>431</v>
      </c>
      <c r="I36" s="360" t="s">
        <v>392</v>
      </c>
      <c r="J36" s="361"/>
    </row>
    <row r="37" spans="2:10" ht="16.5" customHeight="1">
      <c r="B37" s="435" t="s">
        <v>518</v>
      </c>
      <c r="C37" s="435"/>
      <c r="D37" s="435"/>
      <c r="E37" s="435"/>
      <c r="F37" s="430"/>
      <c r="G37" s="536">
        <v>1</v>
      </c>
      <c r="H37" s="536">
        <v>1</v>
      </c>
      <c r="I37" s="360">
        <v>1</v>
      </c>
      <c r="J37" s="361"/>
    </row>
    <row r="38" spans="2:10" ht="16.5" customHeight="1">
      <c r="B38" s="435" t="s">
        <v>519</v>
      </c>
      <c r="C38" s="435"/>
      <c r="D38" s="435"/>
      <c r="E38" s="435"/>
      <c r="F38" s="430"/>
      <c r="G38" s="360">
        <v>0</v>
      </c>
      <c r="H38" s="536">
        <v>3</v>
      </c>
      <c r="I38" s="360">
        <v>3</v>
      </c>
      <c r="J38" s="361"/>
    </row>
    <row r="39" spans="2:10" ht="16.5" customHeight="1">
      <c r="B39" s="435" t="s">
        <v>328</v>
      </c>
      <c r="C39" s="435"/>
      <c r="D39" s="435"/>
      <c r="E39" s="435"/>
      <c r="F39" s="430"/>
      <c r="G39" s="360">
        <v>23</v>
      </c>
      <c r="H39" s="360">
        <v>24</v>
      </c>
      <c r="I39" s="360">
        <v>25</v>
      </c>
      <c r="J39" s="361"/>
    </row>
    <row r="40" spans="2:10" ht="16.5" customHeight="1">
      <c r="B40" s="435" t="s">
        <v>520</v>
      </c>
      <c r="C40" s="435"/>
      <c r="D40" s="435"/>
      <c r="E40" s="435"/>
      <c r="F40" s="430"/>
      <c r="G40" s="537">
        <v>1</v>
      </c>
      <c r="H40" s="537">
        <v>1</v>
      </c>
      <c r="I40" s="360">
        <v>1</v>
      </c>
      <c r="J40" s="361"/>
    </row>
    <row r="41" spans="2:10" ht="16.5" customHeight="1">
      <c r="B41" s="435" t="s">
        <v>329</v>
      </c>
      <c r="C41" s="435"/>
      <c r="D41" s="435"/>
      <c r="E41" s="435"/>
      <c r="F41" s="430"/>
      <c r="G41" s="360">
        <v>16</v>
      </c>
      <c r="H41" s="360">
        <v>18</v>
      </c>
      <c r="I41" s="360">
        <v>18</v>
      </c>
      <c r="J41" s="361"/>
    </row>
    <row r="42" spans="2:10" ht="16.5" customHeight="1">
      <c r="B42" s="435" t="s">
        <v>393</v>
      </c>
      <c r="C42" s="435"/>
      <c r="D42" s="435"/>
      <c r="E42" s="435"/>
      <c r="F42" s="430"/>
      <c r="G42" s="360">
        <v>52</v>
      </c>
      <c r="H42" s="360">
        <v>49</v>
      </c>
      <c r="I42" s="360">
        <v>68</v>
      </c>
      <c r="J42" s="361"/>
    </row>
    <row r="43" spans="2:10" ht="16.5" customHeight="1">
      <c r="B43" s="435" t="s">
        <v>330</v>
      </c>
      <c r="C43" s="435"/>
      <c r="D43" s="435"/>
      <c r="E43" s="435"/>
      <c r="F43" s="430"/>
      <c r="G43" s="360">
        <v>2</v>
      </c>
      <c r="H43" s="360">
        <v>2</v>
      </c>
      <c r="I43" s="360">
        <v>2</v>
      </c>
      <c r="J43" s="361"/>
    </row>
    <row r="44" spans="2:10" ht="16.5" customHeight="1">
      <c r="B44" s="435" t="s">
        <v>521</v>
      </c>
      <c r="C44" s="435"/>
      <c r="D44" s="435"/>
      <c r="E44" s="435"/>
      <c r="F44" s="430"/>
      <c r="G44" s="536">
        <v>2</v>
      </c>
      <c r="H44" s="536">
        <v>2</v>
      </c>
      <c r="I44" s="360">
        <v>4</v>
      </c>
      <c r="J44" s="361"/>
    </row>
    <row r="45" spans="2:10" ht="16.5" customHeight="1">
      <c r="B45" s="435" t="s">
        <v>331</v>
      </c>
      <c r="C45" s="435"/>
      <c r="D45" s="435"/>
      <c r="E45" s="435"/>
      <c r="F45" s="430"/>
      <c r="G45" s="360">
        <v>2390</v>
      </c>
      <c r="H45" s="360">
        <v>2282</v>
      </c>
      <c r="I45" s="360">
        <v>2233</v>
      </c>
      <c r="J45" s="361"/>
    </row>
    <row r="46" spans="2:38" ht="16.5" customHeight="1">
      <c r="B46" s="435" t="s">
        <v>332</v>
      </c>
      <c r="C46" s="435"/>
      <c r="D46" s="435"/>
      <c r="E46" s="435"/>
      <c r="F46" s="430"/>
      <c r="G46" s="360">
        <v>148</v>
      </c>
      <c r="H46" s="360">
        <v>159</v>
      </c>
      <c r="I46" s="360">
        <v>160</v>
      </c>
      <c r="J46" s="361"/>
      <c r="AF46" s="422"/>
      <c r="AG46" s="422"/>
      <c r="AH46" s="422"/>
      <c r="AI46" s="422"/>
      <c r="AJ46" s="422"/>
      <c r="AK46" s="422"/>
      <c r="AL46" s="422"/>
    </row>
    <row r="47" spans="2:38" ht="16.5" customHeight="1">
      <c r="B47" s="435" t="s">
        <v>333</v>
      </c>
      <c r="C47" s="435"/>
      <c r="D47" s="435"/>
      <c r="E47" s="435"/>
      <c r="F47" s="430"/>
      <c r="G47" s="360">
        <v>4</v>
      </c>
      <c r="H47" s="360">
        <v>4</v>
      </c>
      <c r="I47" s="360">
        <v>4</v>
      </c>
      <c r="J47" s="361"/>
      <c r="AF47" s="422"/>
      <c r="AG47" s="422"/>
      <c r="AH47" s="422"/>
      <c r="AI47" s="422"/>
      <c r="AJ47" s="422"/>
      <c r="AK47" s="422"/>
      <c r="AL47" s="422"/>
    </row>
    <row r="48" spans="2:38" ht="16.5" customHeight="1">
      <c r="B48" s="435" t="s">
        <v>334</v>
      </c>
      <c r="C48" s="435"/>
      <c r="D48" s="431"/>
      <c r="E48" s="431"/>
      <c r="F48" s="430"/>
      <c r="G48" s="360">
        <v>26</v>
      </c>
      <c r="H48" s="360">
        <v>23</v>
      </c>
      <c r="I48" s="360">
        <v>23</v>
      </c>
      <c r="J48" s="361"/>
      <c r="AF48" s="422"/>
      <c r="AG48" s="422"/>
      <c r="AH48" s="422"/>
      <c r="AI48" s="422"/>
      <c r="AJ48" s="422"/>
      <c r="AK48" s="422"/>
      <c r="AL48" s="422"/>
    </row>
    <row r="49" spans="2:38" ht="16.5" customHeight="1">
      <c r="B49" s="435" t="s">
        <v>335</v>
      </c>
      <c r="C49" s="435"/>
      <c r="D49" s="435"/>
      <c r="E49" s="435"/>
      <c r="F49" s="430"/>
      <c r="G49" s="360">
        <v>735048</v>
      </c>
      <c r="H49" s="360">
        <v>757756</v>
      </c>
      <c r="I49" s="360">
        <v>766049</v>
      </c>
      <c r="J49" s="361"/>
      <c r="AF49" s="422"/>
      <c r="AG49" s="422"/>
      <c r="AH49" s="422"/>
      <c r="AI49" s="422"/>
      <c r="AJ49" s="422"/>
      <c r="AK49" s="422"/>
      <c r="AL49" s="422"/>
    </row>
    <row r="50" spans="2:38" ht="16.5" customHeight="1">
      <c r="B50" s="435" t="s">
        <v>336</v>
      </c>
      <c r="C50" s="435"/>
      <c r="D50" s="431"/>
      <c r="E50" s="431"/>
      <c r="F50" s="430"/>
      <c r="G50" s="360">
        <v>3255</v>
      </c>
      <c r="H50" s="360">
        <v>2658</v>
      </c>
      <c r="I50" s="360">
        <v>2763</v>
      </c>
      <c r="J50" s="361"/>
      <c r="AF50" s="422"/>
      <c r="AG50" s="422"/>
      <c r="AH50" s="422"/>
      <c r="AI50" s="422"/>
      <c r="AJ50" s="422"/>
      <c r="AK50" s="422"/>
      <c r="AL50" s="422"/>
    </row>
    <row r="51" spans="2:38" ht="16.5" customHeight="1">
      <c r="B51" s="435" t="s">
        <v>337</v>
      </c>
      <c r="C51" s="435"/>
      <c r="D51" s="435"/>
      <c r="E51" s="435"/>
      <c r="F51" s="430"/>
      <c r="G51" s="360">
        <v>8428</v>
      </c>
      <c r="H51" s="360">
        <v>9385</v>
      </c>
      <c r="I51" s="360">
        <v>9840</v>
      </c>
      <c r="J51" s="361"/>
      <c r="AF51" s="422"/>
      <c r="AG51" s="422"/>
      <c r="AH51" s="422"/>
      <c r="AI51" s="422"/>
      <c r="AJ51" s="422"/>
      <c r="AK51" s="422"/>
      <c r="AL51" s="422"/>
    </row>
    <row r="52" spans="2:30" s="422" customFormat="1" ht="16.5" customHeight="1">
      <c r="B52" s="435" t="s">
        <v>338</v>
      </c>
      <c r="C52" s="435"/>
      <c r="D52" s="435"/>
      <c r="E52" s="435"/>
      <c r="F52" s="430"/>
      <c r="G52" s="360">
        <v>8</v>
      </c>
      <c r="H52" s="360">
        <v>5</v>
      </c>
      <c r="I52" s="360">
        <v>0</v>
      </c>
      <c r="J52" s="361"/>
      <c r="Y52" s="421"/>
      <c r="Z52" s="421"/>
      <c r="AA52" s="421"/>
      <c r="AB52" s="421"/>
      <c r="AC52" s="421"/>
      <c r="AD52" s="421"/>
    </row>
    <row r="53" spans="1:38" ht="4.5" customHeight="1" thickBot="1">
      <c r="A53" s="423"/>
      <c r="B53" s="730"/>
      <c r="C53" s="730"/>
      <c r="D53" s="440"/>
      <c r="E53" s="440"/>
      <c r="F53" s="441"/>
      <c r="G53" s="364"/>
      <c r="H53" s="364"/>
      <c r="I53" s="364"/>
      <c r="J53" s="361"/>
      <c r="AF53" s="422"/>
      <c r="AG53" s="422"/>
      <c r="AH53" s="422"/>
      <c r="AI53" s="422"/>
      <c r="AJ53" s="422"/>
      <c r="AK53" s="422"/>
      <c r="AL53" s="422"/>
    </row>
    <row r="54" spans="2:38" ht="4.5" customHeight="1">
      <c r="B54" s="431"/>
      <c r="C54" s="431"/>
      <c r="D54" s="431"/>
      <c r="E54" s="431"/>
      <c r="F54" s="431"/>
      <c r="G54" s="435"/>
      <c r="H54" s="435"/>
      <c r="I54" s="435"/>
      <c r="J54" s="435"/>
      <c r="AF54" s="422"/>
      <c r="AG54" s="422"/>
      <c r="AH54" s="422"/>
      <c r="AI54" s="422"/>
      <c r="AJ54" s="422"/>
      <c r="AK54" s="422"/>
      <c r="AL54" s="422"/>
    </row>
    <row r="55" spans="1:38" ht="13.5" customHeight="1">
      <c r="A55" s="584" t="s">
        <v>394</v>
      </c>
      <c r="B55" s="420"/>
      <c r="AF55" s="422"/>
      <c r="AG55" s="422"/>
      <c r="AH55" s="422"/>
      <c r="AI55" s="422"/>
      <c r="AJ55" s="422"/>
      <c r="AK55" s="422"/>
      <c r="AL55" s="422"/>
    </row>
    <row r="56" spans="32:38" ht="16.5" customHeight="1">
      <c r="AF56" s="422"/>
      <c r="AG56" s="422"/>
      <c r="AH56" s="422"/>
      <c r="AI56" s="422"/>
      <c r="AJ56" s="422"/>
      <c r="AK56" s="422"/>
      <c r="AL56" s="422"/>
    </row>
    <row r="57" spans="32:38" ht="16.5" customHeight="1">
      <c r="AF57" s="422"/>
      <c r="AG57" s="422"/>
      <c r="AH57" s="422"/>
      <c r="AI57" s="422"/>
      <c r="AJ57" s="422"/>
      <c r="AK57" s="422"/>
      <c r="AL57" s="422"/>
    </row>
    <row r="58" spans="32:38" ht="16.5" customHeight="1">
      <c r="AF58" s="422"/>
      <c r="AG58" s="422"/>
      <c r="AH58" s="422"/>
      <c r="AI58" s="422"/>
      <c r="AJ58" s="422"/>
      <c r="AK58" s="422"/>
      <c r="AL58" s="422"/>
    </row>
    <row r="59" spans="32:38" ht="16.5" customHeight="1">
      <c r="AF59" s="422"/>
      <c r="AG59" s="422"/>
      <c r="AH59" s="422"/>
      <c r="AI59" s="422"/>
      <c r="AJ59" s="422"/>
      <c r="AK59" s="422"/>
      <c r="AL59" s="422"/>
    </row>
    <row r="60" spans="32:38" ht="16.5" customHeight="1">
      <c r="AF60" s="422"/>
      <c r="AG60" s="422"/>
      <c r="AH60" s="422"/>
      <c r="AI60" s="422"/>
      <c r="AJ60" s="422"/>
      <c r="AK60" s="422"/>
      <c r="AL60" s="422"/>
    </row>
    <row r="61" spans="32:38" ht="16.5" customHeight="1">
      <c r="AF61" s="422"/>
      <c r="AG61" s="422"/>
      <c r="AH61" s="422"/>
      <c r="AI61" s="422"/>
      <c r="AJ61" s="422"/>
      <c r="AK61" s="422"/>
      <c r="AL61" s="422"/>
    </row>
    <row r="62" spans="32:38" ht="16.5" customHeight="1">
      <c r="AF62" s="422"/>
      <c r="AG62" s="422"/>
      <c r="AH62" s="422"/>
      <c r="AI62" s="422"/>
      <c r="AJ62" s="422"/>
      <c r="AK62" s="422"/>
      <c r="AL62" s="422"/>
    </row>
    <row r="63" spans="32:38" ht="16.5" customHeight="1">
      <c r="AF63" s="422"/>
      <c r="AG63" s="422"/>
      <c r="AH63" s="422"/>
      <c r="AI63" s="422"/>
      <c r="AJ63" s="422"/>
      <c r="AK63" s="422"/>
      <c r="AL63" s="422"/>
    </row>
    <row r="64" spans="32:38" ht="16.5" customHeight="1">
      <c r="AF64" s="422"/>
      <c r="AG64" s="422"/>
      <c r="AH64" s="422"/>
      <c r="AI64" s="422"/>
      <c r="AJ64" s="422"/>
      <c r="AK64" s="422"/>
      <c r="AL64" s="422"/>
    </row>
    <row r="65" spans="32:38" ht="16.5" customHeight="1">
      <c r="AF65" s="422"/>
      <c r="AG65" s="422"/>
      <c r="AH65" s="422"/>
      <c r="AI65" s="422"/>
      <c r="AJ65" s="422"/>
      <c r="AK65" s="422"/>
      <c r="AL65" s="422"/>
    </row>
    <row r="66" spans="32:38" ht="16.5" customHeight="1">
      <c r="AF66" s="422"/>
      <c r="AG66" s="422"/>
      <c r="AH66" s="422"/>
      <c r="AI66" s="422"/>
      <c r="AJ66" s="422"/>
      <c r="AK66" s="422"/>
      <c r="AL66" s="422"/>
    </row>
    <row r="67" spans="32:38" ht="16.5" customHeight="1">
      <c r="AF67" s="422"/>
      <c r="AG67" s="422"/>
      <c r="AH67" s="422"/>
      <c r="AI67" s="422"/>
      <c r="AJ67" s="422"/>
      <c r="AK67" s="422"/>
      <c r="AL67" s="422"/>
    </row>
    <row r="68" spans="32:38" ht="16.5" customHeight="1">
      <c r="AF68" s="422"/>
      <c r="AG68" s="422"/>
      <c r="AH68" s="422"/>
      <c r="AI68" s="422"/>
      <c r="AJ68" s="422"/>
      <c r="AK68" s="422"/>
      <c r="AL68" s="422"/>
    </row>
    <row r="69" spans="32:38" ht="16.5" customHeight="1">
      <c r="AF69" s="422"/>
      <c r="AG69" s="422"/>
      <c r="AH69" s="422"/>
      <c r="AI69" s="422"/>
      <c r="AJ69" s="422"/>
      <c r="AK69" s="422"/>
      <c r="AL69" s="422"/>
    </row>
    <row r="70" spans="32:38" ht="16.5" customHeight="1">
      <c r="AF70" s="422"/>
      <c r="AG70" s="422"/>
      <c r="AH70" s="422"/>
      <c r="AI70" s="422"/>
      <c r="AJ70" s="422"/>
      <c r="AK70" s="422"/>
      <c r="AL70" s="422"/>
    </row>
    <row r="71" spans="32:38" ht="16.5" customHeight="1">
      <c r="AF71" s="422"/>
      <c r="AG71" s="422"/>
      <c r="AH71" s="422"/>
      <c r="AI71" s="422"/>
      <c r="AJ71" s="422"/>
      <c r="AK71" s="422"/>
      <c r="AL71" s="422"/>
    </row>
    <row r="72" spans="32:38" ht="16.5" customHeight="1">
      <c r="AF72" s="422"/>
      <c r="AG72" s="422"/>
      <c r="AH72" s="422"/>
      <c r="AI72" s="422"/>
      <c r="AJ72" s="422"/>
      <c r="AK72" s="422"/>
      <c r="AL72" s="422"/>
    </row>
    <row r="73" spans="32:38" ht="16.5" customHeight="1">
      <c r="AF73" s="422"/>
      <c r="AG73" s="422"/>
      <c r="AH73" s="422"/>
      <c r="AI73" s="422"/>
      <c r="AJ73" s="422"/>
      <c r="AK73" s="422"/>
      <c r="AL73" s="422"/>
    </row>
    <row r="74" spans="32:38" ht="16.5" customHeight="1">
      <c r="AF74" s="422"/>
      <c r="AG74" s="422"/>
      <c r="AH74" s="422"/>
      <c r="AI74" s="422"/>
      <c r="AJ74" s="422"/>
      <c r="AK74" s="422"/>
      <c r="AL74" s="422"/>
    </row>
    <row r="75" spans="32:38" ht="16.5" customHeight="1">
      <c r="AF75" s="422"/>
      <c r="AG75" s="422"/>
      <c r="AH75" s="422"/>
      <c r="AI75" s="422"/>
      <c r="AJ75" s="422"/>
      <c r="AK75" s="422"/>
      <c r="AL75" s="422"/>
    </row>
    <row r="76" spans="32:38" ht="16.5" customHeight="1">
      <c r="AF76" s="422"/>
      <c r="AG76" s="422"/>
      <c r="AH76" s="422"/>
      <c r="AI76" s="422"/>
      <c r="AJ76" s="422"/>
      <c r="AK76" s="422"/>
      <c r="AL76" s="422"/>
    </row>
    <row r="77" spans="32:38" ht="16.5" customHeight="1">
      <c r="AF77" s="422"/>
      <c r="AG77" s="422"/>
      <c r="AH77" s="422"/>
      <c r="AI77" s="422"/>
      <c r="AJ77" s="422"/>
      <c r="AK77" s="422"/>
      <c r="AL77" s="422"/>
    </row>
    <row r="78" spans="32:38" ht="16.5" customHeight="1">
      <c r="AF78" s="422"/>
      <c r="AG78" s="422"/>
      <c r="AH78" s="422"/>
      <c r="AI78" s="422"/>
      <c r="AJ78" s="422"/>
      <c r="AK78" s="422"/>
      <c r="AL78" s="422"/>
    </row>
    <row r="79" spans="32:38" ht="16.5" customHeight="1">
      <c r="AF79" s="422"/>
      <c r="AG79" s="422"/>
      <c r="AH79" s="422"/>
      <c r="AI79" s="422"/>
      <c r="AJ79" s="422"/>
      <c r="AK79" s="422"/>
      <c r="AL79" s="422"/>
    </row>
    <row r="80" spans="32:38" ht="16.5" customHeight="1">
      <c r="AF80" s="422"/>
      <c r="AG80" s="422"/>
      <c r="AH80" s="422"/>
      <c r="AI80" s="422"/>
      <c r="AJ80" s="422"/>
      <c r="AK80" s="422"/>
      <c r="AL80" s="422"/>
    </row>
    <row r="81" spans="32:38" ht="16.5" customHeight="1">
      <c r="AF81" s="422"/>
      <c r="AG81" s="422"/>
      <c r="AH81" s="422"/>
      <c r="AI81" s="422"/>
      <c r="AJ81" s="422"/>
      <c r="AK81" s="422"/>
      <c r="AL81" s="422"/>
    </row>
    <row r="82" spans="32:38" ht="16.5" customHeight="1">
      <c r="AF82" s="422"/>
      <c r="AG82" s="422"/>
      <c r="AH82" s="422"/>
      <c r="AI82" s="422"/>
      <c r="AJ82" s="422"/>
      <c r="AK82" s="422"/>
      <c r="AL82" s="422"/>
    </row>
    <row r="83" spans="32:38" ht="16.5" customHeight="1">
      <c r="AF83" s="422"/>
      <c r="AG83" s="422"/>
      <c r="AH83" s="422"/>
      <c r="AI83" s="422"/>
      <c r="AJ83" s="422"/>
      <c r="AK83" s="422"/>
      <c r="AL83" s="422"/>
    </row>
    <row r="84" spans="32:38" ht="16.5" customHeight="1">
      <c r="AF84" s="422"/>
      <c r="AG84" s="422"/>
      <c r="AH84" s="422"/>
      <c r="AI84" s="422"/>
      <c r="AJ84" s="422"/>
      <c r="AK84" s="422"/>
      <c r="AL84" s="422"/>
    </row>
    <row r="85" spans="32:38" ht="16.5" customHeight="1">
      <c r="AF85" s="422"/>
      <c r="AG85" s="422"/>
      <c r="AH85" s="422"/>
      <c r="AI85" s="422"/>
      <c r="AJ85" s="422"/>
      <c r="AK85" s="422"/>
      <c r="AL85" s="422"/>
    </row>
    <row r="86" spans="32:38" ht="16.5" customHeight="1">
      <c r="AF86" s="422"/>
      <c r="AG86" s="422"/>
      <c r="AH86" s="422"/>
      <c r="AI86" s="422"/>
      <c r="AJ86" s="422"/>
      <c r="AK86" s="422"/>
      <c r="AL86" s="422"/>
    </row>
    <row r="87" spans="32:38" ht="16.5" customHeight="1">
      <c r="AF87" s="422"/>
      <c r="AG87" s="422"/>
      <c r="AH87" s="422"/>
      <c r="AI87" s="422"/>
      <c r="AJ87" s="422"/>
      <c r="AK87" s="422"/>
      <c r="AL87" s="422"/>
    </row>
    <row r="88" spans="32:38" ht="16.5" customHeight="1">
      <c r="AF88" s="422"/>
      <c r="AG88" s="422"/>
      <c r="AH88" s="422"/>
      <c r="AI88" s="422"/>
      <c r="AJ88" s="422"/>
      <c r="AK88" s="422"/>
      <c r="AL88" s="422"/>
    </row>
    <row r="89" spans="32:38" ht="16.5" customHeight="1">
      <c r="AF89" s="422"/>
      <c r="AG89" s="422"/>
      <c r="AH89" s="422"/>
      <c r="AI89" s="422"/>
      <c r="AJ89" s="422"/>
      <c r="AK89" s="422"/>
      <c r="AL89" s="422"/>
    </row>
    <row r="90" spans="32:38" ht="16.5" customHeight="1">
      <c r="AF90" s="422"/>
      <c r="AG90" s="422"/>
      <c r="AH90" s="422"/>
      <c r="AI90" s="422"/>
      <c r="AJ90" s="422"/>
      <c r="AK90" s="422"/>
      <c r="AL90" s="422"/>
    </row>
    <row r="91" spans="32:38" ht="16.5" customHeight="1">
      <c r="AF91" s="422"/>
      <c r="AG91" s="422"/>
      <c r="AH91" s="422"/>
      <c r="AI91" s="422"/>
      <c r="AJ91" s="422"/>
      <c r="AK91" s="422"/>
      <c r="AL91" s="422"/>
    </row>
    <row r="92" spans="32:38" ht="16.5" customHeight="1">
      <c r="AF92" s="422"/>
      <c r="AG92" s="422"/>
      <c r="AH92" s="422"/>
      <c r="AI92" s="422"/>
      <c r="AJ92" s="422"/>
      <c r="AK92" s="422"/>
      <c r="AL92" s="422"/>
    </row>
    <row r="93" spans="32:38" ht="16.5" customHeight="1">
      <c r="AF93" s="422"/>
      <c r="AG93" s="422"/>
      <c r="AH93" s="422"/>
      <c r="AI93" s="422"/>
      <c r="AJ93" s="422"/>
      <c r="AK93" s="422"/>
      <c r="AL93" s="422"/>
    </row>
    <row r="94" spans="32:38" ht="16.5" customHeight="1">
      <c r="AF94" s="422"/>
      <c r="AG94" s="422"/>
      <c r="AH94" s="422"/>
      <c r="AI94" s="422"/>
      <c r="AJ94" s="422"/>
      <c r="AK94" s="422"/>
      <c r="AL94" s="422"/>
    </row>
    <row r="95" spans="32:38" ht="16.5" customHeight="1">
      <c r="AF95" s="422"/>
      <c r="AG95" s="422"/>
      <c r="AH95" s="422"/>
      <c r="AI95" s="422"/>
      <c r="AJ95" s="422"/>
      <c r="AK95" s="422"/>
      <c r="AL95" s="422"/>
    </row>
    <row r="96" spans="32:38" ht="16.5" customHeight="1">
      <c r="AF96" s="422"/>
      <c r="AG96" s="422"/>
      <c r="AH96" s="422"/>
      <c r="AI96" s="422"/>
      <c r="AJ96" s="422"/>
      <c r="AK96" s="422"/>
      <c r="AL96" s="422"/>
    </row>
    <row r="97" spans="32:38" ht="16.5" customHeight="1">
      <c r="AF97" s="422"/>
      <c r="AG97" s="422"/>
      <c r="AH97" s="422"/>
      <c r="AI97" s="422"/>
      <c r="AJ97" s="422"/>
      <c r="AK97" s="422"/>
      <c r="AL97" s="422"/>
    </row>
    <row r="98" spans="32:38" ht="16.5" customHeight="1">
      <c r="AF98" s="422"/>
      <c r="AG98" s="422"/>
      <c r="AH98" s="422"/>
      <c r="AI98" s="422"/>
      <c r="AJ98" s="422"/>
      <c r="AK98" s="422"/>
      <c r="AL98" s="422"/>
    </row>
    <row r="99" spans="32:38" ht="16.5" customHeight="1">
      <c r="AF99" s="422"/>
      <c r="AG99" s="422"/>
      <c r="AH99" s="422"/>
      <c r="AI99" s="422"/>
      <c r="AJ99" s="422"/>
      <c r="AK99" s="422"/>
      <c r="AL99" s="422"/>
    </row>
    <row r="100" spans="32:38" ht="16.5" customHeight="1">
      <c r="AF100" s="422"/>
      <c r="AG100" s="422"/>
      <c r="AH100" s="422"/>
      <c r="AI100" s="422"/>
      <c r="AJ100" s="422"/>
      <c r="AK100" s="422"/>
      <c r="AL100" s="422"/>
    </row>
    <row r="101" spans="32:38" ht="16.5" customHeight="1">
      <c r="AF101" s="422"/>
      <c r="AG101" s="422"/>
      <c r="AH101" s="422"/>
      <c r="AI101" s="422"/>
      <c r="AJ101" s="422"/>
      <c r="AK101" s="422"/>
      <c r="AL101" s="422"/>
    </row>
    <row r="102" spans="32:38" ht="16.5" customHeight="1">
      <c r="AF102" s="422"/>
      <c r="AG102" s="422"/>
      <c r="AH102" s="422"/>
      <c r="AI102" s="422"/>
      <c r="AJ102" s="422"/>
      <c r="AK102" s="422"/>
      <c r="AL102" s="422"/>
    </row>
    <row r="103" spans="32:38" ht="16.5" customHeight="1">
      <c r="AF103" s="422"/>
      <c r="AG103" s="422"/>
      <c r="AH103" s="422"/>
      <c r="AI103" s="422"/>
      <c r="AJ103" s="422"/>
      <c r="AK103" s="422"/>
      <c r="AL103" s="422"/>
    </row>
    <row r="104" spans="32:38" ht="16.5" customHeight="1">
      <c r="AF104" s="422"/>
      <c r="AG104" s="422"/>
      <c r="AH104" s="422"/>
      <c r="AI104" s="422"/>
      <c r="AJ104" s="422"/>
      <c r="AK104" s="422"/>
      <c r="AL104" s="422"/>
    </row>
    <row r="105" spans="32:38" ht="16.5" customHeight="1">
      <c r="AF105" s="422"/>
      <c r="AG105" s="422"/>
      <c r="AH105" s="422"/>
      <c r="AI105" s="422"/>
      <c r="AJ105" s="422"/>
      <c r="AK105" s="422"/>
      <c r="AL105" s="422"/>
    </row>
  </sheetData>
  <sheetProtection/>
  <mergeCells count="7">
    <mergeCell ref="B6:E6"/>
    <mergeCell ref="A10:B11"/>
    <mergeCell ref="A29:B33"/>
    <mergeCell ref="B53:C53"/>
    <mergeCell ref="A2:I2"/>
    <mergeCell ref="A14:B20"/>
    <mergeCell ref="D14:E14"/>
  </mergeCells>
  <dataValidations count="1">
    <dataValidation allowBlank="1" showInputMessage="1" showErrorMessage="1" imeMode="off" sqref="I8:I52 G41:H52 G8:H39"/>
  </dataValidations>
  <printOptions horizontalCentered="1"/>
  <pageMargins left="0.5905511811023623" right="0.5905511811023623" top="0.5118110236220472" bottom="0.3937007874015748" header="0.31496062992125984" footer="0.5118110236220472"/>
  <pageSetup fitToHeight="0" fitToWidth="0" horizontalDpi="1200" verticalDpi="1200" orientation="portrait" paperSize="9" scale="95" r:id="rId2"/>
  <headerFooter scaleWithDoc="0">
    <oddHeader>&amp;R&amp;9 12　運輸･通信</oddHead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2022-02-18T06:17:21Z</cp:lastPrinted>
  <dcterms:created xsi:type="dcterms:W3CDTF">2017-02-01T06:55:28Z</dcterms:created>
  <dcterms:modified xsi:type="dcterms:W3CDTF">2022-02-18T06:59:28Z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