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6608" windowHeight="4008" tabRatio="891" activeTab="0"/>
  </bookViews>
  <sheets>
    <sheet name="26_07" sheetId="1" r:id="rId1"/>
  </sheets>
  <definedNames>
    <definedName name="_xlnm.Print_Titles" localSheetId="0">'26_07'!$3:$7</definedName>
  </definedNames>
  <calcPr fullCalcOnLoad="1"/>
</workbook>
</file>

<file path=xl/sharedStrings.xml><?xml version="1.0" encoding="utf-8"?>
<sst xmlns="http://schemas.openxmlformats.org/spreadsheetml/2006/main" count="106" uniqueCount="49">
  <si>
    <t>計</t>
  </si>
  <si>
    <t>地検</t>
  </si>
  <si>
    <t>本庁</t>
  </si>
  <si>
    <t>区検</t>
  </si>
  <si>
    <t>那覇</t>
  </si>
  <si>
    <t>沖縄</t>
  </si>
  <si>
    <t>名護</t>
  </si>
  <si>
    <t>平良</t>
  </si>
  <si>
    <t>石垣</t>
  </si>
  <si>
    <t>計</t>
  </si>
  <si>
    <t>公判請求</t>
  </si>
  <si>
    <t>不起訴</t>
  </si>
  <si>
    <t>起訴猶予</t>
  </si>
  <si>
    <t>中止</t>
  </si>
  <si>
    <t>起　　　訴</t>
  </si>
  <si>
    <t>略式命令
請　　求</t>
  </si>
  <si>
    <t>区　　　分</t>
  </si>
  <si>
    <t>受　　　　　　　　　　　理</t>
  </si>
  <si>
    <t>総　　数</t>
  </si>
  <si>
    <t>旧　　受</t>
  </si>
  <si>
    <t>新　　　　　　　　　　受</t>
  </si>
  <si>
    <t>総　数</t>
  </si>
  <si>
    <t>計</t>
  </si>
  <si>
    <t>通　 常　 受　 理</t>
  </si>
  <si>
    <t>他の検察
庁 か ら</t>
  </si>
  <si>
    <t>家庭裁判
所 か ら</t>
  </si>
  <si>
    <t>再　　起</t>
  </si>
  <si>
    <t>検察官認
知・直受</t>
  </si>
  <si>
    <t>司法警察
員 か ら</t>
  </si>
  <si>
    <t>未済</t>
  </si>
  <si>
    <t>他の検察
庁に送致</t>
  </si>
  <si>
    <t>家庭裁判
所に送致</t>
  </si>
  <si>
    <t>その他</t>
  </si>
  <si>
    <t>嫌疑不十分</t>
  </si>
  <si>
    <t>既　　　済　　　（つづき）</t>
  </si>
  <si>
    <t>既　　　済</t>
  </si>
  <si>
    <t>単位：人</t>
  </si>
  <si>
    <t>　　　　　　　　　26－７　那覇地方検察庁管内被疑事件の受理，既済及び未済人員
　　　　　　　　　　　　　（道路交通法等違反被疑事件を除く）</t>
  </si>
  <si>
    <t>平成23年</t>
  </si>
  <si>
    <t>（つづき）</t>
  </si>
  <si>
    <t>平成24年</t>
  </si>
  <si>
    <t>注：１　この表には，自動車による過失致死傷被疑事件の人員を含み，時効再起事件の人員（6人）を含まない。
　　２　この表において，既済の数と未済の数の合計が受理の「総数」に符合しないものがある。それは，この表の調査が「受理」及び
      　　 「未済」については事件を受理した時の、「既済」については事件の処理が既済となった時の被疑者の罪名が道路交通法等違反
       　　であるものをそれぞれ除外していることによるものである。</t>
  </si>
  <si>
    <t>平成25年</t>
  </si>
  <si>
    <t>平成26年</t>
  </si>
  <si>
    <t>－</t>
  </si>
  <si>
    <t>－</t>
  </si>
  <si>
    <t>－</t>
  </si>
  <si>
    <t>－</t>
  </si>
  <si>
    <t>資料：法務省「検察統計年報（2014年）」等</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</si>
</sst>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 ##0"/>
    <numFmt numFmtId="180" formatCode="_ * #\ ###\ ##0_ ;_ * \-#\ ###\ ##0_ ;_ * &quot;-&quot;_ ;_ @_ "/>
    <numFmt numFmtId="181" formatCode="_ * #\ ###\ ##0\ ;_ * \-#\ ###\ ##0_ ;_ * &quot;-&quot;_ ;_ @_ "/>
    <numFmt numFmtId="182" formatCode="_ * #\ ###\ ##0;_ * \-#\ ###\ ##0_ ;_ * &quot;-&quot;_ ;_ @_ "/>
    <numFmt numFmtId="183" formatCode="_ * #\ ###\ ##0;_ * \-#\ ###\ ##0_ ;_ * &quot;-&quot;;_ @_ "/>
    <numFmt numFmtId="184" formatCode="#,###,##0"/>
    <numFmt numFmtId="185" formatCode="#,##0_);[Red]\(#,##0\)"/>
    <numFmt numFmtId="186" formatCode="#,##0\ ;;&quot;- &quot;"/>
    <numFmt numFmtId="187" formatCode="#&quot; &quot;###"/>
    <numFmt numFmtId="188" formatCode="#&quot; &quot;###;;&quot;－ &quot;"/>
    <numFmt numFmtId="189" formatCode="&quot;r &quot;#&quot; &quot;###"/>
    <numFmt numFmtId="190" formatCode="0.00_ "/>
    <numFmt numFmtId="191" formatCode="#,##0_ "/>
    <numFmt numFmtId="192" formatCode="#,##0;&quot;▲&quot;#,##0;&quot;-&quot;"/>
  </numFmts>
  <fonts count="43">
    <font>
      <sz val="8"/>
      <name val="ＭＳ 明朝"/>
      <family val="1"/>
    </font>
    <font>
      <sz val="11"/>
      <name val="ＭＳ Ｐゴシック"/>
      <family val="3"/>
    </font>
    <font>
      <sz val="6"/>
      <name val="ＭＳ Ｐゴシック"/>
      <family val="3"/>
    </font>
    <font>
      <sz val="10"/>
      <name val="ＭＳ 明朝"/>
      <family val="1"/>
    </font>
    <font>
      <sz val="9"/>
      <name val="ＭＳ 明朝"/>
      <family val="1"/>
    </font>
    <font>
      <sz val="12"/>
      <name val="ＭＳ 明朝"/>
      <family val="1"/>
    </font>
    <font>
      <u val="single"/>
      <sz val="11"/>
      <color indexed="12"/>
      <name val="ＭＳ 明朝"/>
      <family val="1"/>
    </font>
    <font>
      <u val="single"/>
      <sz val="11"/>
      <color indexed="36"/>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medium"/>
      <bottom style="thin"/>
    </border>
    <border>
      <left>
        <color indexed="63"/>
      </left>
      <right style="thin"/>
      <top style="medium"/>
      <bottom style="thin"/>
    </border>
    <border>
      <left style="thin"/>
      <right>
        <color indexed="63"/>
      </right>
      <top style="medium"/>
      <bottom>
        <color indexed="63"/>
      </bottom>
    </border>
    <border>
      <left style="thin"/>
      <right style="thin"/>
      <top>
        <color indexed="63"/>
      </top>
      <bottom>
        <color indexed="63"/>
      </bottom>
    </border>
  </borders>
  <cellStyleXfs count="63">
    <xf numFmtId="0" fontId="0" fillId="0"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7" fillId="0" borderId="0" applyNumberFormat="0" applyFill="0" applyBorder="0" applyAlignment="0" applyProtection="0"/>
    <xf numFmtId="0" fontId="42" fillId="31" borderId="0" applyNumberFormat="0" applyBorder="0" applyAlignment="0" applyProtection="0"/>
  </cellStyleXfs>
  <cellXfs count="82">
    <xf numFmtId="0" fontId="0" fillId="0" borderId="0" xfId="0" applyAlignment="1">
      <alignment horizontal="center" vertical="center"/>
    </xf>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0" xfId="0" applyFont="1" applyFill="1" applyBorder="1" applyAlignment="1">
      <alignment vertical="center"/>
    </xf>
    <xf numFmtId="49" fontId="4" fillId="0" borderId="10" xfId="0" applyNumberFormat="1" applyFont="1" applyFill="1" applyBorder="1" applyAlignment="1">
      <alignment horizontal="center" vertical="center" wrapText="1"/>
    </xf>
    <xf numFmtId="0" fontId="4" fillId="0" borderId="0" xfId="0" applyFont="1" applyFill="1" applyAlignment="1">
      <alignment vertical="center" shrinkToFit="1"/>
    </xf>
    <xf numFmtId="49" fontId="4" fillId="0" borderId="0" xfId="0" applyNumberFormat="1" applyFont="1" applyFill="1" applyBorder="1" applyAlignment="1">
      <alignment vertical="center"/>
    </xf>
    <xf numFmtId="49" fontId="4" fillId="0" borderId="11" xfId="0" applyNumberFormat="1" applyFont="1" applyFill="1" applyBorder="1" applyAlignment="1">
      <alignment vertical="center"/>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distributed" vertical="center" wrapText="1"/>
    </xf>
    <xf numFmtId="0" fontId="4" fillId="0" borderId="0" xfId="0" applyFont="1" applyFill="1" applyAlignment="1">
      <alignment vertical="center"/>
    </xf>
    <xf numFmtId="179" fontId="4" fillId="0" borderId="0" xfId="0" applyNumberFormat="1" applyFont="1" applyFill="1" applyBorder="1" applyAlignment="1">
      <alignment horizontal="right" vertical="center"/>
    </xf>
    <xf numFmtId="179" fontId="4" fillId="0" borderId="0" xfId="0" applyNumberFormat="1" applyFont="1" applyFill="1" applyBorder="1" applyAlignment="1">
      <alignment horizontal="right" vertical="center" wrapText="1"/>
    </xf>
    <xf numFmtId="49" fontId="4" fillId="0" borderId="0" xfId="0" applyNumberFormat="1" applyFont="1" applyFill="1" applyAlignment="1">
      <alignment horizontal="center" vertical="center"/>
    </xf>
    <xf numFmtId="49" fontId="4" fillId="0" borderId="13" xfId="0" applyNumberFormat="1" applyFont="1" applyFill="1" applyBorder="1" applyAlignment="1">
      <alignment vertical="center" shrinkToFit="1"/>
    </xf>
    <xf numFmtId="49" fontId="4" fillId="0" borderId="13" xfId="0" applyNumberFormat="1" applyFont="1" applyFill="1" applyBorder="1" applyAlignment="1">
      <alignment horizontal="distributed" vertical="center" shrinkToFit="1"/>
    </xf>
    <xf numFmtId="185" fontId="4" fillId="0" borderId="14" xfId="0" applyNumberFormat="1" applyFont="1" applyFill="1" applyBorder="1" applyAlignment="1">
      <alignment horizontal="right" vertical="center" shrinkToFit="1"/>
    </xf>
    <xf numFmtId="185" fontId="4" fillId="0" borderId="13" xfId="0" applyNumberFormat="1" applyFont="1" applyFill="1" applyBorder="1" applyAlignment="1">
      <alignment horizontal="right" vertical="center" shrinkToFit="1"/>
    </xf>
    <xf numFmtId="49" fontId="4" fillId="0" borderId="0" xfId="0" applyNumberFormat="1" applyFont="1" applyFill="1" applyBorder="1" applyAlignment="1">
      <alignment shrinkToFit="1"/>
    </xf>
    <xf numFmtId="49" fontId="4" fillId="0" borderId="0" xfId="0" applyNumberFormat="1" applyFont="1" applyFill="1" applyBorder="1" applyAlignment="1">
      <alignment horizontal="distributed" shrinkToFit="1"/>
    </xf>
    <xf numFmtId="49" fontId="4" fillId="0" borderId="15" xfId="0" applyNumberFormat="1" applyFont="1" applyFill="1" applyBorder="1" applyAlignment="1">
      <alignment shrinkToFit="1"/>
    </xf>
    <xf numFmtId="0" fontId="4" fillId="0" borderId="0" xfId="0" applyFont="1" applyFill="1" applyAlignment="1">
      <alignment shrinkToFit="1"/>
    </xf>
    <xf numFmtId="49" fontId="4" fillId="0" borderId="15" xfId="0" applyNumberFormat="1" applyFont="1" applyFill="1" applyBorder="1" applyAlignment="1">
      <alignment horizontal="distributed" shrinkToFit="1"/>
    </xf>
    <xf numFmtId="0" fontId="4" fillId="0" borderId="0" xfId="0" applyFont="1" applyFill="1" applyBorder="1" applyAlignment="1">
      <alignment/>
    </xf>
    <xf numFmtId="0" fontId="4" fillId="0" borderId="0" xfId="0" applyFont="1" applyFill="1" applyAlignment="1">
      <alignment/>
    </xf>
    <xf numFmtId="49" fontId="4" fillId="0" borderId="0" xfId="0" applyNumberFormat="1" applyFont="1" applyFill="1" applyAlignment="1">
      <alignment/>
    </xf>
    <xf numFmtId="49" fontId="4" fillId="0" borderId="0"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0" fontId="4" fillId="0" borderId="13" xfId="0" applyFont="1" applyFill="1" applyBorder="1" applyAlignment="1">
      <alignment vertical="center" shrinkToFit="1"/>
    </xf>
    <xf numFmtId="0" fontId="4" fillId="0" borderId="0" xfId="0" applyFont="1" applyFill="1" applyAlignment="1">
      <alignment horizontal="right"/>
    </xf>
    <xf numFmtId="41" fontId="8" fillId="0" borderId="0" xfId="0" applyNumberFormat="1" applyFont="1" applyFill="1" applyAlignment="1">
      <alignment horizontal="right" vertical="center" wrapText="1"/>
    </xf>
    <xf numFmtId="186" fontId="4" fillId="0" borderId="0" xfId="0" applyNumberFormat="1" applyFont="1" applyFill="1" applyBorder="1" applyAlignment="1">
      <alignment shrinkToFit="1"/>
    </xf>
    <xf numFmtId="41" fontId="4" fillId="0" borderId="0" xfId="0" applyNumberFormat="1" applyFont="1" applyFill="1" applyAlignment="1">
      <alignment horizontal="right" vertical="center" wrapText="1"/>
    </xf>
    <xf numFmtId="41" fontId="4" fillId="0" borderId="0" xfId="0" applyNumberFormat="1" applyFont="1" applyFill="1" applyAlignment="1">
      <alignment vertical="center"/>
    </xf>
    <xf numFmtId="0" fontId="4" fillId="0" borderId="0" xfId="0" applyFont="1" applyFill="1" applyAlignment="1">
      <alignment horizontal="right" vertical="center" shrinkToFit="1"/>
    </xf>
    <xf numFmtId="41" fontId="4" fillId="0" borderId="0" xfId="0" applyNumberFormat="1" applyFont="1" applyFill="1" applyAlignment="1">
      <alignment horizontal="right" vertical="center"/>
    </xf>
    <xf numFmtId="49" fontId="4" fillId="0" borderId="0" xfId="0" applyNumberFormat="1" applyFont="1" applyFill="1" applyBorder="1" applyAlignment="1">
      <alignment vertical="center" shrinkToFit="1"/>
    </xf>
    <xf numFmtId="49" fontId="4" fillId="0" borderId="0" xfId="0" applyNumberFormat="1" applyFont="1" applyFill="1" applyBorder="1" applyAlignment="1">
      <alignment horizontal="distributed" vertical="center" shrinkToFit="1"/>
    </xf>
    <xf numFmtId="185" fontId="4" fillId="0" borderId="0" xfId="0" applyNumberFormat="1" applyFont="1" applyFill="1" applyBorder="1" applyAlignment="1">
      <alignment horizontal="right" vertical="center" shrinkToFit="1"/>
    </xf>
    <xf numFmtId="0" fontId="4" fillId="0" borderId="0" xfId="0" applyFont="1" applyFill="1" applyBorder="1" applyAlignment="1">
      <alignment vertical="center" shrinkToFit="1"/>
    </xf>
    <xf numFmtId="0" fontId="4" fillId="0" borderId="0" xfId="0" applyNumberFormat="1" applyFont="1" applyFill="1" applyAlignment="1">
      <alignment/>
    </xf>
    <xf numFmtId="0" fontId="0" fillId="0" borderId="0" xfId="0" applyNumberFormat="1" applyFill="1" applyAlignment="1">
      <alignment/>
    </xf>
    <xf numFmtId="49" fontId="4" fillId="0" borderId="17" xfId="0" applyNumberFormat="1" applyFont="1" applyFill="1" applyBorder="1" applyAlignment="1">
      <alignment horizontal="distributed" vertical="center" shrinkToFit="1"/>
    </xf>
    <xf numFmtId="49" fontId="4" fillId="0" borderId="17" xfId="0" applyNumberFormat="1" applyFont="1" applyFill="1" applyBorder="1" applyAlignment="1">
      <alignment vertical="center" shrinkToFit="1"/>
    </xf>
    <xf numFmtId="185" fontId="4" fillId="0" borderId="17" xfId="0" applyNumberFormat="1" applyFont="1" applyFill="1" applyBorder="1" applyAlignment="1">
      <alignment horizontal="right" vertical="center" shrinkToFit="1"/>
    </xf>
    <xf numFmtId="49" fontId="5" fillId="0" borderId="0" xfId="0" applyNumberFormat="1" applyFont="1" applyFill="1" applyBorder="1" applyAlignment="1">
      <alignment vertical="center" shrinkToFit="1"/>
    </xf>
    <xf numFmtId="49" fontId="5" fillId="0" borderId="0" xfId="0" applyNumberFormat="1" applyFont="1" applyFill="1" applyBorder="1" applyAlignment="1">
      <alignment horizontal="distributed" vertical="center" shrinkToFit="1"/>
    </xf>
    <xf numFmtId="185" fontId="5" fillId="0" borderId="0" xfId="0" applyNumberFormat="1" applyFont="1" applyFill="1" applyBorder="1" applyAlignment="1">
      <alignment horizontal="right" vertical="center" shrinkToFit="1"/>
    </xf>
    <xf numFmtId="0" fontId="5" fillId="0" borderId="0" xfId="0" applyFont="1" applyFill="1" applyAlignment="1">
      <alignment vertical="center" shrinkToFit="1"/>
    </xf>
    <xf numFmtId="49" fontId="4" fillId="0" borderId="0" xfId="0" applyNumberFormat="1" applyFont="1" applyFill="1" applyBorder="1" applyAlignment="1">
      <alignment horizontal="distributed" shrinkToFi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49" fontId="4" fillId="0" borderId="0" xfId="0" applyNumberFormat="1" applyFont="1" applyFill="1" applyBorder="1" applyAlignment="1">
      <alignment horizontal="center" shrinkToFit="1"/>
    </xf>
    <xf numFmtId="49" fontId="4" fillId="0" borderId="10"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xf>
    <xf numFmtId="0" fontId="5" fillId="0" borderId="0" xfId="0" applyFont="1" applyFill="1" applyAlignment="1">
      <alignment horizontal="left" vertical="center" wrapText="1"/>
    </xf>
    <xf numFmtId="49" fontId="4" fillId="0" borderId="26"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49" fontId="4" fillId="0" borderId="25"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4"/>
  <sheetViews>
    <sheetView showGridLines="0" tabSelected="1" zoomScale="110" zoomScaleNormal="110" zoomScaleSheetLayoutView="110" zoomScalePageLayoutView="0" workbookViewId="0" topLeftCell="A1">
      <selection activeCell="A1" sqref="A1:N1"/>
    </sheetView>
  </sheetViews>
  <sheetFormatPr defaultColWidth="9.28125" defaultRowHeight="12"/>
  <cols>
    <col min="1" max="2" width="1.8515625" style="2" customWidth="1"/>
    <col min="3" max="3" width="1.7109375" style="2" customWidth="1"/>
    <col min="4" max="4" width="12.7109375" style="2" customWidth="1"/>
    <col min="5" max="5" width="1.8515625" style="2" customWidth="1"/>
    <col min="6" max="14" width="12.00390625" style="1" customWidth="1"/>
    <col min="15" max="15" width="12.00390625" style="3" customWidth="1"/>
    <col min="16" max="16384" width="9.28125" style="1" customWidth="1"/>
  </cols>
  <sheetData>
    <row r="1" spans="1:16" ht="38.25" customHeight="1">
      <c r="A1" s="76" t="s">
        <v>37</v>
      </c>
      <c r="B1" s="76"/>
      <c r="C1" s="76"/>
      <c r="D1" s="76"/>
      <c r="E1" s="76"/>
      <c r="F1" s="76"/>
      <c r="G1" s="76"/>
      <c r="H1" s="76"/>
      <c r="I1" s="76"/>
      <c r="J1" s="76"/>
      <c r="K1" s="76"/>
      <c r="L1" s="76"/>
      <c r="M1" s="76"/>
      <c r="N1" s="76"/>
      <c r="P1" s="29" t="s">
        <v>36</v>
      </c>
    </row>
    <row r="2" s="10" customFormat="1" ht="6" customHeight="1" thickBot="1"/>
    <row r="3" spans="1:16" s="13" customFormat="1" ht="16.5" customHeight="1">
      <c r="A3" s="66" t="s">
        <v>16</v>
      </c>
      <c r="B3" s="65"/>
      <c r="C3" s="67"/>
      <c r="D3" s="67"/>
      <c r="E3" s="67"/>
      <c r="F3" s="65" t="s">
        <v>17</v>
      </c>
      <c r="G3" s="65"/>
      <c r="H3" s="65"/>
      <c r="I3" s="65"/>
      <c r="J3" s="65"/>
      <c r="K3" s="65"/>
      <c r="L3" s="65"/>
      <c r="M3" s="65"/>
      <c r="N3" s="60"/>
      <c r="O3" s="60" t="s">
        <v>35</v>
      </c>
      <c r="P3" s="61"/>
    </row>
    <row r="4" spans="1:16" s="13" customFormat="1" ht="16.5" customHeight="1">
      <c r="A4" s="68"/>
      <c r="B4" s="58"/>
      <c r="C4" s="69"/>
      <c r="D4" s="69"/>
      <c r="E4" s="69"/>
      <c r="F4" s="58" t="s">
        <v>18</v>
      </c>
      <c r="G4" s="58" t="s">
        <v>19</v>
      </c>
      <c r="H4" s="58" t="s">
        <v>20</v>
      </c>
      <c r="I4" s="58"/>
      <c r="J4" s="58"/>
      <c r="K4" s="58"/>
      <c r="L4" s="58"/>
      <c r="M4" s="58"/>
      <c r="N4" s="59"/>
      <c r="O4" s="50" t="s">
        <v>21</v>
      </c>
      <c r="P4" s="26"/>
    </row>
    <row r="5" spans="1:16" s="13" customFormat="1" ht="16.5" customHeight="1">
      <c r="A5" s="68"/>
      <c r="B5" s="58"/>
      <c r="C5" s="69"/>
      <c r="D5" s="69"/>
      <c r="E5" s="69"/>
      <c r="F5" s="58"/>
      <c r="G5" s="58"/>
      <c r="H5" s="58" t="s">
        <v>22</v>
      </c>
      <c r="I5" s="58" t="s">
        <v>23</v>
      </c>
      <c r="J5" s="58"/>
      <c r="K5" s="58"/>
      <c r="L5" s="58" t="s">
        <v>24</v>
      </c>
      <c r="M5" s="58" t="s">
        <v>25</v>
      </c>
      <c r="N5" s="59" t="s">
        <v>26</v>
      </c>
      <c r="O5" s="50"/>
      <c r="P5" s="26"/>
    </row>
    <row r="6" spans="1:16" s="13" customFormat="1" ht="33.75" customHeight="1">
      <c r="A6" s="70"/>
      <c r="B6" s="69"/>
      <c r="C6" s="69"/>
      <c r="D6" s="69"/>
      <c r="E6" s="69"/>
      <c r="F6" s="58"/>
      <c r="G6" s="58"/>
      <c r="H6" s="58"/>
      <c r="I6" s="4" t="s">
        <v>0</v>
      </c>
      <c r="J6" s="4" t="s">
        <v>27</v>
      </c>
      <c r="K6" s="4" t="s">
        <v>28</v>
      </c>
      <c r="L6" s="58"/>
      <c r="M6" s="58"/>
      <c r="N6" s="59"/>
      <c r="O6" s="51"/>
      <c r="P6" s="27"/>
    </row>
    <row r="7" spans="1:14" s="10" customFormat="1" ht="4.5" customHeight="1">
      <c r="A7" s="6"/>
      <c r="B7" s="7"/>
      <c r="C7" s="8"/>
      <c r="D7" s="8"/>
      <c r="E7" s="9"/>
      <c r="F7" s="12"/>
      <c r="G7" s="12"/>
      <c r="H7" s="12"/>
      <c r="I7" s="12"/>
      <c r="J7" s="12"/>
      <c r="K7" s="12"/>
      <c r="L7" s="12"/>
      <c r="M7" s="12"/>
      <c r="N7" s="12"/>
    </row>
    <row r="8" spans="1:15" s="21" customFormat="1" ht="16.5" customHeight="1">
      <c r="A8" s="57" t="s">
        <v>38</v>
      </c>
      <c r="B8" s="57"/>
      <c r="C8" s="57"/>
      <c r="D8" s="57"/>
      <c r="E8" s="20"/>
      <c r="F8" s="30">
        <v>12648</v>
      </c>
      <c r="G8" s="30">
        <v>171</v>
      </c>
      <c r="H8" s="30">
        <v>12477</v>
      </c>
      <c r="I8" s="30">
        <v>11471</v>
      </c>
      <c r="J8" s="30">
        <v>38</v>
      </c>
      <c r="K8" s="30">
        <v>11433</v>
      </c>
      <c r="L8" s="30">
        <v>951</v>
      </c>
      <c r="M8" s="30">
        <v>22</v>
      </c>
      <c r="N8" s="30">
        <v>33</v>
      </c>
      <c r="O8" s="30">
        <v>12435</v>
      </c>
    </row>
    <row r="9" spans="1:15" s="21" customFormat="1" ht="16.5" customHeight="1">
      <c r="A9" s="57" t="s">
        <v>40</v>
      </c>
      <c r="B9" s="57"/>
      <c r="C9" s="57"/>
      <c r="D9" s="57"/>
      <c r="E9" s="20"/>
      <c r="F9" s="30">
        <v>11581</v>
      </c>
      <c r="G9" s="30">
        <v>193</v>
      </c>
      <c r="H9" s="30">
        <v>11388</v>
      </c>
      <c r="I9" s="30">
        <v>10598</v>
      </c>
      <c r="J9" s="30">
        <v>43</v>
      </c>
      <c r="K9" s="30">
        <v>10555</v>
      </c>
      <c r="L9" s="30">
        <v>736</v>
      </c>
      <c r="M9" s="30">
        <v>30</v>
      </c>
      <c r="N9" s="30">
        <v>24</v>
      </c>
      <c r="O9" s="30">
        <v>11368</v>
      </c>
    </row>
    <row r="10" spans="1:15" s="21" customFormat="1" ht="16.5" customHeight="1">
      <c r="A10" s="57" t="s">
        <v>42</v>
      </c>
      <c r="B10" s="57"/>
      <c r="C10" s="57"/>
      <c r="D10" s="57"/>
      <c r="E10" s="20"/>
      <c r="F10" s="30">
        <v>11794</v>
      </c>
      <c r="G10" s="30">
        <v>197</v>
      </c>
      <c r="H10" s="30">
        <v>11597</v>
      </c>
      <c r="I10" s="30">
        <v>10822</v>
      </c>
      <c r="J10" s="30">
        <v>28</v>
      </c>
      <c r="K10" s="30">
        <v>10794</v>
      </c>
      <c r="L10" s="30">
        <v>738</v>
      </c>
      <c r="M10" s="30">
        <v>25</v>
      </c>
      <c r="N10" s="30">
        <v>12</v>
      </c>
      <c r="O10" s="30">
        <v>11422</v>
      </c>
    </row>
    <row r="11" spans="1:15" s="21" customFormat="1" ht="16.5" customHeight="1">
      <c r="A11" s="57" t="s">
        <v>43</v>
      </c>
      <c r="B11" s="57"/>
      <c r="C11" s="57"/>
      <c r="D11" s="57"/>
      <c r="E11" s="20"/>
      <c r="F11" s="30">
        <v>11427</v>
      </c>
      <c r="G11" s="30">
        <v>336</v>
      </c>
      <c r="H11" s="30">
        <v>11091</v>
      </c>
      <c r="I11" s="30">
        <v>10250</v>
      </c>
      <c r="J11" s="30">
        <v>76</v>
      </c>
      <c r="K11" s="30">
        <v>10174</v>
      </c>
      <c r="L11" s="30">
        <v>796</v>
      </c>
      <c r="M11" s="30">
        <v>19</v>
      </c>
      <c r="N11" s="30">
        <v>26</v>
      </c>
      <c r="O11" s="30">
        <v>11158</v>
      </c>
    </row>
    <row r="12" spans="1:15" s="21" customFormat="1" ht="16.5" customHeight="1">
      <c r="A12" s="18"/>
      <c r="B12" s="19"/>
      <c r="C12" s="19"/>
      <c r="D12" s="19"/>
      <c r="E12" s="22"/>
      <c r="F12" s="31"/>
      <c r="G12" s="31"/>
      <c r="H12" s="31"/>
      <c r="I12" s="31"/>
      <c r="J12" s="31"/>
      <c r="K12" s="31"/>
      <c r="L12" s="31"/>
      <c r="M12" s="31"/>
      <c r="N12" s="31"/>
      <c r="O12" s="31"/>
    </row>
    <row r="13" spans="1:15" s="21" customFormat="1" ht="16.5" customHeight="1">
      <c r="A13" s="18"/>
      <c r="B13" s="19"/>
      <c r="C13" s="49" t="s">
        <v>1</v>
      </c>
      <c r="D13" s="49"/>
      <c r="E13" s="20"/>
      <c r="F13" s="30">
        <f aca="true" t="shared" si="0" ref="F13:O13">SUM(F14:F18)</f>
        <v>3887</v>
      </c>
      <c r="G13" s="30">
        <f t="shared" si="0"/>
        <v>185</v>
      </c>
      <c r="H13" s="30">
        <f t="shared" si="0"/>
        <v>3702</v>
      </c>
      <c r="I13" s="30">
        <f t="shared" si="0"/>
        <v>3370</v>
      </c>
      <c r="J13" s="30">
        <f t="shared" si="0"/>
        <v>75</v>
      </c>
      <c r="K13" s="30">
        <f t="shared" si="0"/>
        <v>3295</v>
      </c>
      <c r="L13" s="30">
        <f t="shared" si="0"/>
        <v>293</v>
      </c>
      <c r="M13" s="30">
        <f t="shared" si="0"/>
        <v>19</v>
      </c>
      <c r="N13" s="30">
        <f t="shared" si="0"/>
        <v>20</v>
      </c>
      <c r="O13" s="30">
        <f t="shared" si="0"/>
        <v>3742</v>
      </c>
    </row>
    <row r="14" spans="1:15" s="21" customFormat="1" ht="16.5" customHeight="1">
      <c r="A14" s="18"/>
      <c r="B14" s="19"/>
      <c r="C14" s="19"/>
      <c r="D14" s="19" t="s">
        <v>2</v>
      </c>
      <c r="E14" s="20"/>
      <c r="F14" s="32">
        <v>1987</v>
      </c>
      <c r="G14" s="32">
        <v>123</v>
      </c>
      <c r="H14" s="32">
        <f>I14+L14+M14+N14</f>
        <v>1864</v>
      </c>
      <c r="I14" s="32">
        <f>J14+K14</f>
        <v>1703</v>
      </c>
      <c r="J14" s="32">
        <v>73</v>
      </c>
      <c r="K14" s="32">
        <v>1630</v>
      </c>
      <c r="L14" s="32">
        <v>138</v>
      </c>
      <c r="M14" s="32">
        <v>6</v>
      </c>
      <c r="N14" s="32">
        <v>17</v>
      </c>
      <c r="O14" s="32">
        <v>1894</v>
      </c>
    </row>
    <row r="15" spans="1:15" s="21" customFormat="1" ht="16.5" customHeight="1">
      <c r="A15" s="18"/>
      <c r="B15" s="19"/>
      <c r="C15" s="19"/>
      <c r="D15" s="19" t="s">
        <v>5</v>
      </c>
      <c r="E15" s="20"/>
      <c r="F15" s="32">
        <v>1316</v>
      </c>
      <c r="G15" s="32">
        <v>48</v>
      </c>
      <c r="H15" s="32">
        <f>I15+L15+M15+N15</f>
        <v>1268</v>
      </c>
      <c r="I15" s="32">
        <f>J15+K15</f>
        <v>1171</v>
      </c>
      <c r="J15" s="32">
        <v>2</v>
      </c>
      <c r="K15" s="32">
        <v>1169</v>
      </c>
      <c r="L15" s="32">
        <v>85</v>
      </c>
      <c r="M15" s="32">
        <v>10</v>
      </c>
      <c r="N15" s="32">
        <v>2</v>
      </c>
      <c r="O15" s="32">
        <v>1278</v>
      </c>
    </row>
    <row r="16" spans="1:15" s="21" customFormat="1" ht="16.5" customHeight="1">
      <c r="A16" s="18"/>
      <c r="B16" s="19"/>
      <c r="C16" s="19"/>
      <c r="D16" s="19" t="s">
        <v>6</v>
      </c>
      <c r="E16" s="22"/>
      <c r="F16" s="32">
        <v>332</v>
      </c>
      <c r="G16" s="32">
        <v>9</v>
      </c>
      <c r="H16" s="32">
        <f>SUM(I16,L16,M16,N16)</f>
        <v>323</v>
      </c>
      <c r="I16" s="32">
        <f>SUM(J16:K16)</f>
        <v>267</v>
      </c>
      <c r="J16" s="32" t="s">
        <v>44</v>
      </c>
      <c r="K16" s="32">
        <v>267</v>
      </c>
      <c r="L16" s="32">
        <v>53</v>
      </c>
      <c r="M16" s="32">
        <v>3</v>
      </c>
      <c r="N16" s="32" t="s">
        <v>44</v>
      </c>
      <c r="O16" s="32">
        <v>324</v>
      </c>
    </row>
    <row r="17" spans="1:15" s="21" customFormat="1" ht="16.5" customHeight="1">
      <c r="A17" s="18"/>
      <c r="B17" s="19"/>
      <c r="C17" s="19"/>
      <c r="D17" s="19" t="s">
        <v>7</v>
      </c>
      <c r="E17" s="20"/>
      <c r="F17" s="32">
        <v>141</v>
      </c>
      <c r="G17" s="32">
        <v>2</v>
      </c>
      <c r="H17" s="32">
        <f>SUM(I17,L17,M17,N17)</f>
        <v>139</v>
      </c>
      <c r="I17" s="32">
        <f>SUM(J17:K17)</f>
        <v>130</v>
      </c>
      <c r="J17" s="32" t="s">
        <v>44</v>
      </c>
      <c r="K17" s="32">
        <v>130</v>
      </c>
      <c r="L17" s="32">
        <v>8</v>
      </c>
      <c r="M17" s="32" t="s">
        <v>44</v>
      </c>
      <c r="N17" s="32">
        <v>1</v>
      </c>
      <c r="O17" s="32">
        <v>140</v>
      </c>
    </row>
    <row r="18" spans="1:15" s="21" customFormat="1" ht="16.5" customHeight="1">
      <c r="A18" s="18"/>
      <c r="B18" s="19"/>
      <c r="C18" s="19"/>
      <c r="D18" s="19" t="s">
        <v>8</v>
      </c>
      <c r="E18" s="22"/>
      <c r="F18" s="32">
        <v>111</v>
      </c>
      <c r="G18" s="32">
        <v>3</v>
      </c>
      <c r="H18" s="32">
        <f>SUM(I18,L18,M18,N18)</f>
        <v>108</v>
      </c>
      <c r="I18" s="32">
        <f>SUM(J18:K18)</f>
        <v>99</v>
      </c>
      <c r="J18" s="32" t="s">
        <v>44</v>
      </c>
      <c r="K18" s="32">
        <v>99</v>
      </c>
      <c r="L18" s="32">
        <v>9</v>
      </c>
      <c r="M18" s="32" t="s">
        <v>44</v>
      </c>
      <c r="N18" s="32" t="s">
        <v>44</v>
      </c>
      <c r="O18" s="32">
        <v>106</v>
      </c>
    </row>
    <row r="19" spans="1:15" s="21" customFormat="1" ht="16.5" customHeight="1">
      <c r="A19" s="18"/>
      <c r="B19" s="19"/>
      <c r="C19" s="19"/>
      <c r="D19" s="19"/>
      <c r="E19" s="20"/>
      <c r="F19" s="33"/>
      <c r="G19" s="33"/>
      <c r="H19" s="33"/>
      <c r="I19" s="33"/>
      <c r="J19" s="33"/>
      <c r="K19" s="33"/>
      <c r="L19" s="33"/>
      <c r="M19" s="33"/>
      <c r="N19" s="33"/>
      <c r="O19" s="33"/>
    </row>
    <row r="20" spans="1:15" s="21" customFormat="1" ht="16.5" customHeight="1">
      <c r="A20" s="18"/>
      <c r="B20" s="19"/>
      <c r="C20" s="49" t="s">
        <v>3</v>
      </c>
      <c r="D20" s="49"/>
      <c r="E20" s="20"/>
      <c r="F20" s="30">
        <f aca="true" t="shared" si="1" ref="F20:O20">SUM(F21:F25)</f>
        <v>7540</v>
      </c>
      <c r="G20" s="30">
        <f t="shared" si="1"/>
        <v>151</v>
      </c>
      <c r="H20" s="30">
        <f t="shared" si="1"/>
        <v>7389</v>
      </c>
      <c r="I20" s="30">
        <f t="shared" si="1"/>
        <v>6880</v>
      </c>
      <c r="J20" s="30">
        <f t="shared" si="1"/>
        <v>1</v>
      </c>
      <c r="K20" s="30">
        <f t="shared" si="1"/>
        <v>6879</v>
      </c>
      <c r="L20" s="30">
        <f t="shared" si="1"/>
        <v>503</v>
      </c>
      <c r="M20" s="30" t="s">
        <v>47</v>
      </c>
      <c r="N20" s="30">
        <f t="shared" si="1"/>
        <v>6</v>
      </c>
      <c r="O20" s="30">
        <f t="shared" si="1"/>
        <v>7416</v>
      </c>
    </row>
    <row r="21" spans="1:15" s="21" customFormat="1" ht="16.5" customHeight="1">
      <c r="A21" s="18"/>
      <c r="B21" s="19"/>
      <c r="C21" s="19"/>
      <c r="D21" s="19" t="s">
        <v>4</v>
      </c>
      <c r="E21" s="20"/>
      <c r="F21" s="32">
        <v>4043</v>
      </c>
      <c r="G21" s="32">
        <v>102</v>
      </c>
      <c r="H21" s="32">
        <f>SUM(I21,L21,M21,N21)</f>
        <v>3941</v>
      </c>
      <c r="I21" s="32">
        <f>J21+K21</f>
        <v>3724</v>
      </c>
      <c r="J21" s="32">
        <v>1</v>
      </c>
      <c r="K21" s="32">
        <v>3723</v>
      </c>
      <c r="L21" s="32">
        <v>216</v>
      </c>
      <c r="M21" s="32" t="s">
        <v>44</v>
      </c>
      <c r="N21" s="32">
        <v>1</v>
      </c>
      <c r="O21" s="32">
        <v>3982</v>
      </c>
    </row>
    <row r="22" spans="1:15" s="21" customFormat="1" ht="16.5" customHeight="1">
      <c r="A22" s="18"/>
      <c r="B22" s="19"/>
      <c r="C22" s="19"/>
      <c r="D22" s="19" t="s">
        <v>5</v>
      </c>
      <c r="E22" s="22"/>
      <c r="F22" s="32">
        <v>2459</v>
      </c>
      <c r="G22" s="32">
        <v>34</v>
      </c>
      <c r="H22" s="32">
        <f>SUM(I22,L22,M22,N22)</f>
        <v>2425</v>
      </c>
      <c r="I22" s="32">
        <f>SUM(J22:K22)</f>
        <v>2245</v>
      </c>
      <c r="J22" s="32" t="s">
        <v>44</v>
      </c>
      <c r="K22" s="32">
        <v>2245</v>
      </c>
      <c r="L22" s="32">
        <v>175</v>
      </c>
      <c r="M22" s="32" t="s">
        <v>44</v>
      </c>
      <c r="N22" s="32">
        <v>5</v>
      </c>
      <c r="O22" s="32">
        <v>2412</v>
      </c>
    </row>
    <row r="23" spans="1:15" s="21" customFormat="1" ht="16.5" customHeight="1">
      <c r="A23" s="18"/>
      <c r="B23" s="19"/>
      <c r="C23" s="19"/>
      <c r="D23" s="19" t="s">
        <v>6</v>
      </c>
      <c r="E23" s="20"/>
      <c r="F23" s="32">
        <v>536</v>
      </c>
      <c r="G23" s="32">
        <v>2</v>
      </c>
      <c r="H23" s="32">
        <f>SUM(I23,L23,M23,N23)</f>
        <v>534</v>
      </c>
      <c r="I23" s="32">
        <f>SUM(J23:K23)</f>
        <v>454</v>
      </c>
      <c r="J23" s="32" t="s">
        <v>44</v>
      </c>
      <c r="K23" s="32">
        <v>454</v>
      </c>
      <c r="L23" s="32">
        <v>80</v>
      </c>
      <c r="M23" s="32" t="s">
        <v>44</v>
      </c>
      <c r="N23" s="32" t="s">
        <v>44</v>
      </c>
      <c r="O23" s="32">
        <v>532</v>
      </c>
    </row>
    <row r="24" spans="1:15" s="21" customFormat="1" ht="16.5" customHeight="1">
      <c r="A24" s="18"/>
      <c r="B24" s="19"/>
      <c r="C24" s="19"/>
      <c r="D24" s="19" t="s">
        <v>7</v>
      </c>
      <c r="E24" s="20"/>
      <c r="F24" s="32">
        <v>279</v>
      </c>
      <c r="G24" s="32">
        <v>5</v>
      </c>
      <c r="H24" s="32">
        <f>SUM(I24,L24,M24,N24)</f>
        <v>274</v>
      </c>
      <c r="I24" s="32">
        <f>SUM(J24:K24)</f>
        <v>255</v>
      </c>
      <c r="J24" s="32" t="s">
        <v>44</v>
      </c>
      <c r="K24" s="32">
        <v>255</v>
      </c>
      <c r="L24" s="32">
        <v>19</v>
      </c>
      <c r="M24" s="32" t="s">
        <v>45</v>
      </c>
      <c r="N24" s="32" t="s">
        <v>45</v>
      </c>
      <c r="O24" s="32">
        <v>274</v>
      </c>
    </row>
    <row r="25" spans="1:15" s="21" customFormat="1" ht="16.5" customHeight="1">
      <c r="A25" s="18"/>
      <c r="B25" s="19"/>
      <c r="C25" s="19"/>
      <c r="D25" s="19" t="s">
        <v>8</v>
      </c>
      <c r="E25" s="20"/>
      <c r="F25" s="32">
        <v>223</v>
      </c>
      <c r="G25" s="32">
        <v>8</v>
      </c>
      <c r="H25" s="32">
        <f>SUM(I25,L25,M25,N25)</f>
        <v>215</v>
      </c>
      <c r="I25" s="32">
        <f>SUM(J25:K25)</f>
        <v>202</v>
      </c>
      <c r="J25" s="32" t="s">
        <v>46</v>
      </c>
      <c r="K25" s="32">
        <v>202</v>
      </c>
      <c r="L25" s="32">
        <v>13</v>
      </c>
      <c r="M25" s="32" t="s">
        <v>46</v>
      </c>
      <c r="N25" s="32" t="s">
        <v>46</v>
      </c>
      <c r="O25" s="32">
        <v>216</v>
      </c>
    </row>
    <row r="26" spans="1:16" s="5" customFormat="1" ht="4.5" customHeight="1" thickBot="1">
      <c r="A26" s="14"/>
      <c r="B26" s="15"/>
      <c r="C26" s="15"/>
      <c r="D26" s="15"/>
      <c r="E26" s="14"/>
      <c r="F26" s="16"/>
      <c r="G26" s="17"/>
      <c r="H26" s="17"/>
      <c r="I26" s="17"/>
      <c r="J26" s="17"/>
      <c r="K26" s="17"/>
      <c r="L26" s="17"/>
      <c r="M26" s="17"/>
      <c r="N26" s="17"/>
      <c r="O26" s="17"/>
      <c r="P26" s="28"/>
    </row>
    <row r="27" spans="1:15" s="5" customFormat="1" ht="10.5">
      <c r="A27" s="36"/>
      <c r="B27" s="37"/>
      <c r="C27" s="37"/>
      <c r="D27" s="42"/>
      <c r="E27" s="43"/>
      <c r="F27" s="44"/>
      <c r="G27" s="38"/>
      <c r="H27" s="38"/>
      <c r="I27" s="38"/>
      <c r="J27" s="38"/>
      <c r="K27" s="38"/>
      <c r="L27" s="38"/>
      <c r="M27" s="38"/>
      <c r="N27" s="38"/>
      <c r="O27" s="38"/>
    </row>
    <row r="28" spans="1:15" s="5" customFormat="1" ht="10.5">
      <c r="A28" s="36"/>
      <c r="B28" s="37"/>
      <c r="C28" s="37"/>
      <c r="D28" s="37"/>
      <c r="E28" s="36"/>
      <c r="F28" s="38"/>
      <c r="G28" s="38"/>
      <c r="H28" s="38"/>
      <c r="I28" s="38"/>
      <c r="J28" s="38"/>
      <c r="K28" s="38"/>
      <c r="L28" s="38"/>
      <c r="M28" s="38"/>
      <c r="N28" s="38"/>
      <c r="O28" s="38"/>
    </row>
    <row r="29" spans="1:15" s="5" customFormat="1" ht="10.5">
      <c r="A29" s="36"/>
      <c r="B29" s="37"/>
      <c r="C29" s="37"/>
      <c r="D29" s="37"/>
      <c r="E29" s="36"/>
      <c r="F29" s="38"/>
      <c r="G29" s="38"/>
      <c r="H29" s="38"/>
      <c r="I29" s="38"/>
      <c r="J29" s="38"/>
      <c r="K29" s="38"/>
      <c r="L29" s="38"/>
      <c r="M29" s="38"/>
      <c r="N29" s="38"/>
      <c r="O29" s="38"/>
    </row>
    <row r="30" spans="1:16" s="5" customFormat="1" ht="14.25">
      <c r="A30" s="73" t="s">
        <v>39</v>
      </c>
      <c r="B30" s="73"/>
      <c r="C30" s="73"/>
      <c r="D30" s="73"/>
      <c r="E30" s="73"/>
      <c r="F30" s="73"/>
      <c r="G30" s="73"/>
      <c r="H30" s="73"/>
      <c r="I30" s="73"/>
      <c r="J30" s="73"/>
      <c r="K30" s="73"/>
      <c r="L30" s="73"/>
      <c r="M30" s="73"/>
      <c r="N30" s="73"/>
      <c r="O30" s="73"/>
      <c r="P30" s="73"/>
    </row>
    <row r="31" spans="1:16" s="5" customFormat="1" ht="14.25">
      <c r="A31" s="45"/>
      <c r="B31" s="46"/>
      <c r="C31" s="46"/>
      <c r="D31" s="46"/>
      <c r="E31" s="45"/>
      <c r="F31" s="47"/>
      <c r="G31" s="47"/>
      <c r="H31" s="47"/>
      <c r="I31" s="47"/>
      <c r="J31" s="47"/>
      <c r="K31" s="47"/>
      <c r="L31" s="47"/>
      <c r="M31" s="47"/>
      <c r="N31" s="47"/>
      <c r="O31" s="47"/>
      <c r="P31" s="48"/>
    </row>
    <row r="32" spans="1:15" s="5" customFormat="1" ht="10.5">
      <c r="A32" s="36"/>
      <c r="B32" s="37"/>
      <c r="C32" s="37"/>
      <c r="D32" s="37"/>
      <c r="E32" s="36"/>
      <c r="F32" s="38"/>
      <c r="G32" s="38"/>
      <c r="H32" s="38"/>
      <c r="I32" s="38"/>
      <c r="J32" s="38"/>
      <c r="K32" s="38"/>
      <c r="L32" s="38"/>
      <c r="M32" s="38"/>
      <c r="N32" s="38"/>
      <c r="O32" s="38"/>
    </row>
    <row r="33" spans="1:15" s="5" customFormat="1" ht="4.5" customHeight="1" thickBot="1">
      <c r="A33" s="36"/>
      <c r="B33" s="37"/>
      <c r="C33" s="37"/>
      <c r="D33" s="15"/>
      <c r="E33" s="14"/>
      <c r="F33" s="17"/>
      <c r="G33" s="38"/>
      <c r="H33" s="38"/>
      <c r="I33" s="38"/>
      <c r="J33" s="38"/>
      <c r="K33" s="38"/>
      <c r="L33" s="38"/>
      <c r="M33" s="38"/>
      <c r="N33" s="38"/>
      <c r="O33" s="38"/>
    </row>
    <row r="34" spans="1:16" s="5" customFormat="1" ht="16.5" customHeight="1">
      <c r="A34" s="66" t="s">
        <v>16</v>
      </c>
      <c r="B34" s="65"/>
      <c r="C34" s="67"/>
      <c r="D34" s="67"/>
      <c r="E34" s="67"/>
      <c r="F34" s="71" t="s">
        <v>34</v>
      </c>
      <c r="G34" s="72"/>
      <c r="H34" s="72"/>
      <c r="I34" s="72"/>
      <c r="J34" s="72"/>
      <c r="K34" s="72"/>
      <c r="L34" s="72"/>
      <c r="M34" s="72"/>
      <c r="N34" s="72"/>
      <c r="O34" s="72"/>
      <c r="P34" s="71" t="s">
        <v>29</v>
      </c>
    </row>
    <row r="35" spans="1:16" s="5" customFormat="1" ht="16.5" customHeight="1">
      <c r="A35" s="68"/>
      <c r="B35" s="58"/>
      <c r="C35" s="69"/>
      <c r="D35" s="69"/>
      <c r="E35" s="69"/>
      <c r="F35" s="54" t="s">
        <v>14</v>
      </c>
      <c r="G35" s="55"/>
      <c r="H35" s="56"/>
      <c r="I35" s="75" t="s">
        <v>11</v>
      </c>
      <c r="J35" s="75"/>
      <c r="K35" s="75"/>
      <c r="L35" s="75"/>
      <c r="M35" s="62" t="s">
        <v>13</v>
      </c>
      <c r="N35" s="77" t="s">
        <v>30</v>
      </c>
      <c r="O35" s="81" t="s">
        <v>31</v>
      </c>
      <c r="P35" s="50"/>
    </row>
    <row r="36" spans="1:16" s="5" customFormat="1" ht="16.5" customHeight="1">
      <c r="A36" s="68"/>
      <c r="B36" s="58"/>
      <c r="C36" s="69"/>
      <c r="D36" s="69"/>
      <c r="E36" s="69"/>
      <c r="F36" s="52" t="s">
        <v>9</v>
      </c>
      <c r="G36" s="52" t="s">
        <v>10</v>
      </c>
      <c r="H36" s="63" t="s">
        <v>15</v>
      </c>
      <c r="I36" s="75" t="s">
        <v>9</v>
      </c>
      <c r="J36" s="75" t="s">
        <v>12</v>
      </c>
      <c r="K36" s="75" t="s">
        <v>33</v>
      </c>
      <c r="L36" s="74" t="s">
        <v>32</v>
      </c>
      <c r="M36" s="52"/>
      <c r="N36" s="78"/>
      <c r="O36" s="50"/>
      <c r="P36" s="50"/>
    </row>
    <row r="37" spans="1:16" s="5" customFormat="1" ht="33.75" customHeight="1">
      <c r="A37" s="70"/>
      <c r="B37" s="69"/>
      <c r="C37" s="69"/>
      <c r="D37" s="69"/>
      <c r="E37" s="69"/>
      <c r="F37" s="53"/>
      <c r="G37" s="53"/>
      <c r="H37" s="64"/>
      <c r="I37" s="75"/>
      <c r="J37" s="75"/>
      <c r="K37" s="75"/>
      <c r="L37" s="74"/>
      <c r="M37" s="53"/>
      <c r="N37" s="79"/>
      <c r="O37" s="51"/>
      <c r="P37" s="51"/>
    </row>
    <row r="38" spans="1:16" s="5" customFormat="1" ht="4.5" customHeight="1">
      <c r="A38" s="6"/>
      <c r="B38" s="7"/>
      <c r="C38" s="8"/>
      <c r="D38" s="8"/>
      <c r="E38" s="9"/>
      <c r="F38" s="10"/>
      <c r="G38" s="11"/>
      <c r="H38" s="11"/>
      <c r="I38" s="11"/>
      <c r="J38" s="11"/>
      <c r="K38" s="12"/>
      <c r="M38" s="12"/>
      <c r="N38" s="12"/>
      <c r="O38" s="12"/>
      <c r="P38" s="12"/>
    </row>
    <row r="39" spans="1:16" s="21" customFormat="1" ht="16.5" customHeight="1">
      <c r="A39" s="57" t="s">
        <v>38</v>
      </c>
      <c r="B39" s="57"/>
      <c r="C39" s="57"/>
      <c r="D39" s="57"/>
      <c r="E39" s="20"/>
      <c r="F39" s="30">
        <v>2404</v>
      </c>
      <c r="G39" s="30">
        <v>1029</v>
      </c>
      <c r="H39" s="30">
        <v>1375</v>
      </c>
      <c r="I39" s="30">
        <v>7412</v>
      </c>
      <c r="J39" s="30">
        <v>6689</v>
      </c>
      <c r="K39" s="30">
        <v>474</v>
      </c>
      <c r="L39" s="30">
        <v>249</v>
      </c>
      <c r="M39" s="30">
        <v>10</v>
      </c>
      <c r="N39" s="30">
        <v>932</v>
      </c>
      <c r="O39" s="30">
        <v>1677</v>
      </c>
      <c r="P39" s="30">
        <v>193</v>
      </c>
    </row>
    <row r="40" spans="1:16" s="21" customFormat="1" ht="16.5" customHeight="1">
      <c r="A40" s="57" t="s">
        <v>40</v>
      </c>
      <c r="B40" s="57"/>
      <c r="C40" s="57"/>
      <c r="D40" s="57"/>
      <c r="E40" s="20"/>
      <c r="F40" s="30">
        <v>1977</v>
      </c>
      <c r="G40" s="30">
        <v>808</v>
      </c>
      <c r="H40" s="30">
        <v>1169</v>
      </c>
      <c r="I40" s="30">
        <v>7236</v>
      </c>
      <c r="J40" s="30">
        <v>6491</v>
      </c>
      <c r="K40" s="30">
        <v>471</v>
      </c>
      <c r="L40" s="30">
        <v>274</v>
      </c>
      <c r="M40" s="30">
        <v>5</v>
      </c>
      <c r="N40" s="30">
        <v>715</v>
      </c>
      <c r="O40" s="30">
        <v>1435</v>
      </c>
      <c r="P40" s="30">
        <v>197</v>
      </c>
    </row>
    <row r="41" spans="1:16" s="21" customFormat="1" ht="16.5" customHeight="1">
      <c r="A41" s="57" t="s">
        <v>42</v>
      </c>
      <c r="B41" s="57"/>
      <c r="C41" s="57"/>
      <c r="D41" s="57"/>
      <c r="E41" s="20"/>
      <c r="F41" s="30">
        <v>2014</v>
      </c>
      <c r="G41" s="30">
        <v>901</v>
      </c>
      <c r="H41" s="30">
        <v>1113</v>
      </c>
      <c r="I41" s="30">
        <v>7120</v>
      </c>
      <c r="J41" s="30">
        <v>6344</v>
      </c>
      <c r="K41" s="30">
        <v>464</v>
      </c>
      <c r="L41" s="30">
        <v>312</v>
      </c>
      <c r="M41" s="30">
        <v>4</v>
      </c>
      <c r="N41" s="30">
        <v>717</v>
      </c>
      <c r="O41" s="30">
        <v>1567</v>
      </c>
      <c r="P41" s="30">
        <v>336</v>
      </c>
    </row>
    <row r="42" spans="1:16" s="21" customFormat="1" ht="16.5" customHeight="1">
      <c r="A42" s="57" t="s">
        <v>43</v>
      </c>
      <c r="B42" s="57"/>
      <c r="C42" s="57"/>
      <c r="D42" s="57"/>
      <c r="E42" s="20"/>
      <c r="F42" s="30">
        <v>1933</v>
      </c>
      <c r="G42" s="30">
        <v>860</v>
      </c>
      <c r="H42" s="30">
        <v>1073</v>
      </c>
      <c r="I42" s="30">
        <v>7052</v>
      </c>
      <c r="J42" s="30">
        <v>5944</v>
      </c>
      <c r="K42" s="30">
        <v>830</v>
      </c>
      <c r="L42" s="30">
        <v>278</v>
      </c>
      <c r="M42" s="30">
        <v>6</v>
      </c>
      <c r="N42" s="30">
        <v>737</v>
      </c>
      <c r="O42" s="30">
        <v>1430</v>
      </c>
      <c r="P42" s="30">
        <v>241</v>
      </c>
    </row>
    <row r="43" spans="1:16" s="21" customFormat="1" ht="16.5" customHeight="1">
      <c r="A43" s="57"/>
      <c r="B43" s="57"/>
      <c r="C43" s="57"/>
      <c r="D43" s="57"/>
      <c r="E43" s="20"/>
      <c r="F43" s="30"/>
      <c r="G43" s="30"/>
      <c r="H43" s="30"/>
      <c r="I43" s="30"/>
      <c r="J43" s="30"/>
      <c r="K43" s="30"/>
      <c r="L43" s="30"/>
      <c r="M43" s="30"/>
      <c r="N43" s="30"/>
      <c r="O43" s="30"/>
      <c r="P43" s="34"/>
    </row>
    <row r="44" spans="1:16" s="21" customFormat="1" ht="16.5" customHeight="1">
      <c r="A44" s="18"/>
      <c r="B44" s="19"/>
      <c r="C44" s="49" t="s">
        <v>1</v>
      </c>
      <c r="D44" s="49"/>
      <c r="E44" s="20"/>
      <c r="F44" s="30">
        <f aca="true" t="shared" si="2" ref="F44:P44">SUM(F45:F49)</f>
        <v>652</v>
      </c>
      <c r="G44" s="30">
        <f t="shared" si="2"/>
        <v>652</v>
      </c>
      <c r="H44" s="30" t="s">
        <v>47</v>
      </c>
      <c r="I44" s="30">
        <f t="shared" si="2"/>
        <v>1186</v>
      </c>
      <c r="J44" s="30">
        <f t="shared" si="2"/>
        <v>557</v>
      </c>
      <c r="K44" s="30">
        <f t="shared" si="2"/>
        <v>464</v>
      </c>
      <c r="L44" s="30">
        <f t="shared" si="2"/>
        <v>165</v>
      </c>
      <c r="M44" s="30">
        <f t="shared" si="2"/>
        <v>4</v>
      </c>
      <c r="N44" s="30">
        <f t="shared" si="2"/>
        <v>470</v>
      </c>
      <c r="O44" s="30">
        <f t="shared" si="2"/>
        <v>1430</v>
      </c>
      <c r="P44" s="30">
        <f t="shared" si="2"/>
        <v>141</v>
      </c>
    </row>
    <row r="45" spans="1:16" s="21" customFormat="1" ht="16.5" customHeight="1">
      <c r="A45" s="18"/>
      <c r="B45" s="19"/>
      <c r="C45" s="19"/>
      <c r="D45" s="19" t="s">
        <v>2</v>
      </c>
      <c r="E45" s="20"/>
      <c r="F45" s="32">
        <f>SUM(G45:H45)</f>
        <v>370</v>
      </c>
      <c r="G45" s="32">
        <v>370</v>
      </c>
      <c r="H45" s="32" t="s">
        <v>44</v>
      </c>
      <c r="I45" s="32">
        <f>SUM(J45:L45)</f>
        <v>626</v>
      </c>
      <c r="J45" s="32">
        <v>284</v>
      </c>
      <c r="K45" s="32">
        <v>263</v>
      </c>
      <c r="L45" s="32">
        <v>79</v>
      </c>
      <c r="M45" s="32">
        <v>4</v>
      </c>
      <c r="N45" s="32">
        <v>187</v>
      </c>
      <c r="O45" s="32">
        <v>707</v>
      </c>
      <c r="P45" s="32">
        <v>93</v>
      </c>
    </row>
    <row r="46" spans="1:16" s="21" customFormat="1" ht="16.5" customHeight="1">
      <c r="A46" s="18"/>
      <c r="B46" s="19"/>
      <c r="C46" s="19"/>
      <c r="D46" s="19" t="s">
        <v>5</v>
      </c>
      <c r="E46" s="20"/>
      <c r="F46" s="32">
        <f>SUM(G46:H46)</f>
        <v>195</v>
      </c>
      <c r="G46" s="32">
        <v>195</v>
      </c>
      <c r="H46" s="32" t="s">
        <v>44</v>
      </c>
      <c r="I46" s="32">
        <f>SUM(J46:L46)</f>
        <v>411</v>
      </c>
      <c r="J46" s="32">
        <v>191</v>
      </c>
      <c r="K46" s="32">
        <v>154</v>
      </c>
      <c r="L46" s="32">
        <v>66</v>
      </c>
      <c r="M46" s="32" t="s">
        <v>44</v>
      </c>
      <c r="N46" s="32">
        <v>174</v>
      </c>
      <c r="O46" s="32">
        <v>498</v>
      </c>
      <c r="P46" s="32">
        <v>36</v>
      </c>
    </row>
    <row r="47" spans="1:16" s="21" customFormat="1" ht="16.5" customHeight="1">
      <c r="A47" s="18"/>
      <c r="B47" s="19"/>
      <c r="C47" s="19"/>
      <c r="D47" s="19" t="s">
        <v>6</v>
      </c>
      <c r="E47" s="22"/>
      <c r="F47" s="32">
        <f>SUM(G47:H47)</f>
        <v>35</v>
      </c>
      <c r="G47" s="32">
        <v>35</v>
      </c>
      <c r="H47" s="32" t="s">
        <v>44</v>
      </c>
      <c r="I47" s="32">
        <f>SUM(J47:L47)</f>
        <v>78</v>
      </c>
      <c r="J47" s="32">
        <v>46</v>
      </c>
      <c r="K47" s="32">
        <v>20</v>
      </c>
      <c r="L47" s="32">
        <v>12</v>
      </c>
      <c r="M47" s="32" t="s">
        <v>44</v>
      </c>
      <c r="N47" s="32">
        <v>77</v>
      </c>
      <c r="O47" s="32">
        <v>134</v>
      </c>
      <c r="P47" s="32">
        <v>6</v>
      </c>
    </row>
    <row r="48" spans="1:16" s="21" customFormat="1" ht="16.5" customHeight="1">
      <c r="A48" s="18"/>
      <c r="B48" s="19"/>
      <c r="C48" s="19"/>
      <c r="D48" s="19" t="s">
        <v>7</v>
      </c>
      <c r="E48" s="20"/>
      <c r="F48" s="32">
        <f>SUM(G48:H48)</f>
        <v>28</v>
      </c>
      <c r="G48" s="32">
        <v>28</v>
      </c>
      <c r="H48" s="32" t="s">
        <v>44</v>
      </c>
      <c r="I48" s="32">
        <f>SUM(J48:L48)</f>
        <v>32</v>
      </c>
      <c r="J48" s="32">
        <v>16</v>
      </c>
      <c r="K48" s="32">
        <v>13</v>
      </c>
      <c r="L48" s="32">
        <v>3</v>
      </c>
      <c r="M48" s="32" t="s">
        <v>44</v>
      </c>
      <c r="N48" s="32">
        <v>20</v>
      </c>
      <c r="O48" s="32">
        <v>60</v>
      </c>
      <c r="P48" s="32">
        <v>1</v>
      </c>
    </row>
    <row r="49" spans="1:16" s="21" customFormat="1" ht="16.5" customHeight="1">
      <c r="A49" s="18"/>
      <c r="B49" s="19"/>
      <c r="C49" s="19"/>
      <c r="D49" s="19" t="s">
        <v>8</v>
      </c>
      <c r="E49" s="22"/>
      <c r="F49" s="32">
        <f>SUM(G49:H49)</f>
        <v>24</v>
      </c>
      <c r="G49" s="32">
        <v>24</v>
      </c>
      <c r="H49" s="32" t="s">
        <v>44</v>
      </c>
      <c r="I49" s="32">
        <f>SUM(J49:L49)</f>
        <v>39</v>
      </c>
      <c r="J49" s="32">
        <v>20</v>
      </c>
      <c r="K49" s="32">
        <v>14</v>
      </c>
      <c r="L49" s="32">
        <v>5</v>
      </c>
      <c r="M49" s="32" t="s">
        <v>44</v>
      </c>
      <c r="N49" s="32">
        <v>12</v>
      </c>
      <c r="O49" s="32">
        <v>31</v>
      </c>
      <c r="P49" s="32">
        <v>5</v>
      </c>
    </row>
    <row r="50" spans="1:16" s="21" customFormat="1" ht="16.5" customHeight="1">
      <c r="A50" s="18"/>
      <c r="B50" s="19"/>
      <c r="C50" s="19"/>
      <c r="D50" s="19"/>
      <c r="E50" s="20"/>
      <c r="F50" s="33"/>
      <c r="G50" s="33"/>
      <c r="H50" s="33"/>
      <c r="I50" s="33"/>
      <c r="J50" s="33"/>
      <c r="K50" s="33"/>
      <c r="L50" s="33"/>
      <c r="M50" s="33"/>
      <c r="N50" s="33"/>
      <c r="O50" s="33"/>
      <c r="P50" s="35"/>
    </row>
    <row r="51" spans="1:16" s="21" customFormat="1" ht="16.5" customHeight="1">
      <c r="A51" s="18"/>
      <c r="B51" s="19"/>
      <c r="C51" s="49" t="s">
        <v>3</v>
      </c>
      <c r="D51" s="49"/>
      <c r="E51" s="20"/>
      <c r="F51" s="30">
        <f aca="true" t="shared" si="3" ref="F51:P51">SUM(F52:F56)</f>
        <v>1281</v>
      </c>
      <c r="G51" s="30">
        <f t="shared" si="3"/>
        <v>208</v>
      </c>
      <c r="H51" s="30">
        <f>SUM(H52:H56)</f>
        <v>1073</v>
      </c>
      <c r="I51" s="30">
        <f t="shared" si="3"/>
        <v>5866</v>
      </c>
      <c r="J51" s="30">
        <f t="shared" si="3"/>
        <v>5387</v>
      </c>
      <c r="K51" s="30">
        <f t="shared" si="3"/>
        <v>366</v>
      </c>
      <c r="L51" s="30">
        <f t="shared" si="3"/>
        <v>113</v>
      </c>
      <c r="M51" s="30">
        <f t="shared" si="3"/>
        <v>2</v>
      </c>
      <c r="N51" s="30">
        <f t="shared" si="3"/>
        <v>267</v>
      </c>
      <c r="O51" s="30" t="s">
        <v>47</v>
      </c>
      <c r="P51" s="30">
        <f t="shared" si="3"/>
        <v>100</v>
      </c>
    </row>
    <row r="52" spans="1:16" s="21" customFormat="1" ht="16.5" customHeight="1">
      <c r="A52" s="18"/>
      <c r="B52" s="19"/>
      <c r="C52" s="19"/>
      <c r="D52" s="19" t="s">
        <v>4</v>
      </c>
      <c r="E52" s="20"/>
      <c r="F52" s="32">
        <f>SUM(G52:H52)</f>
        <v>654</v>
      </c>
      <c r="G52" s="32">
        <v>115</v>
      </c>
      <c r="H52" s="32">
        <v>539</v>
      </c>
      <c r="I52" s="32">
        <f>SUM(J52:L52)</f>
        <v>3212</v>
      </c>
      <c r="J52" s="32">
        <v>2997</v>
      </c>
      <c r="K52" s="32">
        <v>169</v>
      </c>
      <c r="L52" s="32">
        <v>46</v>
      </c>
      <c r="M52" s="32">
        <v>1</v>
      </c>
      <c r="N52" s="32">
        <v>115</v>
      </c>
      <c r="O52" s="32" t="s">
        <v>44</v>
      </c>
      <c r="P52" s="32">
        <v>46</v>
      </c>
    </row>
    <row r="53" spans="1:16" s="21" customFormat="1" ht="16.5" customHeight="1">
      <c r="A53" s="18"/>
      <c r="B53" s="19"/>
      <c r="C53" s="19"/>
      <c r="D53" s="19" t="s">
        <v>5</v>
      </c>
      <c r="E53" s="22"/>
      <c r="F53" s="32">
        <f>SUM(G53:H53)</f>
        <v>414</v>
      </c>
      <c r="G53" s="32">
        <v>58</v>
      </c>
      <c r="H53" s="32">
        <v>356</v>
      </c>
      <c r="I53" s="32">
        <f>SUM(J53:L53)</f>
        <v>1907</v>
      </c>
      <c r="J53" s="32">
        <v>1744</v>
      </c>
      <c r="K53" s="32">
        <v>120</v>
      </c>
      <c r="L53" s="32">
        <v>43</v>
      </c>
      <c r="M53" s="32">
        <v>1</v>
      </c>
      <c r="N53" s="32">
        <v>90</v>
      </c>
      <c r="O53" s="32" t="s">
        <v>44</v>
      </c>
      <c r="P53" s="32">
        <v>40</v>
      </c>
    </row>
    <row r="54" spans="1:16" s="21" customFormat="1" ht="16.5" customHeight="1">
      <c r="A54" s="18"/>
      <c r="B54" s="19"/>
      <c r="C54" s="19"/>
      <c r="D54" s="19" t="s">
        <v>6</v>
      </c>
      <c r="E54" s="20"/>
      <c r="F54" s="32">
        <f>SUM(G54:H54)</f>
        <v>104</v>
      </c>
      <c r="G54" s="32">
        <v>10</v>
      </c>
      <c r="H54" s="32">
        <v>94</v>
      </c>
      <c r="I54" s="32">
        <f>SUM(J54:L54)</f>
        <v>387</v>
      </c>
      <c r="J54" s="32">
        <v>354</v>
      </c>
      <c r="K54" s="32">
        <v>26</v>
      </c>
      <c r="L54" s="32">
        <v>7</v>
      </c>
      <c r="M54" s="32" t="s">
        <v>44</v>
      </c>
      <c r="N54" s="32">
        <v>41</v>
      </c>
      <c r="O54" s="32" t="s">
        <v>44</v>
      </c>
      <c r="P54" s="32">
        <v>3</v>
      </c>
    </row>
    <row r="55" spans="1:16" s="21" customFormat="1" ht="16.5" customHeight="1">
      <c r="A55" s="18"/>
      <c r="B55" s="19"/>
      <c r="C55" s="19"/>
      <c r="D55" s="19" t="s">
        <v>7</v>
      </c>
      <c r="E55" s="20"/>
      <c r="F55" s="32">
        <f>SUM(G55:H55)</f>
        <v>67</v>
      </c>
      <c r="G55" s="32">
        <v>12</v>
      </c>
      <c r="H55" s="32">
        <v>55</v>
      </c>
      <c r="I55" s="32">
        <f>SUM(J55:L55)</f>
        <v>195</v>
      </c>
      <c r="J55" s="32">
        <v>152</v>
      </c>
      <c r="K55" s="32">
        <v>36</v>
      </c>
      <c r="L55" s="32">
        <v>7</v>
      </c>
      <c r="M55" s="32" t="s">
        <v>44</v>
      </c>
      <c r="N55" s="32">
        <v>12</v>
      </c>
      <c r="O55" s="32" t="s">
        <v>44</v>
      </c>
      <c r="P55" s="32">
        <v>4</v>
      </c>
    </row>
    <row r="56" spans="1:16" s="21" customFormat="1" ht="16.5" customHeight="1">
      <c r="A56" s="18"/>
      <c r="B56" s="19"/>
      <c r="C56" s="19"/>
      <c r="D56" s="19" t="s">
        <v>8</v>
      </c>
      <c r="E56" s="20"/>
      <c r="F56" s="32">
        <f>SUM(G56:H56)</f>
        <v>42</v>
      </c>
      <c r="G56" s="32">
        <v>13</v>
      </c>
      <c r="H56" s="32">
        <v>29</v>
      </c>
      <c r="I56" s="32">
        <f>SUM(J56:L56)</f>
        <v>165</v>
      </c>
      <c r="J56" s="32">
        <v>140</v>
      </c>
      <c r="K56" s="32">
        <v>15</v>
      </c>
      <c r="L56" s="32">
        <v>10</v>
      </c>
      <c r="M56" s="32" t="s">
        <v>44</v>
      </c>
      <c r="N56" s="32">
        <v>9</v>
      </c>
      <c r="O56" s="32" t="s">
        <v>44</v>
      </c>
      <c r="P56" s="32">
        <v>7</v>
      </c>
    </row>
    <row r="57" spans="1:16" s="5" customFormat="1" ht="4.5" customHeight="1" thickBot="1">
      <c r="A57" s="14"/>
      <c r="B57" s="15"/>
      <c r="C57" s="15"/>
      <c r="D57" s="15"/>
      <c r="E57" s="14"/>
      <c r="F57" s="16"/>
      <c r="G57" s="17"/>
      <c r="H57" s="17"/>
      <c r="I57" s="17"/>
      <c r="J57" s="17"/>
      <c r="K57" s="17"/>
      <c r="L57" s="17"/>
      <c r="M57" s="17"/>
      <c r="N57" s="17"/>
      <c r="O57" s="17"/>
      <c r="P57" s="28"/>
    </row>
    <row r="58" spans="1:15" s="39" customFormat="1" ht="4.5" customHeight="1">
      <c r="A58" s="36"/>
      <c r="B58" s="37"/>
      <c r="C58" s="37"/>
      <c r="D58" s="37"/>
      <c r="E58" s="36"/>
      <c r="F58" s="38"/>
      <c r="G58" s="38"/>
      <c r="H58" s="38"/>
      <c r="I58" s="38"/>
      <c r="J58" s="38"/>
      <c r="K58" s="38"/>
      <c r="L58" s="38"/>
      <c r="M58" s="38"/>
      <c r="N58" s="38"/>
      <c r="O58" s="38"/>
    </row>
    <row r="59" spans="1:16" s="23" customFormat="1" ht="10.5">
      <c r="A59" s="80" t="s">
        <v>41</v>
      </c>
      <c r="B59" s="80"/>
      <c r="C59" s="80"/>
      <c r="D59" s="80"/>
      <c r="E59" s="80"/>
      <c r="F59" s="80"/>
      <c r="G59" s="80"/>
      <c r="H59" s="80"/>
      <c r="I59" s="80"/>
      <c r="J59" s="80"/>
      <c r="K59" s="80"/>
      <c r="L59" s="80"/>
      <c r="M59" s="80"/>
      <c r="N59" s="80"/>
      <c r="O59" s="80"/>
      <c r="P59" s="80"/>
    </row>
    <row r="60" spans="1:16" s="23" customFormat="1" ht="10.5">
      <c r="A60" s="80"/>
      <c r="B60" s="80"/>
      <c r="C60" s="80"/>
      <c r="D60" s="80"/>
      <c r="E60" s="80"/>
      <c r="F60" s="80"/>
      <c r="G60" s="80"/>
      <c r="H60" s="80"/>
      <c r="I60" s="80"/>
      <c r="J60" s="80"/>
      <c r="K60" s="80"/>
      <c r="L60" s="80"/>
      <c r="M60" s="80"/>
      <c r="N60" s="80"/>
      <c r="O60" s="80"/>
      <c r="P60" s="80"/>
    </row>
    <row r="61" spans="1:16" s="23" customFormat="1" ht="10.5">
      <c r="A61" s="80"/>
      <c r="B61" s="80"/>
      <c r="C61" s="80"/>
      <c r="D61" s="80"/>
      <c r="E61" s="80"/>
      <c r="F61" s="80"/>
      <c r="G61" s="80"/>
      <c r="H61" s="80"/>
      <c r="I61" s="80"/>
      <c r="J61" s="80"/>
      <c r="K61" s="80"/>
      <c r="L61" s="80"/>
      <c r="M61" s="80"/>
      <c r="N61" s="80"/>
      <c r="O61" s="80"/>
      <c r="P61" s="80"/>
    </row>
    <row r="62" spans="1:16" s="23" customFormat="1" ht="10.5">
      <c r="A62" s="80"/>
      <c r="B62" s="80"/>
      <c r="C62" s="80"/>
      <c r="D62" s="80"/>
      <c r="E62" s="80"/>
      <c r="F62" s="80"/>
      <c r="G62" s="80"/>
      <c r="H62" s="80"/>
      <c r="I62" s="80"/>
      <c r="J62" s="80"/>
      <c r="K62" s="80"/>
      <c r="L62" s="80"/>
      <c r="M62" s="80"/>
      <c r="N62" s="80"/>
      <c r="O62" s="80"/>
      <c r="P62" s="80"/>
    </row>
    <row r="63" spans="1:16" s="23" customFormat="1" ht="10.5">
      <c r="A63" s="80"/>
      <c r="B63" s="80"/>
      <c r="C63" s="80"/>
      <c r="D63" s="80"/>
      <c r="E63" s="80"/>
      <c r="F63" s="80"/>
      <c r="G63" s="80"/>
      <c r="H63" s="80"/>
      <c r="I63" s="80"/>
      <c r="J63" s="80"/>
      <c r="K63" s="80"/>
      <c r="L63" s="80"/>
      <c r="M63" s="80"/>
      <c r="N63" s="80"/>
      <c r="O63" s="80"/>
      <c r="P63" s="80"/>
    </row>
    <row r="64" spans="1:16" s="24" customFormat="1" ht="10.5">
      <c r="A64" s="40" t="s">
        <v>48</v>
      </c>
      <c r="B64" s="25"/>
      <c r="D64" s="41"/>
      <c r="E64" s="41"/>
      <c r="F64" s="41"/>
      <c r="G64" s="41"/>
      <c r="H64" s="41"/>
      <c r="I64" s="41"/>
      <c r="J64" s="41"/>
      <c r="K64" s="41"/>
      <c r="L64" s="41"/>
      <c r="M64" s="41"/>
      <c r="N64" s="41"/>
      <c r="O64" s="41"/>
      <c r="P64" s="41"/>
    </row>
  </sheetData>
  <sheetProtection/>
  <mergeCells count="43">
    <mergeCell ref="A59:P63"/>
    <mergeCell ref="I36:I37"/>
    <mergeCell ref="J36:J37"/>
    <mergeCell ref="P34:P37"/>
    <mergeCell ref="O35:O37"/>
    <mergeCell ref="A1:N1"/>
    <mergeCell ref="C44:D44"/>
    <mergeCell ref="A39:D39"/>
    <mergeCell ref="A40:D40"/>
    <mergeCell ref="A34:E37"/>
    <mergeCell ref="F36:F37"/>
    <mergeCell ref="N35:N37"/>
    <mergeCell ref="K36:K37"/>
    <mergeCell ref="A10:D10"/>
    <mergeCell ref="C13:D13"/>
    <mergeCell ref="G4:G6"/>
    <mergeCell ref="H4:N4"/>
    <mergeCell ref="L5:L6"/>
    <mergeCell ref="F34:O34"/>
    <mergeCell ref="A30:P30"/>
    <mergeCell ref="L36:L37"/>
    <mergeCell ref="I35:L35"/>
    <mergeCell ref="A9:D9"/>
    <mergeCell ref="O3:P3"/>
    <mergeCell ref="A41:D41"/>
    <mergeCell ref="M35:M37"/>
    <mergeCell ref="A43:D43"/>
    <mergeCell ref="A42:D42"/>
    <mergeCell ref="H36:H37"/>
    <mergeCell ref="A8:D8"/>
    <mergeCell ref="F3:N3"/>
    <mergeCell ref="A3:E6"/>
    <mergeCell ref="F4:F6"/>
    <mergeCell ref="C51:D51"/>
    <mergeCell ref="O4:O6"/>
    <mergeCell ref="G36:G37"/>
    <mergeCell ref="F35:H35"/>
    <mergeCell ref="C20:D20"/>
    <mergeCell ref="A11:D11"/>
    <mergeCell ref="I5:K5"/>
    <mergeCell ref="N5:N6"/>
    <mergeCell ref="H5:H6"/>
    <mergeCell ref="M5:M6"/>
  </mergeCells>
  <printOptions horizontalCentered="1"/>
  <pageMargins left="0.3937007874015748" right="0.3937007874015748" top="0.3937007874015748" bottom="0.3937007874015748" header="0" footer="0"/>
  <pageSetup firstPageNumber="14" useFirstPageNumber="1" fitToWidth="2" fitToHeight="1" horizontalDpi="600" verticalDpi="600" orientation="portrait" pageOrder="overThenDown"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Taki Draft,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2016-01-30T08:40:44Z</cp:lastPrinted>
  <dcterms:created xsi:type="dcterms:W3CDTF">2001-12-17T07:23:07Z</dcterms:created>
  <dcterms:modified xsi:type="dcterms:W3CDTF">2016-06-17T05:42:28Z</dcterms:modified>
  <cp:category/>
  <cp:version/>
  <cp:contentType/>
  <cp:contentStatus/>
</cp:coreProperties>
</file>