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65524" windowWidth="4836" windowHeight="2568" activeTab="0"/>
  </bookViews>
  <sheets>
    <sheet name="26_02" sheetId="1" r:id="rId1"/>
  </sheets>
  <definedNames>
    <definedName name="P1" localSheetId="0">'26_02'!$A$1:$W$41</definedName>
    <definedName name="P1">#REF!</definedName>
    <definedName name="_xlnm.Print_Area" localSheetId="0">'26_02'!$A$1:$W$55</definedName>
  </definedNames>
  <calcPr fullCalcOnLoad="1"/>
</workbook>
</file>

<file path=xl/sharedStrings.xml><?xml version="1.0" encoding="utf-8"?>
<sst xmlns="http://schemas.openxmlformats.org/spreadsheetml/2006/main" count="244" uniqueCount="57">
  <si>
    <t>単位：人</t>
  </si>
  <si>
    <t>触　法　少　年</t>
  </si>
  <si>
    <t>計</t>
  </si>
  <si>
    <t>凶悪犯</t>
  </si>
  <si>
    <t>粗暴犯</t>
  </si>
  <si>
    <t>窃盗犯</t>
  </si>
  <si>
    <t>知能犯</t>
  </si>
  <si>
    <t>風俗犯</t>
  </si>
  <si>
    <t>罪　名</t>
  </si>
  <si>
    <t>20　歳　以　上</t>
  </si>
  <si>
    <t>14歳</t>
  </si>
  <si>
    <t>15歳</t>
  </si>
  <si>
    <t>16歳</t>
  </si>
  <si>
    <t>17歳</t>
  </si>
  <si>
    <t>18歳</t>
  </si>
  <si>
    <t>19歳</t>
  </si>
  <si>
    <t>20歳
～
24歳</t>
  </si>
  <si>
    <t>25歳
～
29歳</t>
  </si>
  <si>
    <t>30歳
～
39歳</t>
  </si>
  <si>
    <t>40歳
～
49歳</t>
  </si>
  <si>
    <t>50歳
～
59歳</t>
  </si>
  <si>
    <t>60歳
～
64歳</t>
  </si>
  <si>
    <t>65歳
～
69歳</t>
  </si>
  <si>
    <t>70歳
以上</t>
  </si>
  <si>
    <t>総数</t>
  </si>
  <si>
    <t>未就学</t>
  </si>
  <si>
    <t>小学生</t>
  </si>
  <si>
    <t>中学生</t>
  </si>
  <si>
    <t xml:space="preserve">  凶器準備集合</t>
  </si>
  <si>
    <t xml:space="preserve"> 強　 盗</t>
  </si>
  <si>
    <t xml:space="preserve"> 強　 姦</t>
  </si>
  <si>
    <t>詐  　欺</t>
  </si>
  <si>
    <t>その他の刑法犯罪</t>
  </si>
  <si>
    <t>20　歳　未　満</t>
  </si>
  <si>
    <t xml:space="preserve"> 殺   人</t>
  </si>
  <si>
    <t xml:space="preserve"> 放　 火</t>
  </si>
  <si>
    <t xml:space="preserve"> 暴 　行</t>
  </si>
  <si>
    <t xml:space="preserve"> 傷　 害</t>
  </si>
  <si>
    <t xml:space="preserve"> 脅　 迫</t>
  </si>
  <si>
    <t xml:space="preserve"> 恐　 喝</t>
  </si>
  <si>
    <t>横    領</t>
  </si>
  <si>
    <t>偽  　造</t>
  </si>
  <si>
    <t>汚  　職</t>
  </si>
  <si>
    <t xml:space="preserve"> 背  　任</t>
  </si>
  <si>
    <t xml:space="preserve"> 賭    博</t>
  </si>
  <si>
    <t xml:space="preserve"> わいせつ</t>
  </si>
  <si>
    <t>-</t>
  </si>
  <si>
    <t>26－２　刑法犯罪種別，犯行時の年齢別，検挙人員及び触法少年補導人員</t>
  </si>
  <si>
    <t>平成24年</t>
  </si>
  <si>
    <t>-</t>
  </si>
  <si>
    <t>平成25年</t>
  </si>
  <si>
    <t>平成26年</t>
  </si>
  <si>
    <t>-</t>
  </si>
  <si>
    <t>-</t>
  </si>
  <si>
    <t>-</t>
  </si>
  <si>
    <t>-</t>
  </si>
  <si>
    <t>資料：県警察本部刑事部刑事企画課「平成26年犯罪統計書」等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</si>
</sst>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&quot;r&quot;##0"/>
    <numFmt numFmtId="178" formatCode="&quot;(&quot;##0&quot;)&quot;"/>
    <numFmt numFmtId="179" formatCode="##0"/>
    <numFmt numFmtId="180" formatCode="#&quot; &quot;##0;;&quot;-&quot;"/>
    <numFmt numFmtId="181" formatCode="#\ ##0;;&quot;-&quot;"/>
    <numFmt numFmtId="182" formatCode="#&quot; &quot;##0;;&quot;－&quot;"/>
    <numFmt numFmtId="183" formatCode="&quot;r&quot;\ ##0"/>
    <numFmt numFmtId="184" formatCode="&quot;r&quot;\ #&quot; &quot;##0"/>
    <numFmt numFmtId="185" formatCode="&quot;r&quot;&quot;#&quot;\ ##0"/>
    <numFmt numFmtId="186" formatCode="&quot;r&quot;#&quot; &quot;##0"/>
    <numFmt numFmtId="187" formatCode="#,##0\ ;;&quot;- &quot;"/>
    <numFmt numFmtId="188" formatCode="#&quot; &quot;###"/>
    <numFmt numFmtId="189" formatCode="#&quot; &quot;###;;&quot;－ &quot;"/>
    <numFmt numFmtId="190" formatCode="&quot;r &quot;#&quot; &quot;###"/>
    <numFmt numFmtId="191" formatCode="#,##0_);[Red]\(#,##0\)"/>
    <numFmt numFmtId="192" formatCode="0.00_ "/>
    <numFmt numFmtId="193" formatCode="#,##0_ 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9" fillId="0" borderId="0" xfId="0" applyFont="1" applyFill="1" applyBorder="1" applyAlignment="1">
      <alignment horizontal="distributed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7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 quotePrefix="1">
      <alignment horizontal="distributed"/>
    </xf>
    <xf numFmtId="0" fontId="6" fillId="0" borderId="0" xfId="0" applyFont="1" applyFill="1" applyBorder="1" applyAlignment="1">
      <alignment horizontal="right" shrinkToFit="1"/>
    </xf>
    <xf numFmtId="0" fontId="6" fillId="0" borderId="1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187" fontId="6" fillId="0" borderId="0" xfId="0" applyNumberFormat="1" applyFont="1" applyFill="1" applyAlignment="1">
      <alignment/>
    </xf>
    <xf numFmtId="182" fontId="6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Alignment="1" quotePrefix="1">
      <alignment horizontal="center"/>
    </xf>
    <xf numFmtId="38" fontId="7" fillId="0" borderId="17" xfId="49" applyFont="1" applyFill="1" applyBorder="1" applyAlignment="1">
      <alignment horizontal="right"/>
    </xf>
    <xf numFmtId="38" fontId="7" fillId="0" borderId="0" xfId="49" applyFont="1" applyFill="1" applyAlignment="1">
      <alignment horizontal="right"/>
    </xf>
    <xf numFmtId="38" fontId="7" fillId="0" borderId="0" xfId="49" applyFont="1" applyFill="1" applyBorder="1" applyAlignment="1">
      <alignment horizontal="right"/>
    </xf>
    <xf numFmtId="38" fontId="6" fillId="0" borderId="17" xfId="49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38" fontId="6" fillId="0" borderId="18" xfId="49" applyFont="1" applyFill="1" applyBorder="1" applyAlignment="1">
      <alignment horizontal="right"/>
    </xf>
    <xf numFmtId="38" fontId="6" fillId="0" borderId="10" xfId="49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38" fontId="6" fillId="0" borderId="0" xfId="49" applyFont="1" applyFill="1" applyBorder="1" applyAlignment="1" quotePrefix="1">
      <alignment horizontal="right"/>
    </xf>
    <xf numFmtId="38" fontId="6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8"/>
  <sheetViews>
    <sheetView showGridLines="0" tabSelected="1" zoomScale="110" zoomScaleNormal="110" zoomScaleSheetLayoutView="110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W1"/>
    </sheetView>
  </sheetViews>
  <sheetFormatPr defaultColWidth="9" defaultRowHeight="14.25"/>
  <cols>
    <col min="1" max="1" width="9" style="4" customWidth="1"/>
    <col min="2" max="2" width="1.203125" style="26" customWidth="1"/>
    <col min="3" max="3" width="7.69921875" style="4" customWidth="1"/>
    <col min="4" max="4" width="7" style="4" customWidth="1"/>
    <col min="5" max="10" width="4.8984375" style="4" customWidth="1"/>
    <col min="11" max="11" width="7" style="4" bestFit="1" customWidth="1"/>
    <col min="12" max="20" width="4.8984375" style="4" customWidth="1"/>
    <col min="21" max="23" width="5.3984375" style="4" customWidth="1"/>
    <col min="24" max="16384" width="9" style="4" customWidth="1"/>
  </cols>
  <sheetData>
    <row r="1" spans="1:23" ht="15.7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5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12.75">
      <c r="A3" s="2"/>
      <c r="B3" s="10"/>
      <c r="C3" s="2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11" t="s">
        <v>0</v>
      </c>
    </row>
    <row r="4" spans="1:23" ht="4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9.5" customHeight="1">
      <c r="A5" s="46" t="s">
        <v>8</v>
      </c>
      <c r="B5" s="12"/>
      <c r="C5" s="52" t="s">
        <v>24</v>
      </c>
      <c r="D5" s="48" t="s">
        <v>33</v>
      </c>
      <c r="E5" s="49"/>
      <c r="F5" s="49"/>
      <c r="G5" s="49"/>
      <c r="H5" s="49"/>
      <c r="I5" s="49"/>
      <c r="J5" s="50"/>
      <c r="K5" s="48" t="s">
        <v>9</v>
      </c>
      <c r="L5" s="49"/>
      <c r="M5" s="49"/>
      <c r="N5" s="49"/>
      <c r="O5" s="49"/>
      <c r="P5" s="49"/>
      <c r="Q5" s="49"/>
      <c r="R5" s="49"/>
      <c r="S5" s="49"/>
      <c r="T5" s="51" t="s">
        <v>1</v>
      </c>
      <c r="U5" s="49"/>
      <c r="V5" s="49"/>
      <c r="W5" s="49"/>
    </row>
    <row r="6" spans="1:23" ht="49.5" customHeight="1">
      <c r="A6" s="47"/>
      <c r="B6" s="31"/>
      <c r="C6" s="53"/>
      <c r="D6" s="5" t="s">
        <v>2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5" t="s">
        <v>2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9" t="s">
        <v>24</v>
      </c>
      <c r="U6" s="7" t="s">
        <v>25</v>
      </c>
      <c r="V6" s="7" t="s">
        <v>26</v>
      </c>
      <c r="W6" s="8" t="s">
        <v>27</v>
      </c>
    </row>
    <row r="7" spans="1:23" s="15" customFormat="1" ht="4.5" customHeight="1">
      <c r="A7" s="13"/>
      <c r="B7" s="14"/>
      <c r="C7" s="35"/>
      <c r="D7" s="36"/>
      <c r="E7" s="36"/>
      <c r="F7" s="36"/>
      <c r="G7" s="36"/>
      <c r="H7" s="36"/>
      <c r="I7" s="36"/>
      <c r="J7" s="36"/>
      <c r="K7" s="37"/>
      <c r="L7" s="36"/>
      <c r="M7" s="36"/>
      <c r="N7" s="36"/>
      <c r="O7" s="36"/>
      <c r="P7" s="36"/>
      <c r="Q7" s="36"/>
      <c r="R7" s="36"/>
      <c r="S7" s="36"/>
      <c r="T7" s="37"/>
      <c r="U7" s="37"/>
      <c r="V7" s="37"/>
      <c r="W7" s="37"/>
    </row>
    <row r="8" spans="1:23" s="18" customFormat="1" ht="19.5" customHeight="1">
      <c r="A8" s="42" t="s">
        <v>48</v>
      </c>
      <c r="B8" s="17"/>
      <c r="C8" s="38">
        <v>3272</v>
      </c>
      <c r="D8" s="39">
        <v>884</v>
      </c>
      <c r="E8" s="39">
        <v>323</v>
      </c>
      <c r="F8" s="39">
        <v>244</v>
      </c>
      <c r="G8" s="39">
        <v>98</v>
      </c>
      <c r="H8" s="39">
        <v>113</v>
      </c>
      <c r="I8" s="39">
        <v>55</v>
      </c>
      <c r="J8" s="39">
        <v>51</v>
      </c>
      <c r="K8" s="39">
        <v>2388</v>
      </c>
      <c r="L8" s="39">
        <v>262</v>
      </c>
      <c r="M8" s="39">
        <v>240</v>
      </c>
      <c r="N8" s="39">
        <v>456</v>
      </c>
      <c r="O8" s="39">
        <v>454</v>
      </c>
      <c r="P8" s="39">
        <v>415</v>
      </c>
      <c r="Q8" s="39">
        <v>213</v>
      </c>
      <c r="R8" s="39">
        <v>107</v>
      </c>
      <c r="S8" s="39">
        <v>241</v>
      </c>
      <c r="T8" s="39">
        <v>211</v>
      </c>
      <c r="U8" s="39" t="s">
        <v>46</v>
      </c>
      <c r="V8" s="39">
        <v>41</v>
      </c>
      <c r="W8" s="39">
        <v>170</v>
      </c>
    </row>
    <row r="9" spans="1:24" s="18" customFormat="1" ht="19.5" customHeight="1">
      <c r="A9" s="42" t="s">
        <v>50</v>
      </c>
      <c r="B9" s="17"/>
      <c r="C9" s="38">
        <v>3645</v>
      </c>
      <c r="D9" s="39">
        <v>1005</v>
      </c>
      <c r="E9" s="39">
        <v>373</v>
      </c>
      <c r="F9" s="39">
        <v>236</v>
      </c>
      <c r="G9" s="39">
        <v>145</v>
      </c>
      <c r="H9" s="39">
        <v>109</v>
      </c>
      <c r="I9" s="39">
        <v>78</v>
      </c>
      <c r="J9" s="39">
        <v>64</v>
      </c>
      <c r="K9" s="39">
        <v>2640</v>
      </c>
      <c r="L9" s="39">
        <v>285</v>
      </c>
      <c r="M9" s="39">
        <v>265</v>
      </c>
      <c r="N9" s="39">
        <v>525</v>
      </c>
      <c r="O9" s="39">
        <v>496</v>
      </c>
      <c r="P9" s="39">
        <v>488</v>
      </c>
      <c r="Q9" s="39">
        <v>220</v>
      </c>
      <c r="R9" s="39">
        <v>108</v>
      </c>
      <c r="S9" s="39">
        <v>253</v>
      </c>
      <c r="T9" s="39">
        <v>315</v>
      </c>
      <c r="U9" s="39" t="s">
        <v>46</v>
      </c>
      <c r="V9" s="39">
        <v>58</v>
      </c>
      <c r="W9" s="39">
        <v>257</v>
      </c>
      <c r="X9" s="19"/>
    </row>
    <row r="10" spans="1:24" s="18" customFormat="1" ht="19.5" customHeight="1">
      <c r="A10" s="42" t="s">
        <v>51</v>
      </c>
      <c r="B10" s="17"/>
      <c r="C10" s="38">
        <f>D10+K10+T10</f>
        <v>3715</v>
      </c>
      <c r="D10" s="44">
        <f>SUM(E10:J10)</f>
        <v>868</v>
      </c>
      <c r="E10" s="39">
        <f aca="true" t="shared" si="0" ref="E10:J10">SUM(E12,E18,E25,E27,E34,E38)</f>
        <v>305</v>
      </c>
      <c r="F10" s="39">
        <f t="shared" si="0"/>
        <v>207</v>
      </c>
      <c r="G10" s="39">
        <f t="shared" si="0"/>
        <v>153</v>
      </c>
      <c r="H10" s="39">
        <f t="shared" si="0"/>
        <v>103</v>
      </c>
      <c r="I10" s="39">
        <f t="shared" si="0"/>
        <v>57</v>
      </c>
      <c r="J10" s="39">
        <f t="shared" si="0"/>
        <v>43</v>
      </c>
      <c r="K10" s="39">
        <f>SUM(L10:S10)</f>
        <v>2540</v>
      </c>
      <c r="L10" s="39">
        <f aca="true" t="shared" si="1" ref="L10:W10">SUM(L12,L18,L25,L27,L34,L38)</f>
        <v>259</v>
      </c>
      <c r="M10" s="39">
        <f t="shared" si="1"/>
        <v>248</v>
      </c>
      <c r="N10" s="39">
        <f t="shared" si="1"/>
        <v>500</v>
      </c>
      <c r="O10" s="39">
        <f t="shared" si="1"/>
        <v>499</v>
      </c>
      <c r="P10" s="39">
        <f t="shared" si="1"/>
        <v>429</v>
      </c>
      <c r="Q10" s="39">
        <f t="shared" si="1"/>
        <v>212</v>
      </c>
      <c r="R10" s="39">
        <f t="shared" si="1"/>
        <v>117</v>
      </c>
      <c r="S10" s="39">
        <f t="shared" si="1"/>
        <v>276</v>
      </c>
      <c r="T10" s="39">
        <f>SUM(U10:W10)</f>
        <v>307</v>
      </c>
      <c r="U10" s="39" t="s">
        <v>54</v>
      </c>
      <c r="V10" s="39">
        <f t="shared" si="1"/>
        <v>45</v>
      </c>
      <c r="W10" s="39">
        <f t="shared" si="1"/>
        <v>262</v>
      </c>
      <c r="X10" s="19"/>
    </row>
    <row r="11" spans="1:23" s="18" customFormat="1" ht="19.5" customHeight="1">
      <c r="A11" s="16"/>
      <c r="B11" s="17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s="18" customFormat="1" ht="19.5" customHeight="1">
      <c r="A12" s="20" t="s">
        <v>3</v>
      </c>
      <c r="B12" s="21"/>
      <c r="C12" s="38">
        <f>SUM(C13:C16)</f>
        <v>58</v>
      </c>
      <c r="D12" s="39">
        <f aca="true" t="shared" si="2" ref="D12:D36">SUM(E12:J12)</f>
        <v>3</v>
      </c>
      <c r="E12" s="39" t="s">
        <v>53</v>
      </c>
      <c r="F12" s="39" t="s">
        <v>53</v>
      </c>
      <c r="G12" s="39" t="s">
        <v>53</v>
      </c>
      <c r="H12" s="39">
        <f>SUM(H13:H16)</f>
        <v>1</v>
      </c>
      <c r="I12" s="39" t="s">
        <v>54</v>
      </c>
      <c r="J12" s="39">
        <f>SUM(J13:J16)</f>
        <v>2</v>
      </c>
      <c r="K12" s="39">
        <f aca="true" t="shared" si="3" ref="K12:K36">SUM(L12:S12)</f>
        <v>55</v>
      </c>
      <c r="L12" s="39">
        <f aca="true" t="shared" si="4" ref="L12:S12">SUM(L13:L16)</f>
        <v>10</v>
      </c>
      <c r="M12" s="39">
        <f t="shared" si="4"/>
        <v>5</v>
      </c>
      <c r="N12" s="39">
        <f t="shared" si="4"/>
        <v>12</v>
      </c>
      <c r="O12" s="39">
        <f t="shared" si="4"/>
        <v>12</v>
      </c>
      <c r="P12" s="39">
        <f t="shared" si="4"/>
        <v>7</v>
      </c>
      <c r="Q12" s="39">
        <f t="shared" si="4"/>
        <v>5</v>
      </c>
      <c r="R12" s="39">
        <f t="shared" si="4"/>
        <v>3</v>
      </c>
      <c r="S12" s="39">
        <f t="shared" si="4"/>
        <v>1</v>
      </c>
      <c r="T12" s="39" t="s">
        <v>55</v>
      </c>
      <c r="U12" s="39" t="s">
        <v>55</v>
      </c>
      <c r="V12" s="39" t="s">
        <v>55</v>
      </c>
      <c r="W12" s="39" t="s">
        <v>55</v>
      </c>
    </row>
    <row r="13" spans="1:23" s="18" customFormat="1" ht="19.5" customHeight="1">
      <c r="A13" s="20" t="s">
        <v>34</v>
      </c>
      <c r="B13" s="22"/>
      <c r="C13" s="38">
        <f>SUM(D13,K13,T13)</f>
        <v>18</v>
      </c>
      <c r="D13" s="39" t="s">
        <v>53</v>
      </c>
      <c r="E13" s="39" t="s">
        <v>52</v>
      </c>
      <c r="F13" s="39" t="s">
        <v>52</v>
      </c>
      <c r="G13" s="39" t="s">
        <v>52</v>
      </c>
      <c r="H13" s="39" t="s">
        <v>52</v>
      </c>
      <c r="I13" s="39" t="s">
        <v>52</v>
      </c>
      <c r="J13" s="39" t="s">
        <v>52</v>
      </c>
      <c r="K13" s="39">
        <f t="shared" si="3"/>
        <v>18</v>
      </c>
      <c r="L13" s="39">
        <v>3</v>
      </c>
      <c r="M13" s="39" t="s">
        <v>52</v>
      </c>
      <c r="N13" s="39">
        <v>3</v>
      </c>
      <c r="O13" s="39">
        <v>3</v>
      </c>
      <c r="P13" s="39">
        <v>6</v>
      </c>
      <c r="Q13" s="39">
        <v>2</v>
      </c>
      <c r="R13" s="39">
        <v>1</v>
      </c>
      <c r="S13" s="39" t="s">
        <v>52</v>
      </c>
      <c r="T13" s="39" t="s">
        <v>55</v>
      </c>
      <c r="U13" s="39" t="s">
        <v>55</v>
      </c>
      <c r="V13" s="39" t="s">
        <v>55</v>
      </c>
      <c r="W13" s="39" t="s">
        <v>55</v>
      </c>
    </row>
    <row r="14" spans="1:23" s="18" customFormat="1" ht="19.5" customHeight="1">
      <c r="A14" s="20" t="s">
        <v>29</v>
      </c>
      <c r="B14" s="22"/>
      <c r="C14" s="38">
        <f>SUM(D14,K14,T14)</f>
        <v>18</v>
      </c>
      <c r="D14" s="39">
        <f t="shared" si="2"/>
        <v>2</v>
      </c>
      <c r="E14" s="39" t="s">
        <v>53</v>
      </c>
      <c r="F14" s="39" t="s">
        <v>53</v>
      </c>
      <c r="G14" s="39" t="s">
        <v>53</v>
      </c>
      <c r="H14" s="39" t="s">
        <v>53</v>
      </c>
      <c r="I14" s="39" t="s">
        <v>53</v>
      </c>
      <c r="J14" s="39">
        <v>2</v>
      </c>
      <c r="K14" s="39">
        <f t="shared" si="3"/>
        <v>16</v>
      </c>
      <c r="L14" s="39">
        <v>5</v>
      </c>
      <c r="M14" s="39">
        <v>2</v>
      </c>
      <c r="N14" s="39">
        <v>4</v>
      </c>
      <c r="O14" s="39">
        <v>3</v>
      </c>
      <c r="P14" s="39">
        <v>1</v>
      </c>
      <c r="Q14" s="39" t="s">
        <v>52</v>
      </c>
      <c r="R14" s="39">
        <v>1</v>
      </c>
      <c r="S14" s="39" t="s">
        <v>52</v>
      </c>
      <c r="T14" s="39" t="s">
        <v>55</v>
      </c>
      <c r="U14" s="39" t="s">
        <v>55</v>
      </c>
      <c r="V14" s="39" t="s">
        <v>55</v>
      </c>
      <c r="W14" s="39" t="s">
        <v>55</v>
      </c>
    </row>
    <row r="15" spans="1:23" s="18" customFormat="1" ht="19.5" customHeight="1">
      <c r="A15" s="20" t="s">
        <v>35</v>
      </c>
      <c r="B15" s="22"/>
      <c r="C15" s="38">
        <f>SUM(D15,K15,T15)</f>
        <v>10</v>
      </c>
      <c r="D15" s="39">
        <f t="shared" si="2"/>
        <v>1</v>
      </c>
      <c r="E15" s="39" t="s">
        <v>53</v>
      </c>
      <c r="F15" s="39" t="s">
        <v>53</v>
      </c>
      <c r="G15" s="39" t="s">
        <v>53</v>
      </c>
      <c r="H15" s="39">
        <v>1</v>
      </c>
      <c r="I15" s="39" t="s">
        <v>52</v>
      </c>
      <c r="J15" s="39" t="s">
        <v>52</v>
      </c>
      <c r="K15" s="39">
        <f t="shared" si="3"/>
        <v>9</v>
      </c>
      <c r="L15" s="39">
        <v>1</v>
      </c>
      <c r="M15" s="39" t="s">
        <v>49</v>
      </c>
      <c r="N15" s="39">
        <v>2</v>
      </c>
      <c r="O15" s="39">
        <v>4</v>
      </c>
      <c r="P15" s="39" t="s">
        <v>52</v>
      </c>
      <c r="Q15" s="39">
        <v>1</v>
      </c>
      <c r="R15" s="39" t="s">
        <v>52</v>
      </c>
      <c r="S15" s="39">
        <v>1</v>
      </c>
      <c r="T15" s="39" t="s">
        <v>55</v>
      </c>
      <c r="U15" s="39" t="s">
        <v>55</v>
      </c>
      <c r="V15" s="39" t="s">
        <v>55</v>
      </c>
      <c r="W15" s="39" t="s">
        <v>55</v>
      </c>
    </row>
    <row r="16" spans="1:23" s="18" customFormat="1" ht="19.5" customHeight="1">
      <c r="A16" s="20" t="s">
        <v>30</v>
      </c>
      <c r="B16" s="22"/>
      <c r="C16" s="38">
        <f>SUM(D16,K16,T16)</f>
        <v>12</v>
      </c>
      <c r="D16" s="39" t="s">
        <v>53</v>
      </c>
      <c r="E16" s="39" t="s">
        <v>52</v>
      </c>
      <c r="F16" s="39" t="s">
        <v>52</v>
      </c>
      <c r="G16" s="39" t="s">
        <v>52</v>
      </c>
      <c r="H16" s="39" t="s">
        <v>52</v>
      </c>
      <c r="I16" s="39" t="s">
        <v>52</v>
      </c>
      <c r="J16" s="39" t="s">
        <v>52</v>
      </c>
      <c r="K16" s="39">
        <f t="shared" si="3"/>
        <v>12</v>
      </c>
      <c r="L16" s="39">
        <v>1</v>
      </c>
      <c r="M16" s="39">
        <v>3</v>
      </c>
      <c r="N16" s="39">
        <v>3</v>
      </c>
      <c r="O16" s="39">
        <v>2</v>
      </c>
      <c r="P16" s="39" t="s">
        <v>52</v>
      </c>
      <c r="Q16" s="39">
        <v>2</v>
      </c>
      <c r="R16" s="39">
        <v>1</v>
      </c>
      <c r="S16" s="39" t="s">
        <v>52</v>
      </c>
      <c r="T16" s="39" t="s">
        <v>55</v>
      </c>
      <c r="U16" s="39" t="s">
        <v>55</v>
      </c>
      <c r="V16" s="39" t="s">
        <v>55</v>
      </c>
      <c r="W16" s="39" t="s">
        <v>55</v>
      </c>
    </row>
    <row r="17" spans="1:23" s="18" customFormat="1" ht="19.5" customHeight="1">
      <c r="A17" s="16"/>
      <c r="B17" s="17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s="18" customFormat="1" ht="19.5" customHeight="1">
      <c r="A18" s="23" t="s">
        <v>4</v>
      </c>
      <c r="B18" s="23"/>
      <c r="C18" s="38">
        <f>SUM(C19:C23)</f>
        <v>718</v>
      </c>
      <c r="D18" s="39">
        <f t="shared" si="2"/>
        <v>117</v>
      </c>
      <c r="E18" s="39">
        <f aca="true" t="shared" si="5" ref="E18:J18">SUM(E19:E23)</f>
        <v>45</v>
      </c>
      <c r="F18" s="39">
        <f t="shared" si="5"/>
        <v>22</v>
      </c>
      <c r="G18" s="39">
        <f t="shared" si="5"/>
        <v>19</v>
      </c>
      <c r="H18" s="39">
        <f t="shared" si="5"/>
        <v>9</v>
      </c>
      <c r="I18" s="39">
        <f t="shared" si="5"/>
        <v>10</v>
      </c>
      <c r="J18" s="39">
        <f t="shared" si="5"/>
        <v>12</v>
      </c>
      <c r="K18" s="39">
        <f t="shared" si="3"/>
        <v>601</v>
      </c>
      <c r="L18" s="39">
        <f aca="true" t="shared" si="6" ref="L18:S18">SUM(L19:L23)</f>
        <v>68</v>
      </c>
      <c r="M18" s="39">
        <f t="shared" si="6"/>
        <v>86</v>
      </c>
      <c r="N18" s="39">
        <f t="shared" si="6"/>
        <v>149</v>
      </c>
      <c r="O18" s="39">
        <f t="shared" si="6"/>
        <v>120</v>
      </c>
      <c r="P18" s="39">
        <f t="shared" si="6"/>
        <v>92</v>
      </c>
      <c r="Q18" s="39">
        <f t="shared" si="6"/>
        <v>42</v>
      </c>
      <c r="R18" s="39">
        <f t="shared" si="6"/>
        <v>19</v>
      </c>
      <c r="S18" s="39">
        <f t="shared" si="6"/>
        <v>25</v>
      </c>
      <c r="T18" s="39" t="s">
        <v>52</v>
      </c>
      <c r="U18" s="39" t="s">
        <v>52</v>
      </c>
      <c r="V18" s="39" t="s">
        <v>52</v>
      </c>
      <c r="W18" s="39">
        <f>SUM(W19:W23)</f>
        <v>22</v>
      </c>
    </row>
    <row r="19" spans="1:23" s="18" customFormat="1" ht="19.5" customHeight="1">
      <c r="A19" s="24" t="s">
        <v>28</v>
      </c>
      <c r="B19" s="23"/>
      <c r="C19" s="38" t="s">
        <v>53</v>
      </c>
      <c r="D19" s="39" t="s">
        <v>53</v>
      </c>
      <c r="E19" s="39" t="s">
        <v>53</v>
      </c>
      <c r="F19" s="39" t="s">
        <v>53</v>
      </c>
      <c r="G19" s="39" t="s">
        <v>53</v>
      </c>
      <c r="H19" s="39" t="s">
        <v>53</v>
      </c>
      <c r="I19" s="39" t="s">
        <v>53</v>
      </c>
      <c r="J19" s="39" t="s">
        <v>53</v>
      </c>
      <c r="K19" s="39" t="s">
        <v>54</v>
      </c>
      <c r="L19" s="39" t="s">
        <v>49</v>
      </c>
      <c r="M19" s="39" t="s">
        <v>49</v>
      </c>
      <c r="N19" s="39" t="s">
        <v>49</v>
      </c>
      <c r="O19" s="39" t="s">
        <v>49</v>
      </c>
      <c r="P19" s="39" t="s">
        <v>49</v>
      </c>
      <c r="Q19" s="39" t="s">
        <v>49</v>
      </c>
      <c r="R19" s="39" t="s">
        <v>49</v>
      </c>
      <c r="S19" s="39" t="s">
        <v>49</v>
      </c>
      <c r="T19" s="39" t="s">
        <v>52</v>
      </c>
      <c r="U19" s="39" t="s">
        <v>52</v>
      </c>
      <c r="V19" s="39" t="s">
        <v>52</v>
      </c>
      <c r="W19" s="39" t="s">
        <v>52</v>
      </c>
    </row>
    <row r="20" spans="1:23" s="18" customFormat="1" ht="19.5" customHeight="1">
      <c r="A20" s="20" t="s">
        <v>36</v>
      </c>
      <c r="B20" s="22"/>
      <c r="C20" s="38">
        <f>SUM(D20,K20,T20)</f>
        <v>227</v>
      </c>
      <c r="D20" s="39">
        <f t="shared" si="2"/>
        <v>29</v>
      </c>
      <c r="E20" s="39">
        <v>18</v>
      </c>
      <c r="F20" s="39">
        <v>7</v>
      </c>
      <c r="G20" s="39">
        <v>1</v>
      </c>
      <c r="H20" s="39">
        <v>1</v>
      </c>
      <c r="I20" s="39" t="s">
        <v>53</v>
      </c>
      <c r="J20" s="39">
        <v>2</v>
      </c>
      <c r="K20" s="39">
        <f t="shared" si="3"/>
        <v>198</v>
      </c>
      <c r="L20" s="39">
        <v>14</v>
      </c>
      <c r="M20" s="39">
        <v>20</v>
      </c>
      <c r="N20" s="39">
        <v>53</v>
      </c>
      <c r="O20" s="39">
        <v>42</v>
      </c>
      <c r="P20" s="39">
        <v>34</v>
      </c>
      <c r="Q20" s="39">
        <v>11</v>
      </c>
      <c r="R20" s="39">
        <v>7</v>
      </c>
      <c r="S20" s="39">
        <v>17</v>
      </c>
      <c r="T20" s="39" t="s">
        <v>52</v>
      </c>
      <c r="U20" s="39" t="s">
        <v>52</v>
      </c>
      <c r="V20" s="39" t="s">
        <v>52</v>
      </c>
      <c r="W20" s="39">
        <v>12</v>
      </c>
    </row>
    <row r="21" spans="1:23" s="18" customFormat="1" ht="19.5" customHeight="1">
      <c r="A21" s="20" t="s">
        <v>37</v>
      </c>
      <c r="B21" s="22"/>
      <c r="C21" s="38">
        <f>SUM(D21,K21,T21)</f>
        <v>425</v>
      </c>
      <c r="D21" s="39">
        <f t="shared" si="2"/>
        <v>79</v>
      </c>
      <c r="E21" s="39">
        <v>24</v>
      </c>
      <c r="F21" s="39">
        <v>14</v>
      </c>
      <c r="G21" s="39">
        <v>16</v>
      </c>
      <c r="H21" s="39">
        <v>7</v>
      </c>
      <c r="I21" s="39">
        <v>9</v>
      </c>
      <c r="J21" s="39">
        <v>9</v>
      </c>
      <c r="K21" s="39">
        <f t="shared" si="3"/>
        <v>346</v>
      </c>
      <c r="L21" s="39">
        <v>48</v>
      </c>
      <c r="M21" s="39">
        <v>57</v>
      </c>
      <c r="N21" s="39">
        <v>89</v>
      </c>
      <c r="O21" s="39">
        <v>63</v>
      </c>
      <c r="P21" s="39">
        <v>52</v>
      </c>
      <c r="Q21" s="39">
        <v>21</v>
      </c>
      <c r="R21" s="39">
        <v>10</v>
      </c>
      <c r="S21" s="39">
        <v>6</v>
      </c>
      <c r="T21" s="39" t="s">
        <v>52</v>
      </c>
      <c r="U21" s="39" t="s">
        <v>52</v>
      </c>
      <c r="V21" s="39" t="s">
        <v>52</v>
      </c>
      <c r="W21" s="39">
        <v>8</v>
      </c>
    </row>
    <row r="22" spans="1:23" s="18" customFormat="1" ht="19.5" customHeight="1">
      <c r="A22" s="20" t="s">
        <v>38</v>
      </c>
      <c r="B22" s="22"/>
      <c r="C22" s="38">
        <f>SUM(D22,K22,T22)</f>
        <v>44</v>
      </c>
      <c r="D22" s="39">
        <f t="shared" si="2"/>
        <v>5</v>
      </c>
      <c r="E22" s="39">
        <v>2</v>
      </c>
      <c r="F22" s="39" t="s">
        <v>53</v>
      </c>
      <c r="G22" s="39">
        <v>1</v>
      </c>
      <c r="H22" s="39">
        <v>1</v>
      </c>
      <c r="I22" s="39">
        <v>1</v>
      </c>
      <c r="J22" s="39" t="s">
        <v>53</v>
      </c>
      <c r="K22" s="39">
        <f t="shared" si="3"/>
        <v>39</v>
      </c>
      <c r="L22" s="39">
        <v>3</v>
      </c>
      <c r="M22" s="39">
        <v>5</v>
      </c>
      <c r="N22" s="39">
        <v>7</v>
      </c>
      <c r="O22" s="39">
        <v>8</v>
      </c>
      <c r="P22" s="39">
        <v>5</v>
      </c>
      <c r="Q22" s="39">
        <v>8</v>
      </c>
      <c r="R22" s="39">
        <v>1</v>
      </c>
      <c r="S22" s="39">
        <v>2</v>
      </c>
      <c r="T22" s="39" t="s">
        <v>52</v>
      </c>
      <c r="U22" s="39" t="s">
        <v>52</v>
      </c>
      <c r="V22" s="39" t="s">
        <v>52</v>
      </c>
      <c r="W22" s="39" t="s">
        <v>52</v>
      </c>
    </row>
    <row r="23" spans="1:23" s="18" customFormat="1" ht="19.5" customHeight="1">
      <c r="A23" s="20" t="s">
        <v>39</v>
      </c>
      <c r="B23" s="22"/>
      <c r="C23" s="38">
        <f>SUM(D23,K23,T23)</f>
        <v>22</v>
      </c>
      <c r="D23" s="39">
        <f t="shared" si="2"/>
        <v>4</v>
      </c>
      <c r="E23" s="39">
        <v>1</v>
      </c>
      <c r="F23" s="39">
        <v>1</v>
      </c>
      <c r="G23" s="39">
        <v>1</v>
      </c>
      <c r="H23" s="39" t="s">
        <v>49</v>
      </c>
      <c r="I23" s="39" t="s">
        <v>52</v>
      </c>
      <c r="J23" s="39">
        <v>1</v>
      </c>
      <c r="K23" s="39">
        <f t="shared" si="3"/>
        <v>18</v>
      </c>
      <c r="L23" s="39">
        <v>3</v>
      </c>
      <c r="M23" s="39">
        <v>4</v>
      </c>
      <c r="N23" s="39" t="s">
        <v>49</v>
      </c>
      <c r="O23" s="39">
        <v>7</v>
      </c>
      <c r="P23" s="39">
        <v>1</v>
      </c>
      <c r="Q23" s="39">
        <v>2</v>
      </c>
      <c r="R23" s="39">
        <v>1</v>
      </c>
      <c r="S23" s="39" t="s">
        <v>49</v>
      </c>
      <c r="T23" s="39" t="s">
        <v>52</v>
      </c>
      <c r="U23" s="39" t="s">
        <v>52</v>
      </c>
      <c r="V23" s="39" t="s">
        <v>52</v>
      </c>
      <c r="W23" s="39">
        <v>2</v>
      </c>
    </row>
    <row r="24" spans="1:23" s="18" customFormat="1" ht="19.5" customHeight="1">
      <c r="A24" s="16"/>
      <c r="B24" s="17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s="18" customFormat="1" ht="19.5" customHeight="1">
      <c r="A25" s="20" t="s">
        <v>5</v>
      </c>
      <c r="B25" s="21"/>
      <c r="C25" s="38">
        <f>SUM(D25,K25:L25,T25)</f>
        <v>2339</v>
      </c>
      <c r="D25" s="39">
        <f t="shared" si="2"/>
        <v>619</v>
      </c>
      <c r="E25" s="39">
        <v>211</v>
      </c>
      <c r="F25" s="39">
        <v>153</v>
      </c>
      <c r="G25" s="39">
        <v>112</v>
      </c>
      <c r="H25" s="39">
        <v>82</v>
      </c>
      <c r="I25" s="39">
        <v>39</v>
      </c>
      <c r="J25" s="39">
        <v>22</v>
      </c>
      <c r="K25" s="39">
        <f t="shared" si="3"/>
        <v>1358</v>
      </c>
      <c r="L25" s="39">
        <v>120</v>
      </c>
      <c r="M25" s="39">
        <v>109</v>
      </c>
      <c r="N25" s="39">
        <v>221</v>
      </c>
      <c r="O25" s="39">
        <v>252</v>
      </c>
      <c r="P25" s="39">
        <v>231</v>
      </c>
      <c r="Q25" s="39">
        <v>115</v>
      </c>
      <c r="R25" s="39">
        <v>83</v>
      </c>
      <c r="S25" s="39">
        <v>227</v>
      </c>
      <c r="T25" s="39">
        <f>SUM(U25:W25)</f>
        <v>242</v>
      </c>
      <c r="U25" s="39" t="s">
        <v>52</v>
      </c>
      <c r="V25" s="39">
        <v>41</v>
      </c>
      <c r="W25" s="39">
        <v>201</v>
      </c>
    </row>
    <row r="26" spans="1:23" s="18" customFormat="1" ht="19.5" customHeight="1">
      <c r="A26" s="20"/>
      <c r="B26" s="21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s="18" customFormat="1" ht="19.5" customHeight="1">
      <c r="A27" s="20" t="s">
        <v>6</v>
      </c>
      <c r="B27" s="21"/>
      <c r="C27" s="38">
        <f>SUM(C28:C32)</f>
        <v>183</v>
      </c>
      <c r="D27" s="39">
        <f t="shared" si="2"/>
        <v>18</v>
      </c>
      <c r="E27" s="39">
        <f aca="true" t="shared" si="7" ref="E27:J27">SUM(E28:E32)</f>
        <v>6</v>
      </c>
      <c r="F27" s="39">
        <f t="shared" si="7"/>
        <v>4</v>
      </c>
      <c r="G27" s="39">
        <f t="shared" si="7"/>
        <v>6</v>
      </c>
      <c r="H27" s="39">
        <f t="shared" si="7"/>
        <v>1</v>
      </c>
      <c r="I27" s="39" t="s">
        <v>49</v>
      </c>
      <c r="J27" s="39">
        <f t="shared" si="7"/>
        <v>1</v>
      </c>
      <c r="K27" s="39">
        <f t="shared" si="3"/>
        <v>163</v>
      </c>
      <c r="L27" s="39">
        <f aca="true" t="shared" si="8" ref="L27:S27">SUM(L28:L32)</f>
        <v>11</v>
      </c>
      <c r="M27" s="39">
        <f>SUM(M28:M32)</f>
        <v>17</v>
      </c>
      <c r="N27" s="39">
        <f t="shared" si="8"/>
        <v>43</v>
      </c>
      <c r="O27" s="39">
        <f t="shared" si="8"/>
        <v>33</v>
      </c>
      <c r="P27" s="39">
        <f t="shared" si="8"/>
        <v>27</v>
      </c>
      <c r="Q27" s="39">
        <f t="shared" si="8"/>
        <v>19</v>
      </c>
      <c r="R27" s="39">
        <f t="shared" si="8"/>
        <v>5</v>
      </c>
      <c r="S27" s="39">
        <f t="shared" si="8"/>
        <v>8</v>
      </c>
      <c r="T27" s="39">
        <f>SUM(T28:T32)</f>
        <v>2</v>
      </c>
      <c r="U27" s="39" t="s">
        <v>54</v>
      </c>
      <c r="V27" s="39" t="s">
        <v>54</v>
      </c>
      <c r="W27" s="39">
        <f>SUM(W28:W32)</f>
        <v>2</v>
      </c>
    </row>
    <row r="28" spans="1:23" s="18" customFormat="1" ht="19.5" customHeight="1">
      <c r="A28" s="11" t="s">
        <v>31</v>
      </c>
      <c r="B28" s="22"/>
      <c r="C28" s="38">
        <f>SUM(D28,K28,T28)</f>
        <v>141</v>
      </c>
      <c r="D28" s="39">
        <f t="shared" si="2"/>
        <v>15</v>
      </c>
      <c r="E28" s="39">
        <v>6</v>
      </c>
      <c r="F28" s="39">
        <v>4</v>
      </c>
      <c r="G28" s="39">
        <v>4</v>
      </c>
      <c r="H28" s="39" t="s">
        <v>53</v>
      </c>
      <c r="I28" s="39" t="s">
        <v>52</v>
      </c>
      <c r="J28" s="39">
        <v>1</v>
      </c>
      <c r="K28" s="39">
        <f t="shared" si="3"/>
        <v>124</v>
      </c>
      <c r="L28" s="39">
        <v>10</v>
      </c>
      <c r="M28" s="39">
        <v>12</v>
      </c>
      <c r="N28" s="39">
        <v>31</v>
      </c>
      <c r="O28" s="39">
        <v>25</v>
      </c>
      <c r="P28" s="39">
        <v>21</v>
      </c>
      <c r="Q28" s="39">
        <v>13</v>
      </c>
      <c r="R28" s="39">
        <v>4</v>
      </c>
      <c r="S28" s="39">
        <v>8</v>
      </c>
      <c r="T28" s="39">
        <f>SUM(U28:W28)</f>
        <v>2</v>
      </c>
      <c r="U28" s="39" t="s">
        <v>49</v>
      </c>
      <c r="V28" s="39" t="s">
        <v>49</v>
      </c>
      <c r="W28" s="39">
        <v>2</v>
      </c>
    </row>
    <row r="29" spans="1:23" s="18" customFormat="1" ht="19.5" customHeight="1">
      <c r="A29" s="11" t="s">
        <v>40</v>
      </c>
      <c r="B29" s="22"/>
      <c r="C29" s="38">
        <f>SUM(D29,K29,T29)</f>
        <v>23</v>
      </c>
      <c r="D29" s="39">
        <f t="shared" si="2"/>
        <v>3</v>
      </c>
      <c r="E29" s="39" t="s">
        <v>53</v>
      </c>
      <c r="F29" s="39" t="s">
        <v>53</v>
      </c>
      <c r="G29" s="39">
        <v>2</v>
      </c>
      <c r="H29" s="39">
        <v>1</v>
      </c>
      <c r="I29" s="43" t="s">
        <v>52</v>
      </c>
      <c r="J29" s="39" t="s">
        <v>53</v>
      </c>
      <c r="K29" s="39">
        <f t="shared" si="3"/>
        <v>20</v>
      </c>
      <c r="L29" s="39" t="s">
        <v>49</v>
      </c>
      <c r="M29" s="39">
        <v>3</v>
      </c>
      <c r="N29" s="39">
        <v>7</v>
      </c>
      <c r="O29" s="39">
        <v>4</v>
      </c>
      <c r="P29" s="39">
        <v>3</v>
      </c>
      <c r="Q29" s="39">
        <v>3</v>
      </c>
      <c r="R29" s="39" t="s">
        <v>49</v>
      </c>
      <c r="S29" s="39" t="s">
        <v>49</v>
      </c>
      <c r="T29" s="39" t="s">
        <v>54</v>
      </c>
      <c r="U29" s="39" t="s">
        <v>52</v>
      </c>
      <c r="V29" s="39" t="s">
        <v>52</v>
      </c>
      <c r="W29" s="39" t="s">
        <v>52</v>
      </c>
    </row>
    <row r="30" spans="1:23" s="18" customFormat="1" ht="19.5" customHeight="1">
      <c r="A30" s="11" t="s">
        <v>41</v>
      </c>
      <c r="B30" s="22"/>
      <c r="C30" s="38">
        <f>SUM(D30,K30,T30)</f>
        <v>14</v>
      </c>
      <c r="D30" s="39" t="s">
        <v>53</v>
      </c>
      <c r="E30" s="39" t="s">
        <v>53</v>
      </c>
      <c r="F30" s="39" t="s">
        <v>53</v>
      </c>
      <c r="G30" s="39" t="s">
        <v>53</v>
      </c>
      <c r="H30" s="39" t="s">
        <v>53</v>
      </c>
      <c r="I30" s="39" t="s">
        <v>53</v>
      </c>
      <c r="J30" s="39" t="s">
        <v>53</v>
      </c>
      <c r="K30" s="39">
        <f t="shared" si="3"/>
        <v>14</v>
      </c>
      <c r="L30" s="39">
        <v>1</v>
      </c>
      <c r="M30" s="39">
        <v>2</v>
      </c>
      <c r="N30" s="39">
        <v>4</v>
      </c>
      <c r="O30" s="39">
        <v>3</v>
      </c>
      <c r="P30" s="39">
        <v>1</v>
      </c>
      <c r="Q30" s="39">
        <v>2</v>
      </c>
      <c r="R30" s="39">
        <v>1</v>
      </c>
      <c r="S30" s="39" t="s">
        <v>49</v>
      </c>
      <c r="T30" s="39" t="s">
        <v>54</v>
      </c>
      <c r="U30" s="39" t="s">
        <v>52</v>
      </c>
      <c r="V30" s="39" t="s">
        <v>52</v>
      </c>
      <c r="W30" s="39" t="s">
        <v>52</v>
      </c>
    </row>
    <row r="31" spans="1:23" s="18" customFormat="1" ht="19.5" customHeight="1">
      <c r="A31" s="11" t="s">
        <v>42</v>
      </c>
      <c r="B31" s="22"/>
      <c r="C31" s="38" t="s">
        <v>53</v>
      </c>
      <c r="D31" s="39" t="s">
        <v>53</v>
      </c>
      <c r="E31" s="39" t="s">
        <v>53</v>
      </c>
      <c r="F31" s="39" t="s">
        <v>53</v>
      </c>
      <c r="G31" s="39" t="s">
        <v>53</v>
      </c>
      <c r="H31" s="39" t="s">
        <v>53</v>
      </c>
      <c r="I31" s="39" t="s">
        <v>53</v>
      </c>
      <c r="J31" s="39" t="s">
        <v>53</v>
      </c>
      <c r="K31" s="39" t="s">
        <v>54</v>
      </c>
      <c r="L31" s="39" t="s">
        <v>49</v>
      </c>
      <c r="M31" s="39" t="s">
        <v>49</v>
      </c>
      <c r="N31" s="39" t="s">
        <v>49</v>
      </c>
      <c r="O31" s="39" t="s">
        <v>49</v>
      </c>
      <c r="P31" s="39" t="s">
        <v>49</v>
      </c>
      <c r="Q31" s="39" t="s">
        <v>49</v>
      </c>
      <c r="R31" s="39" t="s">
        <v>49</v>
      </c>
      <c r="S31" s="39" t="s">
        <v>49</v>
      </c>
      <c r="T31" s="39" t="s">
        <v>54</v>
      </c>
      <c r="U31" s="39" t="s">
        <v>52</v>
      </c>
      <c r="V31" s="39" t="s">
        <v>52</v>
      </c>
      <c r="W31" s="39" t="s">
        <v>52</v>
      </c>
    </row>
    <row r="32" spans="1:23" s="18" customFormat="1" ht="19.5" customHeight="1">
      <c r="A32" s="11" t="s">
        <v>43</v>
      </c>
      <c r="B32" s="22"/>
      <c r="C32" s="38">
        <f>SUM(D32,K32,T32)</f>
        <v>5</v>
      </c>
      <c r="D32" s="39" t="s">
        <v>53</v>
      </c>
      <c r="E32" s="39" t="s">
        <v>53</v>
      </c>
      <c r="F32" s="39" t="s">
        <v>53</v>
      </c>
      <c r="G32" s="39" t="s">
        <v>53</v>
      </c>
      <c r="H32" s="39" t="s">
        <v>53</v>
      </c>
      <c r="I32" s="39" t="s">
        <v>53</v>
      </c>
      <c r="J32" s="39" t="s">
        <v>53</v>
      </c>
      <c r="K32" s="39">
        <f t="shared" si="3"/>
        <v>5</v>
      </c>
      <c r="L32" s="39" t="s">
        <v>49</v>
      </c>
      <c r="M32" s="39" t="s">
        <v>49</v>
      </c>
      <c r="N32" s="39">
        <v>1</v>
      </c>
      <c r="O32" s="39">
        <v>1</v>
      </c>
      <c r="P32" s="39">
        <v>2</v>
      </c>
      <c r="Q32" s="39">
        <v>1</v>
      </c>
      <c r="R32" s="39" t="s">
        <v>49</v>
      </c>
      <c r="S32" s="39" t="s">
        <v>49</v>
      </c>
      <c r="T32" s="39" t="s">
        <v>54</v>
      </c>
      <c r="U32" s="39" t="s">
        <v>52</v>
      </c>
      <c r="V32" s="39" t="s">
        <v>52</v>
      </c>
      <c r="W32" s="39" t="s">
        <v>52</v>
      </c>
    </row>
    <row r="33" spans="1:23" s="18" customFormat="1" ht="19.5" customHeight="1">
      <c r="A33" s="16"/>
      <c r="B33" s="17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s="18" customFormat="1" ht="19.5" customHeight="1">
      <c r="A34" s="20" t="s">
        <v>7</v>
      </c>
      <c r="B34" s="21"/>
      <c r="C34" s="38">
        <f>SUM(C35:C36)</f>
        <v>83</v>
      </c>
      <c r="D34" s="39">
        <f t="shared" si="2"/>
        <v>8</v>
      </c>
      <c r="E34" s="39">
        <f aca="true" t="shared" si="9" ref="E34:J34">SUM(E35:E36)</f>
        <v>2</v>
      </c>
      <c r="F34" s="39">
        <f t="shared" si="9"/>
        <v>3</v>
      </c>
      <c r="G34" s="39">
        <f t="shared" si="9"/>
        <v>1</v>
      </c>
      <c r="H34" s="39" t="s">
        <v>49</v>
      </c>
      <c r="I34" s="39">
        <f t="shared" si="9"/>
        <v>1</v>
      </c>
      <c r="J34" s="39">
        <f t="shared" si="9"/>
        <v>1</v>
      </c>
      <c r="K34" s="39">
        <f t="shared" si="3"/>
        <v>72</v>
      </c>
      <c r="L34" s="39">
        <f aca="true" t="shared" si="10" ref="L34:S34">SUM(L35:L36)</f>
        <v>3</v>
      </c>
      <c r="M34" s="39">
        <f t="shared" si="10"/>
        <v>6</v>
      </c>
      <c r="N34" s="39">
        <f t="shared" si="10"/>
        <v>17</v>
      </c>
      <c r="O34" s="39">
        <f t="shared" si="10"/>
        <v>20</v>
      </c>
      <c r="P34" s="39">
        <f t="shared" si="10"/>
        <v>13</v>
      </c>
      <c r="Q34" s="39">
        <f t="shared" si="10"/>
        <v>4</v>
      </c>
      <c r="R34" s="39">
        <f t="shared" si="10"/>
        <v>2</v>
      </c>
      <c r="S34" s="39">
        <f t="shared" si="10"/>
        <v>7</v>
      </c>
      <c r="T34" s="39">
        <f>SUM(U34:W34)</f>
        <v>3</v>
      </c>
      <c r="U34" s="39" t="s">
        <v>54</v>
      </c>
      <c r="V34" s="39" t="s">
        <v>54</v>
      </c>
      <c r="W34" s="39">
        <f>SUM(W35:W36)</f>
        <v>3</v>
      </c>
    </row>
    <row r="35" spans="1:23" s="18" customFormat="1" ht="19.5" customHeight="1">
      <c r="A35" s="11" t="s">
        <v>44</v>
      </c>
      <c r="B35" s="22"/>
      <c r="C35" s="38">
        <f>SUM(D35,K35,T35)</f>
        <v>20</v>
      </c>
      <c r="D35" s="39" t="s">
        <v>53</v>
      </c>
      <c r="E35" s="39" t="s">
        <v>53</v>
      </c>
      <c r="F35" s="39" t="s">
        <v>53</v>
      </c>
      <c r="G35" s="39" t="s">
        <v>53</v>
      </c>
      <c r="H35" s="39" t="s">
        <v>53</v>
      </c>
      <c r="I35" s="39" t="s">
        <v>53</v>
      </c>
      <c r="J35" s="39" t="s">
        <v>53</v>
      </c>
      <c r="K35" s="39">
        <f t="shared" si="3"/>
        <v>20</v>
      </c>
      <c r="L35" s="39" t="s">
        <v>49</v>
      </c>
      <c r="M35" s="39">
        <v>2</v>
      </c>
      <c r="N35" s="39">
        <v>3</v>
      </c>
      <c r="O35" s="39">
        <v>4</v>
      </c>
      <c r="P35" s="39">
        <v>5</v>
      </c>
      <c r="Q35" s="39">
        <v>2</v>
      </c>
      <c r="R35" s="39">
        <v>2</v>
      </c>
      <c r="S35" s="39">
        <v>2</v>
      </c>
      <c r="T35" s="39" t="s">
        <v>54</v>
      </c>
      <c r="U35" s="39" t="s">
        <v>52</v>
      </c>
      <c r="V35" s="39" t="s">
        <v>52</v>
      </c>
      <c r="W35" s="39" t="s">
        <v>52</v>
      </c>
    </row>
    <row r="36" spans="1:23" s="18" customFormat="1" ht="19.5" customHeight="1">
      <c r="A36" s="11" t="s">
        <v>45</v>
      </c>
      <c r="B36" s="22"/>
      <c r="C36" s="38">
        <f>SUM(D36,K36,T36)</f>
        <v>63</v>
      </c>
      <c r="D36" s="39">
        <f t="shared" si="2"/>
        <v>8</v>
      </c>
      <c r="E36" s="39">
        <v>2</v>
      </c>
      <c r="F36" s="39">
        <v>3</v>
      </c>
      <c r="G36" s="39">
        <v>1</v>
      </c>
      <c r="H36" s="39" t="s">
        <v>53</v>
      </c>
      <c r="I36" s="39">
        <v>1</v>
      </c>
      <c r="J36" s="39">
        <v>1</v>
      </c>
      <c r="K36" s="39">
        <f t="shared" si="3"/>
        <v>52</v>
      </c>
      <c r="L36" s="39">
        <v>3</v>
      </c>
      <c r="M36" s="39">
        <v>4</v>
      </c>
      <c r="N36" s="39">
        <v>14</v>
      </c>
      <c r="O36" s="39">
        <v>16</v>
      </c>
      <c r="P36" s="39">
        <v>8</v>
      </c>
      <c r="Q36" s="39">
        <v>2</v>
      </c>
      <c r="R36" s="39" t="s">
        <v>49</v>
      </c>
      <c r="S36" s="39">
        <v>5</v>
      </c>
      <c r="T36" s="39">
        <f>SUM(U36:W36)</f>
        <v>3</v>
      </c>
      <c r="U36" s="39" t="s">
        <v>52</v>
      </c>
      <c r="V36" s="39" t="s">
        <v>52</v>
      </c>
      <c r="W36" s="39">
        <v>3</v>
      </c>
    </row>
    <row r="37" spans="1:23" s="18" customFormat="1" ht="19.5" customHeight="1">
      <c r="A37" s="16"/>
      <c r="B37" s="17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s="18" customFormat="1" ht="19.5" customHeight="1">
      <c r="A38" s="24" t="s">
        <v>32</v>
      </c>
      <c r="B38" s="1"/>
      <c r="C38" s="38">
        <f>SUM(D38,K38,T38)</f>
        <v>432</v>
      </c>
      <c r="D38" s="39">
        <f>SUM(E38:J38)</f>
        <v>103</v>
      </c>
      <c r="E38" s="39">
        <v>41</v>
      </c>
      <c r="F38" s="39">
        <v>25</v>
      </c>
      <c r="G38" s="39">
        <v>15</v>
      </c>
      <c r="H38" s="39">
        <v>10</v>
      </c>
      <c r="I38" s="39">
        <v>7</v>
      </c>
      <c r="J38" s="39">
        <v>5</v>
      </c>
      <c r="K38" s="39">
        <f>SUM(L38:S38)</f>
        <v>291</v>
      </c>
      <c r="L38" s="39">
        <v>47</v>
      </c>
      <c r="M38" s="39">
        <v>25</v>
      </c>
      <c r="N38" s="39">
        <v>58</v>
      </c>
      <c r="O38" s="39">
        <v>62</v>
      </c>
      <c r="P38" s="39">
        <v>59</v>
      </c>
      <c r="Q38" s="39">
        <v>27</v>
      </c>
      <c r="R38" s="39">
        <v>5</v>
      </c>
      <c r="S38" s="39">
        <v>8</v>
      </c>
      <c r="T38" s="39">
        <f>SUM(U38:W38)</f>
        <v>38</v>
      </c>
      <c r="U38" s="39" t="s">
        <v>53</v>
      </c>
      <c r="V38" s="39">
        <v>4</v>
      </c>
      <c r="W38" s="39">
        <v>34</v>
      </c>
    </row>
    <row r="39" spans="1:23" s="18" customFormat="1" ht="4.5" customHeight="1" thickBot="1">
      <c r="A39" s="25"/>
      <c r="B39" s="25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s="18" customFormat="1" ht="4.5" customHeight="1">
      <c r="A40" s="21"/>
      <c r="B40" s="21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  <c r="P40" s="29"/>
      <c r="Q40" s="29"/>
      <c r="R40" s="29"/>
      <c r="S40" s="29"/>
      <c r="T40" s="29"/>
      <c r="U40" s="29"/>
      <c r="V40" s="29"/>
      <c r="W40" s="29"/>
    </row>
    <row r="41" spans="1:23" s="16" customFormat="1" ht="10.5">
      <c r="A41" s="16" t="s">
        <v>56</v>
      </c>
      <c r="B41" s="17"/>
      <c r="T41" s="17"/>
      <c r="U41" s="17"/>
      <c r="V41" s="17"/>
      <c r="W41" s="17"/>
    </row>
    <row r="42" spans="1:23" ht="18" customHeight="1">
      <c r="A42" s="32"/>
      <c r="B42" s="33"/>
      <c r="T42" s="26"/>
      <c r="U42" s="26"/>
      <c r="V42" s="26"/>
      <c r="W42" s="26"/>
    </row>
    <row r="43" spans="1:23" ht="18" customHeight="1">
      <c r="A43" s="32"/>
      <c r="B43" s="33"/>
      <c r="T43" s="26"/>
      <c r="U43" s="26"/>
      <c r="V43" s="26"/>
      <c r="W43" s="26"/>
    </row>
    <row r="44" spans="1:23" ht="18" customHeight="1">
      <c r="A44" s="32"/>
      <c r="B44" s="33"/>
      <c r="T44" s="26"/>
      <c r="U44" s="26"/>
      <c r="V44" s="26"/>
      <c r="W44" s="26"/>
    </row>
    <row r="45" spans="1:23" ht="18" customHeight="1">
      <c r="A45" s="32"/>
      <c r="B45" s="33"/>
      <c r="T45" s="26"/>
      <c r="U45" s="26"/>
      <c r="V45" s="26"/>
      <c r="W45" s="26"/>
    </row>
    <row r="46" spans="1:23" ht="18" customHeight="1">
      <c r="A46" s="32"/>
      <c r="B46" s="33"/>
      <c r="T46" s="26"/>
      <c r="U46" s="26"/>
      <c r="V46" s="26"/>
      <c r="W46" s="26"/>
    </row>
    <row r="47" spans="1:23" ht="18" customHeight="1">
      <c r="A47" s="32"/>
      <c r="B47" s="33"/>
      <c r="T47" s="26"/>
      <c r="U47" s="26"/>
      <c r="V47" s="26"/>
      <c r="W47" s="26"/>
    </row>
    <row r="48" spans="1:23" ht="18" customHeight="1">
      <c r="A48" s="32"/>
      <c r="B48" s="33"/>
      <c r="T48" s="26"/>
      <c r="U48" s="26"/>
      <c r="V48" s="26"/>
      <c r="W48" s="26"/>
    </row>
    <row r="49" spans="1:23" ht="18" customHeight="1">
      <c r="A49" s="32"/>
      <c r="B49" s="33"/>
      <c r="T49" s="26"/>
      <c r="U49" s="26"/>
      <c r="V49" s="26"/>
      <c r="W49" s="26"/>
    </row>
    <row r="50" spans="1:23" ht="18" customHeight="1">
      <c r="A50" s="32"/>
      <c r="B50" s="33"/>
      <c r="T50" s="26"/>
      <c r="U50" s="26"/>
      <c r="V50" s="26"/>
      <c r="W50" s="26"/>
    </row>
    <row r="51" spans="1:23" ht="18" customHeight="1">
      <c r="A51" s="32"/>
      <c r="B51" s="33"/>
      <c r="T51" s="26"/>
      <c r="U51" s="26"/>
      <c r="V51" s="26"/>
      <c r="W51" s="26"/>
    </row>
    <row r="52" spans="1:23" ht="18" customHeight="1">
      <c r="A52" s="32"/>
      <c r="B52" s="33"/>
      <c r="T52" s="26"/>
      <c r="U52" s="26"/>
      <c r="V52" s="26"/>
      <c r="W52" s="26"/>
    </row>
    <row r="53" spans="1:23" ht="18" customHeight="1">
      <c r="A53" s="32"/>
      <c r="B53" s="33"/>
      <c r="T53" s="26"/>
      <c r="U53" s="26"/>
      <c r="V53" s="26"/>
      <c r="W53" s="26"/>
    </row>
    <row r="54" spans="1:23" ht="18" customHeight="1">
      <c r="A54" s="32"/>
      <c r="B54" s="33"/>
      <c r="T54" s="26"/>
      <c r="U54" s="26"/>
      <c r="V54" s="26"/>
      <c r="W54" s="26"/>
    </row>
    <row r="55" spans="1:23" ht="18" customHeight="1">
      <c r="A55" s="32"/>
      <c r="B55" s="33"/>
      <c r="T55" s="26"/>
      <c r="U55" s="26"/>
      <c r="V55" s="26"/>
      <c r="W55" s="26"/>
    </row>
    <row r="56" spans="1:23" ht="18" customHeight="1">
      <c r="A56" s="32"/>
      <c r="B56" s="33"/>
      <c r="T56" s="26"/>
      <c r="U56" s="26"/>
      <c r="V56" s="26"/>
      <c r="W56" s="26"/>
    </row>
    <row r="57" spans="1:23" ht="18" customHeight="1">
      <c r="A57" s="32"/>
      <c r="B57" s="33"/>
      <c r="T57" s="26"/>
      <c r="U57" s="26"/>
      <c r="V57" s="26"/>
      <c r="W57" s="26"/>
    </row>
    <row r="58" spans="1:23" ht="18" customHeight="1">
      <c r="A58" s="32"/>
      <c r="B58" s="33"/>
      <c r="T58" s="26"/>
      <c r="U58" s="26"/>
      <c r="V58" s="26"/>
      <c r="W58" s="26"/>
    </row>
    <row r="59" spans="1:23" ht="18" customHeight="1">
      <c r="A59" s="32"/>
      <c r="B59" s="33"/>
      <c r="T59" s="26"/>
      <c r="U59" s="26"/>
      <c r="V59" s="26"/>
      <c r="W59" s="26"/>
    </row>
    <row r="60" spans="1:23" ht="18" customHeight="1">
      <c r="A60" s="32"/>
      <c r="B60" s="33"/>
      <c r="T60" s="26"/>
      <c r="U60" s="26"/>
      <c r="V60" s="26"/>
      <c r="W60" s="26"/>
    </row>
    <row r="61" spans="1:23" ht="18" customHeight="1">
      <c r="A61" s="32"/>
      <c r="B61" s="33"/>
      <c r="T61" s="26"/>
      <c r="U61" s="26"/>
      <c r="V61" s="26"/>
      <c r="W61" s="26"/>
    </row>
    <row r="62" spans="1:23" ht="18" customHeight="1">
      <c r="A62" s="32"/>
      <c r="B62" s="33"/>
      <c r="T62" s="26"/>
      <c r="U62" s="26"/>
      <c r="V62" s="26"/>
      <c r="W62" s="26"/>
    </row>
    <row r="63" spans="1:23" ht="18" customHeight="1">
      <c r="A63" s="32"/>
      <c r="B63" s="33"/>
      <c r="T63" s="26"/>
      <c r="U63" s="26"/>
      <c r="V63" s="26"/>
      <c r="W63" s="26"/>
    </row>
    <row r="64" spans="1:23" ht="18" customHeight="1">
      <c r="A64" s="32"/>
      <c r="B64" s="33"/>
      <c r="T64" s="26"/>
      <c r="U64" s="26"/>
      <c r="V64" s="26"/>
      <c r="W64" s="26"/>
    </row>
    <row r="65" spans="1:23" ht="18" customHeight="1">
      <c r="A65" s="32"/>
      <c r="B65" s="33"/>
      <c r="T65" s="26"/>
      <c r="U65" s="26"/>
      <c r="V65" s="26"/>
      <c r="W65" s="26"/>
    </row>
    <row r="66" spans="1:23" ht="18" customHeight="1">
      <c r="A66" s="32"/>
      <c r="B66" s="33"/>
      <c r="T66" s="26"/>
      <c r="U66" s="26"/>
      <c r="V66" s="26"/>
      <c r="W66" s="26"/>
    </row>
    <row r="67" spans="1:23" ht="18" customHeight="1">
      <c r="A67" s="32"/>
      <c r="B67" s="33"/>
      <c r="T67" s="26"/>
      <c r="U67" s="26"/>
      <c r="V67" s="26"/>
      <c r="W67" s="26"/>
    </row>
    <row r="68" spans="1:23" ht="18" customHeight="1">
      <c r="A68" s="32"/>
      <c r="B68" s="33"/>
      <c r="T68" s="26"/>
      <c r="U68" s="26"/>
      <c r="V68" s="26"/>
      <c r="W68" s="26"/>
    </row>
    <row r="69" spans="20:23" ht="13.5" customHeight="1">
      <c r="T69" s="26"/>
      <c r="U69" s="26"/>
      <c r="V69" s="26"/>
      <c r="W69" s="26"/>
    </row>
    <row r="70" spans="20:23" ht="13.5" customHeight="1">
      <c r="T70" s="26"/>
      <c r="U70" s="26"/>
      <c r="V70" s="26"/>
      <c r="W70" s="26"/>
    </row>
    <row r="71" spans="20:23" ht="13.5" customHeight="1">
      <c r="T71" s="26"/>
      <c r="U71" s="26"/>
      <c r="V71" s="26"/>
      <c r="W71" s="26"/>
    </row>
    <row r="72" spans="20:23" ht="13.5" customHeight="1">
      <c r="T72" s="26"/>
      <c r="U72" s="26"/>
      <c r="V72" s="26"/>
      <c r="W72" s="26"/>
    </row>
    <row r="73" spans="20:23" ht="13.5" customHeight="1">
      <c r="T73" s="26"/>
      <c r="U73" s="26"/>
      <c r="V73" s="26"/>
      <c r="W73" s="26"/>
    </row>
    <row r="74" spans="20:23" ht="13.5" customHeight="1">
      <c r="T74" s="26"/>
      <c r="U74" s="26"/>
      <c r="V74" s="26"/>
      <c r="W74" s="26"/>
    </row>
    <row r="75" spans="1:23" ht="13.5" customHeight="1">
      <c r="A75" s="27"/>
      <c r="B75" s="27"/>
      <c r="T75" s="26"/>
      <c r="U75" s="26"/>
      <c r="V75" s="26"/>
      <c r="W75" s="26"/>
    </row>
    <row r="76" spans="20:23" ht="12.75">
      <c r="T76" s="26"/>
      <c r="U76" s="26"/>
      <c r="V76" s="26"/>
      <c r="W76" s="26"/>
    </row>
    <row r="77" spans="20:23" ht="12.75">
      <c r="T77" s="26"/>
      <c r="U77" s="26"/>
      <c r="V77" s="26"/>
      <c r="W77" s="26"/>
    </row>
    <row r="78" spans="20:23" ht="12.75">
      <c r="T78" s="26"/>
      <c r="U78" s="26"/>
      <c r="V78" s="26"/>
      <c r="W78" s="26"/>
    </row>
    <row r="79" spans="20:23" ht="12.75">
      <c r="T79" s="26"/>
      <c r="U79" s="26"/>
      <c r="V79" s="26"/>
      <c r="W79" s="26"/>
    </row>
    <row r="80" spans="20:23" ht="12.75">
      <c r="T80" s="26"/>
      <c r="U80" s="26"/>
      <c r="V80" s="26"/>
      <c r="W80" s="26"/>
    </row>
    <row r="81" spans="20:23" ht="12.75">
      <c r="T81" s="26"/>
      <c r="U81" s="26"/>
      <c r="V81" s="26"/>
      <c r="W81" s="26"/>
    </row>
    <row r="82" spans="20:23" ht="12.75">
      <c r="T82" s="26"/>
      <c r="U82" s="26"/>
      <c r="V82" s="26"/>
      <c r="W82" s="26"/>
    </row>
    <row r="83" spans="20:23" ht="12.75">
      <c r="T83" s="26"/>
      <c r="U83" s="26"/>
      <c r="V83" s="26"/>
      <c r="W83" s="26"/>
    </row>
    <row r="84" spans="20:23" ht="12.75">
      <c r="T84" s="26"/>
      <c r="U84" s="26"/>
      <c r="V84" s="26"/>
      <c r="W84" s="26"/>
    </row>
    <row r="85" spans="20:23" ht="12.75">
      <c r="T85" s="26"/>
      <c r="U85" s="26"/>
      <c r="V85" s="26"/>
      <c r="W85" s="26"/>
    </row>
    <row r="86" spans="20:23" ht="12.75">
      <c r="T86" s="26"/>
      <c r="U86" s="26"/>
      <c r="V86" s="26"/>
      <c r="W86" s="26"/>
    </row>
    <row r="87" spans="20:23" ht="12.75">
      <c r="T87" s="26"/>
      <c r="U87" s="26"/>
      <c r="V87" s="26"/>
      <c r="W87" s="26"/>
    </row>
    <row r="88" spans="20:23" ht="12.75">
      <c r="T88" s="26"/>
      <c r="U88" s="26"/>
      <c r="V88" s="26"/>
      <c r="W88" s="26"/>
    </row>
    <row r="89" spans="20:23" ht="12.75">
      <c r="T89" s="26"/>
      <c r="U89" s="26"/>
      <c r="V89" s="26"/>
      <c r="W89" s="26"/>
    </row>
    <row r="90" spans="20:23" ht="12.75">
      <c r="T90" s="26"/>
      <c r="U90" s="26"/>
      <c r="V90" s="26"/>
      <c r="W90" s="26"/>
    </row>
    <row r="91" spans="20:23" ht="12.75">
      <c r="T91" s="26"/>
      <c r="U91" s="26"/>
      <c r="V91" s="26"/>
      <c r="W91" s="26"/>
    </row>
    <row r="92" spans="20:23" ht="12.75">
      <c r="T92" s="26"/>
      <c r="U92" s="26"/>
      <c r="V92" s="26"/>
      <c r="W92" s="26"/>
    </row>
    <row r="93" spans="20:23" ht="12.75">
      <c r="T93" s="26"/>
      <c r="U93" s="26"/>
      <c r="V93" s="26"/>
      <c r="W93" s="26"/>
    </row>
    <row r="94" spans="20:23" ht="12.75">
      <c r="T94" s="26"/>
      <c r="U94" s="26"/>
      <c r="V94" s="26"/>
      <c r="W94" s="26"/>
    </row>
    <row r="95" spans="20:23" ht="12.75">
      <c r="T95" s="26"/>
      <c r="U95" s="26"/>
      <c r="V95" s="26"/>
      <c r="W95" s="26"/>
    </row>
    <row r="96" spans="20:23" ht="12.75">
      <c r="T96" s="26"/>
      <c r="U96" s="26"/>
      <c r="V96" s="26"/>
      <c r="W96" s="26"/>
    </row>
    <row r="97" spans="20:23" ht="12.75">
      <c r="T97" s="26"/>
      <c r="U97" s="26"/>
      <c r="V97" s="26"/>
      <c r="W97" s="26"/>
    </row>
    <row r="98" spans="20:23" ht="12.75">
      <c r="T98" s="26"/>
      <c r="U98" s="26"/>
      <c r="V98" s="26"/>
      <c r="W98" s="26"/>
    </row>
    <row r="99" spans="20:23" ht="12.75">
      <c r="T99" s="26"/>
      <c r="U99" s="26"/>
      <c r="V99" s="26"/>
      <c r="W99" s="26"/>
    </row>
    <row r="100" spans="20:23" ht="12.75">
      <c r="T100" s="26"/>
      <c r="U100" s="26"/>
      <c r="V100" s="26"/>
      <c r="W100" s="26"/>
    </row>
    <row r="101" spans="20:23" ht="12.75">
      <c r="T101" s="26"/>
      <c r="U101" s="26"/>
      <c r="V101" s="26"/>
      <c r="W101" s="26"/>
    </row>
    <row r="102" spans="20:23" ht="12.75">
      <c r="T102" s="26"/>
      <c r="U102" s="26"/>
      <c r="V102" s="26"/>
      <c r="W102" s="26"/>
    </row>
    <row r="103" spans="20:23" ht="12.75">
      <c r="T103" s="26"/>
      <c r="U103" s="26"/>
      <c r="V103" s="26"/>
      <c r="W103" s="26"/>
    </row>
    <row r="104" spans="20:23" ht="12.75">
      <c r="T104" s="26"/>
      <c r="U104" s="26"/>
      <c r="V104" s="26"/>
      <c r="W104" s="26"/>
    </row>
    <row r="105" spans="20:23" ht="12.75">
      <c r="T105" s="26"/>
      <c r="U105" s="26"/>
      <c r="V105" s="26"/>
      <c r="W105" s="26"/>
    </row>
    <row r="106" spans="20:23" ht="12.75">
      <c r="T106" s="26"/>
      <c r="U106" s="26"/>
      <c r="V106" s="26"/>
      <c r="W106" s="26"/>
    </row>
    <row r="107" spans="20:23" ht="12.75">
      <c r="T107" s="26"/>
      <c r="U107" s="26"/>
      <c r="V107" s="26"/>
      <c r="W107" s="26"/>
    </row>
    <row r="108" spans="20:23" ht="12.75">
      <c r="T108" s="26"/>
      <c r="U108" s="26"/>
      <c r="V108" s="26"/>
      <c r="W108" s="26"/>
    </row>
    <row r="109" spans="20:23" ht="12.75">
      <c r="T109" s="26"/>
      <c r="U109" s="26"/>
      <c r="V109" s="26"/>
      <c r="W109" s="26"/>
    </row>
    <row r="110" spans="20:23" ht="12.75">
      <c r="T110" s="26"/>
      <c r="U110" s="26"/>
      <c r="V110" s="26"/>
      <c r="W110" s="26"/>
    </row>
    <row r="111" spans="20:23" ht="12.75">
      <c r="T111" s="26"/>
      <c r="U111" s="26"/>
      <c r="V111" s="26"/>
      <c r="W111" s="26"/>
    </row>
    <row r="112" spans="20:23" ht="12.75">
      <c r="T112" s="26"/>
      <c r="U112" s="26"/>
      <c r="V112" s="26"/>
      <c r="W112" s="26"/>
    </row>
    <row r="113" spans="20:23" ht="12.75">
      <c r="T113" s="26"/>
      <c r="U113" s="26"/>
      <c r="V113" s="26"/>
      <c r="W113" s="26"/>
    </row>
    <row r="114" spans="20:23" ht="12.75">
      <c r="T114" s="26"/>
      <c r="U114" s="26"/>
      <c r="V114" s="26"/>
      <c r="W114" s="26"/>
    </row>
    <row r="115" spans="20:23" ht="12.75">
      <c r="T115" s="26"/>
      <c r="U115" s="26"/>
      <c r="V115" s="26"/>
      <c r="W115" s="26"/>
    </row>
    <row r="116" spans="20:23" ht="12.75">
      <c r="T116" s="26"/>
      <c r="U116" s="26"/>
      <c r="V116" s="26"/>
      <c r="W116" s="26"/>
    </row>
    <row r="117" spans="20:23" ht="12.75">
      <c r="T117" s="26"/>
      <c r="U117" s="26"/>
      <c r="V117" s="26"/>
      <c r="W117" s="26"/>
    </row>
    <row r="118" spans="20:23" ht="12.75">
      <c r="T118" s="26"/>
      <c r="U118" s="26"/>
      <c r="V118" s="26"/>
      <c r="W118" s="26"/>
    </row>
    <row r="119" spans="20:23" ht="12.75">
      <c r="T119" s="26"/>
      <c r="U119" s="26"/>
      <c r="V119" s="26"/>
      <c r="W119" s="26"/>
    </row>
    <row r="120" spans="20:23" ht="12.75">
      <c r="T120" s="26"/>
      <c r="U120" s="26"/>
      <c r="V120" s="26"/>
      <c r="W120" s="26"/>
    </row>
    <row r="121" spans="20:23" ht="12.75">
      <c r="T121" s="26"/>
      <c r="U121" s="26"/>
      <c r="V121" s="26"/>
      <c r="W121" s="26"/>
    </row>
    <row r="122" spans="20:23" ht="12.75">
      <c r="T122" s="26"/>
      <c r="U122" s="26"/>
      <c r="V122" s="26"/>
      <c r="W122" s="26"/>
    </row>
    <row r="123" spans="20:23" ht="12.75">
      <c r="T123" s="26"/>
      <c r="U123" s="26"/>
      <c r="V123" s="26"/>
      <c r="W123" s="26"/>
    </row>
    <row r="124" spans="20:23" ht="12.75">
      <c r="T124" s="26"/>
      <c r="U124" s="26"/>
      <c r="V124" s="26"/>
      <c r="W124" s="26"/>
    </row>
    <row r="125" spans="20:23" ht="12.75">
      <c r="T125" s="26"/>
      <c r="U125" s="26"/>
      <c r="V125" s="26"/>
      <c r="W125" s="26"/>
    </row>
    <row r="126" spans="20:23" ht="12.75">
      <c r="T126" s="26"/>
      <c r="U126" s="26"/>
      <c r="V126" s="26"/>
      <c r="W126" s="26"/>
    </row>
    <row r="127" spans="20:23" ht="12.75">
      <c r="T127" s="26"/>
      <c r="U127" s="26"/>
      <c r="V127" s="26"/>
      <c r="W127" s="26"/>
    </row>
    <row r="128" spans="20:23" ht="12.75">
      <c r="T128" s="26"/>
      <c r="U128" s="26"/>
      <c r="V128" s="26"/>
      <c r="W128" s="26"/>
    </row>
    <row r="129" spans="20:23" ht="12.75">
      <c r="T129" s="26"/>
      <c r="U129" s="26"/>
      <c r="V129" s="26"/>
      <c r="W129" s="26"/>
    </row>
    <row r="130" spans="20:23" ht="12.75">
      <c r="T130" s="26"/>
      <c r="U130" s="26"/>
      <c r="V130" s="26"/>
      <c r="W130" s="26"/>
    </row>
    <row r="131" spans="20:23" ht="12.75">
      <c r="T131" s="26"/>
      <c r="U131" s="26"/>
      <c r="V131" s="26"/>
      <c r="W131" s="26"/>
    </row>
    <row r="132" spans="20:23" ht="12.75">
      <c r="T132" s="26"/>
      <c r="U132" s="26"/>
      <c r="V132" s="26"/>
      <c r="W132" s="26"/>
    </row>
    <row r="133" spans="20:23" ht="12.75">
      <c r="T133" s="26"/>
      <c r="U133" s="26"/>
      <c r="V133" s="26"/>
      <c r="W133" s="26"/>
    </row>
    <row r="134" spans="20:23" ht="12.75">
      <c r="T134" s="26"/>
      <c r="U134" s="26"/>
      <c r="V134" s="26"/>
      <c r="W134" s="26"/>
    </row>
    <row r="135" spans="20:23" ht="12.75">
      <c r="T135" s="26"/>
      <c r="U135" s="26"/>
      <c r="V135" s="26"/>
      <c r="W135" s="26"/>
    </row>
    <row r="136" spans="20:23" ht="12.75">
      <c r="T136" s="26"/>
      <c r="U136" s="26"/>
      <c r="V136" s="26"/>
      <c r="W136" s="26"/>
    </row>
    <row r="137" spans="20:23" ht="12.75">
      <c r="T137" s="26"/>
      <c r="U137" s="26"/>
      <c r="V137" s="26"/>
      <c r="W137" s="26"/>
    </row>
    <row r="138" spans="20:23" ht="12.75">
      <c r="T138" s="26"/>
      <c r="U138" s="26"/>
      <c r="V138" s="26"/>
      <c r="W138" s="26"/>
    </row>
    <row r="139" spans="20:23" ht="12.75">
      <c r="T139" s="26"/>
      <c r="U139" s="26"/>
      <c r="V139" s="26"/>
      <c r="W139" s="26"/>
    </row>
    <row r="140" spans="20:23" ht="12.75">
      <c r="T140" s="26"/>
      <c r="U140" s="26"/>
      <c r="V140" s="26"/>
      <c r="W140" s="26"/>
    </row>
    <row r="141" spans="20:23" ht="12.75">
      <c r="T141" s="26"/>
      <c r="U141" s="26"/>
      <c r="V141" s="26"/>
      <c r="W141" s="26"/>
    </row>
    <row r="142" spans="20:23" ht="12.75">
      <c r="T142" s="26"/>
      <c r="U142" s="26"/>
      <c r="V142" s="26"/>
      <c r="W142" s="26"/>
    </row>
    <row r="143" spans="20:23" ht="12.75">
      <c r="T143" s="26"/>
      <c r="U143" s="26"/>
      <c r="V143" s="26"/>
      <c r="W143" s="26"/>
    </row>
    <row r="144" spans="20:23" ht="12.75">
      <c r="T144" s="26"/>
      <c r="U144" s="26"/>
      <c r="V144" s="26"/>
      <c r="W144" s="26"/>
    </row>
    <row r="145" spans="20:23" ht="12.75">
      <c r="T145" s="26"/>
      <c r="U145" s="26"/>
      <c r="V145" s="26"/>
      <c r="W145" s="26"/>
    </row>
    <row r="146" spans="20:23" ht="12.75">
      <c r="T146" s="26"/>
      <c r="U146" s="26"/>
      <c r="V146" s="26"/>
      <c r="W146" s="26"/>
    </row>
    <row r="147" spans="20:23" ht="12.75">
      <c r="T147" s="26"/>
      <c r="U147" s="26"/>
      <c r="V147" s="26"/>
      <c r="W147" s="26"/>
    </row>
    <row r="148" spans="20:23" ht="12.75">
      <c r="T148" s="26"/>
      <c r="U148" s="26"/>
      <c r="V148" s="26"/>
      <c r="W148" s="26"/>
    </row>
  </sheetData>
  <sheetProtection/>
  <mergeCells count="6">
    <mergeCell ref="A1:W1"/>
    <mergeCell ref="A5:A6"/>
    <mergeCell ref="D5:J5"/>
    <mergeCell ref="K5:S5"/>
    <mergeCell ref="T5:W5"/>
    <mergeCell ref="C5:C6"/>
  </mergeCells>
  <printOptions horizontalCentered="1"/>
  <pageMargins left="0.3937007874015748" right="0.3937007874015748" top="0.9055118110236221" bottom="0.4330708661417323" header="0.7480314960629921" footer="0.82677165354330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</dc:creator>
  <cp:keywords/>
  <dc:description>チェック済</dc:description>
  <cp:lastModifiedBy>沖縄県</cp:lastModifiedBy>
  <cp:lastPrinted>2016-01-28T00:31:59Z</cp:lastPrinted>
  <dcterms:created xsi:type="dcterms:W3CDTF">2001-06-13T04:38:23Z</dcterms:created>
  <dcterms:modified xsi:type="dcterms:W3CDTF">2016-06-17T05:41:31Z</dcterms:modified>
  <cp:category/>
  <cp:version/>
  <cp:contentType/>
  <cp:contentStatus/>
</cp:coreProperties>
</file>