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550" windowHeight="3780" activeTab="0"/>
  </bookViews>
  <sheets>
    <sheet name="表56学校数・学科数" sheetId="1" r:id="rId1"/>
  </sheets>
  <externalReferences>
    <externalReference r:id="rId4"/>
  </externalReferences>
  <definedNames>
    <definedName name="_xlnm.Print_Area" localSheetId="0">'表56学校数・学科数'!$A$1:$S$22</definedName>
  </definedNames>
  <calcPr fullCalcOnLoad="1"/>
</workbook>
</file>

<file path=xl/sharedStrings.xml><?xml version="1.0" encoding="utf-8"?>
<sst xmlns="http://schemas.openxmlformats.org/spreadsheetml/2006/main" count="45" uniqueCount="34">
  <si>
    <t>計</t>
  </si>
  <si>
    <t>県立</t>
  </si>
  <si>
    <t>学校</t>
  </si>
  <si>
    <t>準学校</t>
  </si>
  <si>
    <t>財団</t>
  </si>
  <si>
    <t>社団</t>
  </si>
  <si>
    <t>その他</t>
  </si>
  <si>
    <t>個人</t>
  </si>
  <si>
    <t>専門</t>
  </si>
  <si>
    <t>高等</t>
  </si>
  <si>
    <t>一般</t>
  </si>
  <si>
    <t>法人</t>
  </si>
  <si>
    <t>法　人</t>
  </si>
  <si>
    <t>課程</t>
  </si>
  <si>
    <t>那 覇 市</t>
  </si>
  <si>
    <t>宜野湾市</t>
  </si>
  <si>
    <t>浦 添 市</t>
  </si>
  <si>
    <t>名 護 市</t>
  </si>
  <si>
    <t>沖 縄 市</t>
  </si>
  <si>
    <t>与那原町</t>
  </si>
  <si>
    <t>表56  市 町 村 別 学 校 数 ・ 学 科 数</t>
  </si>
  <si>
    <t>区      分</t>
  </si>
  <si>
    <t>学　　        校        　　数</t>
  </si>
  <si>
    <t>学　     科     　数</t>
  </si>
  <si>
    <t>私　　立</t>
  </si>
  <si>
    <t>法  人</t>
  </si>
  <si>
    <t>平成24年度</t>
  </si>
  <si>
    <t>豊見城市</t>
  </si>
  <si>
    <t>うるま市</t>
  </si>
  <si>
    <t>金武町</t>
  </si>
  <si>
    <t>北 谷 町</t>
  </si>
  <si>
    <t>北中城村</t>
  </si>
  <si>
    <t>専修学校</t>
  </si>
  <si>
    <t>平成25年度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</si>
</sst>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E+00"/>
    <numFmt numFmtId="185" formatCode="\$#,##0.00;\(\$#,##0.00\)"/>
    <numFmt numFmtId="186" formatCode="\$#,##0;\(\$#,##0\)"/>
    <numFmt numFmtId="187" formatCode="[$-411]ee\-m\-d"/>
    <numFmt numFmtId="188" formatCode="m/d"/>
    <numFmt numFmtId="189" formatCode="m/d/yy\ h:mm"/>
    <numFmt numFmtId="190" formatCode="[$-411]ee/m/d"/>
    <numFmt numFmtId="191" formatCode="[$-411]ee&quot;年&quot;m&quot;月&quot;d&quot;日&quot;"/>
    <numFmt numFmtId="192" formatCode="[$-411]gggee&quot;年&quot;m&quot;月&quot;d&quot;日&quot;"/>
    <numFmt numFmtId="193" formatCode="#,##0;;"/>
    <numFmt numFmtId="194" formatCode="#,##0;;&quot;－&quot;"/>
    <numFmt numFmtId="195" formatCode="[Yellow]General"/>
    <numFmt numFmtId="196" formatCode="#,##0_ ;[Red]\-#,##0\ "/>
    <numFmt numFmtId="197" formatCode="#,##0_ 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</numFmts>
  <fonts count="53">
    <font>
      <sz val="14"/>
      <name val="Terminal"/>
      <family val="0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7"/>
      <name val="ＭＳ Ｐゴシック"/>
      <family val="3"/>
    </font>
    <font>
      <sz val="11"/>
      <name val="ＭＳ 明朝"/>
      <family val="1"/>
    </font>
    <font>
      <b/>
      <sz val="10"/>
      <name val="ＭＳ Ｐゴシック"/>
      <family val="3"/>
    </font>
    <font>
      <b/>
      <sz val="12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b/>
      <sz val="9"/>
      <name val="ＭＳ 明朝"/>
      <family val="1"/>
    </font>
    <font>
      <b/>
      <sz val="12"/>
      <name val="ＭＳ ゴシック"/>
      <family val="3"/>
    </font>
    <font>
      <sz val="7"/>
      <name val="Terminal"/>
      <family val="0"/>
    </font>
    <font>
      <b/>
      <sz val="11"/>
      <name val="ＭＳ Ｐゴシック"/>
      <family val="3"/>
    </font>
    <font>
      <b/>
      <sz val="14"/>
      <name val="ＭＳ 明朝"/>
      <family val="1"/>
    </font>
    <font>
      <sz val="12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177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0" fontId="51" fillId="31" borderId="4" applyNumberFormat="0" applyAlignment="0" applyProtection="0"/>
    <xf numFmtId="0" fontId="6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8" fillId="0" borderId="0" xfId="0" applyFont="1" applyFill="1" applyAlignment="1">
      <alignment/>
    </xf>
    <xf numFmtId="0" fontId="10" fillId="0" borderId="0" xfId="0" applyFont="1" applyFill="1" applyAlignment="1" applyProtection="1">
      <alignment/>
      <protection/>
    </xf>
    <xf numFmtId="0" fontId="10" fillId="0" borderId="0" xfId="0" applyFont="1" applyFill="1" applyAlignment="1">
      <alignment/>
    </xf>
    <xf numFmtId="0" fontId="11" fillId="0" borderId="0" xfId="0" applyFont="1" applyFill="1" applyAlignment="1" applyProtection="1">
      <alignment/>
      <protection/>
    </xf>
    <xf numFmtId="0" fontId="11" fillId="0" borderId="0" xfId="0" applyNumberFormat="1" applyFont="1" applyFill="1" applyAlignment="1" applyProtection="1">
      <alignment/>
      <protection/>
    </xf>
    <xf numFmtId="0" fontId="11" fillId="0" borderId="0" xfId="0" applyFont="1" applyFill="1" applyAlignment="1">
      <alignment/>
    </xf>
    <xf numFmtId="0" fontId="12" fillId="0" borderId="0" xfId="0" applyNumberFormat="1" applyFont="1" applyFill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/>
      <protection locked="0"/>
    </xf>
    <xf numFmtId="0" fontId="12" fillId="0" borderId="0" xfId="0" applyFont="1" applyFill="1" applyAlignment="1">
      <alignment/>
    </xf>
    <xf numFmtId="0" fontId="12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10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 quotePrefix="1">
      <alignment horizontal="center"/>
      <protection/>
    </xf>
    <xf numFmtId="0" fontId="13" fillId="0" borderId="0" xfId="0" applyNumberFormat="1" applyFont="1" applyFill="1" applyAlignment="1" applyProtection="1">
      <alignment vertical="top"/>
      <protection/>
    </xf>
    <xf numFmtId="0" fontId="13" fillId="0" borderId="11" xfId="0" applyNumberFormat="1" applyFont="1" applyFill="1" applyBorder="1" applyAlignment="1" applyProtection="1">
      <alignment vertical="top"/>
      <protection/>
    </xf>
    <xf numFmtId="0" fontId="13" fillId="0" borderId="0" xfId="0" applyNumberFormat="1" applyFont="1" applyFill="1" applyBorder="1" applyAlignment="1" applyProtection="1" quotePrefix="1">
      <alignment horizontal="center" vertical="top"/>
      <protection/>
    </xf>
    <xf numFmtId="0" fontId="13" fillId="0" borderId="0" xfId="0" applyNumberFormat="1" applyFont="1" applyFill="1" applyBorder="1" applyAlignment="1" applyProtection="1">
      <alignment vertical="top"/>
      <protection locked="0"/>
    </xf>
    <xf numFmtId="0" fontId="13" fillId="0" borderId="0" xfId="0" applyFont="1" applyFill="1" applyAlignment="1">
      <alignment vertical="top"/>
    </xf>
    <xf numFmtId="0" fontId="12" fillId="0" borderId="12" xfId="0" applyNumberFormat="1" applyFont="1" applyFill="1" applyBorder="1" applyAlignment="1" applyProtection="1">
      <alignment horizontal="center"/>
      <protection/>
    </xf>
    <xf numFmtId="0" fontId="12" fillId="0" borderId="0" xfId="0" applyNumberFormat="1" applyFont="1" applyFill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 vertical="center"/>
      <protection locked="0"/>
    </xf>
    <xf numFmtId="0" fontId="12" fillId="0" borderId="0" xfId="0" applyFont="1" applyFill="1" applyAlignment="1">
      <alignment vertical="center"/>
    </xf>
    <xf numFmtId="0" fontId="12" fillId="0" borderId="0" xfId="0" applyNumberFormat="1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12" fillId="0" borderId="11" xfId="0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Fill="1" applyBorder="1" applyAlignment="1" applyProtection="1">
      <alignment/>
      <protection locked="0"/>
    </xf>
    <xf numFmtId="0" fontId="18" fillId="0" borderId="13" xfId="0" applyNumberFormat="1" applyFont="1" applyFill="1" applyBorder="1" applyAlignment="1" applyProtection="1">
      <alignment horizontal="center" vertical="center"/>
      <protection/>
    </xf>
    <xf numFmtId="0" fontId="18" fillId="0" borderId="13" xfId="0" applyNumberFormat="1" applyFont="1" applyFill="1" applyBorder="1" applyAlignment="1" applyProtection="1">
      <alignment horizontal="center"/>
      <protection/>
    </xf>
    <xf numFmtId="0" fontId="8" fillId="0" borderId="13" xfId="0" applyNumberFormat="1" applyFont="1" applyFill="1" applyBorder="1" applyAlignment="1" applyProtection="1">
      <alignment horizontal="center" shrinkToFit="1"/>
      <protection/>
    </xf>
    <xf numFmtId="0" fontId="18" fillId="0" borderId="13" xfId="0" applyNumberFormat="1" applyFont="1" applyFill="1" applyBorder="1" applyAlignment="1" applyProtection="1">
      <alignment horizontal="center" shrinkToFit="1"/>
      <protection/>
    </xf>
    <xf numFmtId="0" fontId="18" fillId="0" borderId="14" xfId="0" applyNumberFormat="1" applyFont="1" applyFill="1" applyBorder="1" applyAlignment="1" applyProtection="1">
      <alignment horizontal="center" vertical="top"/>
      <protection/>
    </xf>
    <xf numFmtId="0" fontId="18" fillId="0" borderId="14" xfId="0" applyNumberFormat="1" applyFont="1" applyFill="1" applyBorder="1" applyAlignment="1" applyProtection="1">
      <alignment horizontal="center" vertical="top" shrinkToFit="1"/>
      <protection/>
    </xf>
    <xf numFmtId="0" fontId="18" fillId="0" borderId="0" xfId="0" applyNumberFormat="1" applyFont="1" applyFill="1" applyBorder="1" applyAlignment="1" applyProtection="1">
      <alignment horizontal="center"/>
      <protection locked="0"/>
    </xf>
    <xf numFmtId="194" fontId="18" fillId="0" borderId="13" xfId="0" applyNumberFormat="1" applyFont="1" applyFill="1" applyBorder="1" applyAlignment="1" applyProtection="1">
      <alignment/>
      <protection/>
    </xf>
    <xf numFmtId="194" fontId="18" fillId="0" borderId="12" xfId="0" applyNumberFormat="1" applyFont="1" applyFill="1" applyBorder="1" applyAlignment="1" applyProtection="1">
      <alignment/>
      <protection locked="0"/>
    </xf>
    <xf numFmtId="194" fontId="18" fillId="0" borderId="12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horizontal="center" vertical="top"/>
      <protection locked="0"/>
    </xf>
    <xf numFmtId="194" fontId="14" fillId="0" borderId="15" xfId="0" applyNumberFormat="1" applyFont="1" applyFill="1" applyBorder="1" applyAlignment="1" applyProtection="1">
      <alignment vertical="top"/>
      <protection/>
    </xf>
    <xf numFmtId="194" fontId="14" fillId="0" borderId="11" xfId="0" applyNumberFormat="1" applyFont="1" applyFill="1" applyBorder="1" applyAlignment="1" applyProtection="1">
      <alignment vertical="top"/>
      <protection/>
    </xf>
    <xf numFmtId="0" fontId="18" fillId="0" borderId="12" xfId="0" applyNumberFormat="1" applyFont="1" applyFill="1" applyBorder="1" applyAlignment="1" applyProtection="1">
      <alignment horizontal="center"/>
      <protection/>
    </xf>
    <xf numFmtId="0" fontId="18" fillId="0" borderId="0" xfId="0" applyNumberFormat="1" applyFont="1" applyFill="1" applyBorder="1" applyAlignment="1" applyProtection="1">
      <alignment horizontal="distributed" vertical="center"/>
      <protection/>
    </xf>
    <xf numFmtId="194" fontId="18" fillId="0" borderId="14" xfId="0" applyNumberFormat="1" applyFont="1" applyFill="1" applyBorder="1" applyAlignment="1" applyProtection="1">
      <alignment vertical="center"/>
      <protection/>
    </xf>
    <xf numFmtId="194" fontId="18" fillId="0" borderId="0" xfId="0" applyNumberFormat="1" applyFont="1" applyFill="1" applyBorder="1" applyAlignment="1" applyProtection="1">
      <alignment vertical="center"/>
      <protection locked="0"/>
    </xf>
    <xf numFmtId="194" fontId="18" fillId="0" borderId="0" xfId="0" applyNumberFormat="1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horizontal="distributed" vertical="center"/>
      <protection/>
    </xf>
    <xf numFmtId="0" fontId="18" fillId="0" borderId="11" xfId="0" applyNumberFormat="1" applyFont="1" applyFill="1" applyBorder="1" applyAlignment="1" applyProtection="1">
      <alignment horizontal="distributed" vertical="center"/>
      <protection/>
    </xf>
    <xf numFmtId="194" fontId="18" fillId="0" borderId="11" xfId="0" applyNumberFormat="1" applyFont="1" applyFill="1" applyBorder="1" applyAlignment="1" applyProtection="1">
      <alignment vertical="center"/>
      <protection/>
    </xf>
    <xf numFmtId="194" fontId="18" fillId="0" borderId="11" xfId="0" applyNumberFormat="1" applyFont="1" applyFill="1" applyBorder="1" applyAlignment="1" applyProtection="1">
      <alignment vertical="center"/>
      <protection locked="0"/>
    </xf>
    <xf numFmtId="0" fontId="18" fillId="0" borderId="16" xfId="0" applyNumberFormat="1" applyFont="1" applyFill="1" applyBorder="1" applyAlignment="1" applyProtection="1">
      <alignment horizontal="center" vertical="center"/>
      <protection/>
    </xf>
    <xf numFmtId="0" fontId="18" fillId="0" borderId="17" xfId="0" applyNumberFormat="1" applyFont="1" applyFill="1" applyBorder="1" applyAlignment="1" applyProtection="1">
      <alignment horizontal="center" vertical="center"/>
      <protection/>
    </xf>
    <xf numFmtId="0" fontId="18" fillId="0" borderId="18" xfId="0" applyNumberFormat="1" applyFont="1" applyFill="1" applyBorder="1" applyAlignment="1" applyProtection="1">
      <alignment horizontal="center" vertical="center"/>
      <protection/>
    </xf>
    <xf numFmtId="0" fontId="18" fillId="0" borderId="19" xfId="0" applyNumberFormat="1" applyFont="1" applyFill="1" applyBorder="1" applyAlignment="1" applyProtection="1">
      <alignment horizontal="center" vertical="center"/>
      <protection/>
    </xf>
    <xf numFmtId="0" fontId="18" fillId="0" borderId="20" xfId="0" applyNumberFormat="1" applyFont="1" applyFill="1" applyBorder="1" applyAlignment="1" applyProtection="1">
      <alignment horizontal="center" vertical="center"/>
      <protection/>
    </xf>
    <xf numFmtId="0" fontId="18" fillId="0" borderId="17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>
      <alignment horizontal="left" vertical="top"/>
    </xf>
    <xf numFmtId="0" fontId="16" fillId="0" borderId="0" xfId="0" applyNumberFormat="1" applyFont="1" applyFill="1" applyBorder="1" applyAlignment="1" applyProtection="1">
      <alignment horizontal="right" vertical="center"/>
      <protection/>
    </xf>
    <xf numFmtId="0" fontId="17" fillId="0" borderId="0" xfId="0" applyNumberFormat="1" applyFont="1" applyFill="1" applyBorder="1" applyAlignment="1" applyProtection="1">
      <alignment horizontal="center"/>
      <protection/>
    </xf>
    <xf numFmtId="0" fontId="9" fillId="0" borderId="11" xfId="0" applyNumberFormat="1" applyFont="1" applyFill="1" applyBorder="1" applyAlignment="1" applyProtection="1">
      <alignment horizontal="left" vertical="center"/>
      <protection/>
    </xf>
    <xf numFmtId="0" fontId="18" fillId="0" borderId="12" xfId="0" applyNumberFormat="1" applyFont="1" applyFill="1" applyBorder="1" applyAlignment="1" applyProtection="1">
      <alignment horizontal="center" vertical="center"/>
      <protection/>
    </xf>
    <xf numFmtId="0" fontId="18" fillId="0" borderId="21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22" xfId="0" applyNumberFormat="1" applyFont="1" applyFill="1" applyBorder="1" applyAlignment="1" applyProtection="1">
      <alignment horizontal="center" vertical="center"/>
      <protection/>
    </xf>
    <xf numFmtId="0" fontId="18" fillId="0" borderId="11" xfId="0" applyNumberFormat="1" applyFont="1" applyFill="1" applyBorder="1" applyAlignment="1" applyProtection="1">
      <alignment horizontal="center" vertical="center"/>
      <protection/>
    </xf>
    <xf numFmtId="0" fontId="18" fillId="0" borderId="10" xfId="0" applyNumberFormat="1" applyFont="1" applyFill="1" applyBorder="1" applyAlignment="1" applyProtection="1">
      <alignment horizontal="center" vertical="center"/>
      <protection/>
    </xf>
    <xf numFmtId="0" fontId="18" fillId="0" borderId="23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32.101\share\&#20225;&#30011;&#37096;\&#32113;&#35336;&#35506;\06%20&#28040;&#36027;&#36786;&#26519;&#32113;&#35336;&#29677;\&#23398;&#26657;&#9679;&#9679;&#22522;&#26412;&#35519;&#26619;\H25&#9679;&#23398;&#26657;&#22522;&#26412;&#35519;&#26619;\25.H25&#9679;&#32113;&#35336;&#34920;\H25&#12304;&#20837;&#21147;&#29992;&#12305;&#9679;&#32113;&#35336;&#34920;\&#9734;&#23554;&#20462;&#12539;&#21508;&#31278;\&#9734;&#23554;&#20462;&#12304;&#34920;56&#65374;64&#12305;&#12304;&#36895;24(62)&#1230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56・57入力画面"/>
      <sheetName val="表61・62入力画面"/>
      <sheetName val="表63・64入力画面"/>
      <sheetName val="表56学校数・学科数"/>
      <sheetName val="表57生徒数・教職員数"/>
      <sheetName val="表56･57印刷用"/>
      <sheetName val="表58・59・60"/>
      <sheetName val="表61修業年限別学科数"/>
      <sheetName val="表62学科別生徒数"/>
      <sheetName val="表63入学状況"/>
      <sheetName val="表64卒業者数"/>
      <sheetName val="専修学校リスト"/>
    </sheetNames>
    <sheetDataSet>
      <sheetData sheetId="0">
        <row r="7">
          <cell r="V7">
            <v>0</v>
          </cell>
          <cell r="X7">
            <v>10</v>
          </cell>
          <cell r="Y7">
            <v>92</v>
          </cell>
          <cell r="Z7">
            <v>0</v>
          </cell>
        </row>
        <row r="34">
          <cell r="V34">
            <v>0</v>
          </cell>
          <cell r="X34">
            <v>0</v>
          </cell>
          <cell r="Y34">
            <v>5</v>
          </cell>
          <cell r="Z34">
            <v>0</v>
          </cell>
        </row>
        <row r="37">
          <cell r="V37">
            <v>0</v>
          </cell>
          <cell r="X37">
            <v>0</v>
          </cell>
          <cell r="Y37">
            <v>12</v>
          </cell>
          <cell r="Z37">
            <v>0</v>
          </cell>
        </row>
        <row r="43">
          <cell r="V43">
            <v>0</v>
          </cell>
          <cell r="X43">
            <v>6</v>
          </cell>
          <cell r="Y43">
            <v>10</v>
          </cell>
          <cell r="Z43">
            <v>0</v>
          </cell>
        </row>
        <row r="50">
          <cell r="V50">
            <v>0</v>
          </cell>
          <cell r="X50">
            <v>0</v>
          </cell>
          <cell r="Y50">
            <v>6</v>
          </cell>
          <cell r="Z50">
            <v>0</v>
          </cell>
        </row>
        <row r="54">
          <cell r="V54">
            <v>0</v>
          </cell>
          <cell r="X54">
            <v>1</v>
          </cell>
          <cell r="Y54">
            <v>22</v>
          </cell>
          <cell r="Z54">
            <v>0</v>
          </cell>
        </row>
        <row r="63">
          <cell r="V63">
            <v>0</v>
          </cell>
          <cell r="X63">
            <v>0</v>
          </cell>
          <cell r="Y63">
            <v>3</v>
          </cell>
          <cell r="Z63">
            <v>0</v>
          </cell>
        </row>
        <row r="66">
          <cell r="V66">
            <v>0</v>
          </cell>
          <cell r="X66">
            <v>1</v>
          </cell>
          <cell r="Y66">
            <v>2</v>
          </cell>
          <cell r="Z66">
            <v>0</v>
          </cell>
        </row>
        <row r="70">
          <cell r="V70">
            <v>0</v>
          </cell>
          <cell r="X70">
            <v>0</v>
          </cell>
          <cell r="Y70">
            <v>7</v>
          </cell>
          <cell r="Z70">
            <v>0</v>
          </cell>
        </row>
        <row r="74">
          <cell r="V74">
            <v>0</v>
          </cell>
          <cell r="X74">
            <v>0</v>
          </cell>
          <cell r="Y74">
            <v>6</v>
          </cell>
          <cell r="Z74">
            <v>0</v>
          </cell>
        </row>
        <row r="76">
          <cell r="V76">
            <v>0</v>
          </cell>
          <cell r="X76">
            <v>0</v>
          </cell>
          <cell r="Y76">
            <v>8</v>
          </cell>
          <cell r="Z7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1"/>
  </sheetPr>
  <dimension ref="A1:T22"/>
  <sheetViews>
    <sheetView showGridLines="0" tabSelected="1" zoomScale="115" zoomScaleNormal="115" zoomScaleSheetLayoutView="85" zoomScalePageLayoutView="0" workbookViewId="0" topLeftCell="A1">
      <selection activeCell="A1" sqref="A1:E1"/>
    </sheetView>
  </sheetViews>
  <sheetFormatPr defaultColWidth="11.25" defaultRowHeight="18"/>
  <cols>
    <col min="1" max="1" width="0.50390625" style="1" customWidth="1"/>
    <col min="2" max="2" width="1.58203125" style="1" customWidth="1"/>
    <col min="3" max="3" width="9.08203125" style="1" customWidth="1"/>
    <col min="4" max="4" width="1.07421875" style="1" customWidth="1"/>
    <col min="5" max="5" width="5.58203125" style="1" customWidth="1"/>
    <col min="6" max="6" width="5.83203125" style="1" customWidth="1"/>
    <col min="7" max="7" width="5.58203125" style="1" customWidth="1"/>
    <col min="8" max="8" width="4.08203125" style="1" customWidth="1"/>
    <col min="9" max="9" width="5.25" style="1" customWidth="1"/>
    <col min="10" max="10" width="4.08203125" style="1" customWidth="1"/>
    <col min="11" max="11" width="5.58203125" style="1" customWidth="1"/>
    <col min="12" max="13" width="5.75" style="1" customWidth="1"/>
    <col min="14" max="14" width="4.25" style="1" customWidth="1"/>
    <col min="15" max="15" width="4.08203125" style="1" customWidth="1"/>
    <col min="16" max="16" width="4.33203125" style="1" customWidth="1"/>
    <col min="17" max="17" width="5.75" style="1" customWidth="1"/>
    <col min="18" max="18" width="6" style="1" customWidth="1"/>
    <col min="19" max="19" width="5.83203125" style="1" customWidth="1"/>
    <col min="20" max="20" width="3" style="1" customWidth="1"/>
    <col min="21" max="54" width="5.08203125" style="1" customWidth="1"/>
    <col min="55" max="16384" width="11.25" style="1" customWidth="1"/>
  </cols>
  <sheetData>
    <row r="1" spans="1:19" ht="19.5" customHeight="1">
      <c r="A1" s="54"/>
      <c r="B1" s="54"/>
      <c r="C1" s="54"/>
      <c r="D1" s="54"/>
      <c r="E1" s="54"/>
      <c r="P1" s="55" t="s">
        <v>32</v>
      </c>
      <c r="Q1" s="55"/>
      <c r="R1" s="55"/>
      <c r="S1" s="55"/>
    </row>
    <row r="2" spans="1:19" s="3" customFormat="1" ht="15.75" customHeight="1">
      <c r="A2" s="2"/>
      <c r="B2" s="56" t="s">
        <v>20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</row>
    <row r="3" spans="1:19" s="6" customFormat="1" ht="9.75" customHeight="1">
      <c r="A3" s="4"/>
      <c r="B3" s="57"/>
      <c r="C3" s="57"/>
      <c r="D3" s="57"/>
      <c r="E3" s="57"/>
      <c r="F3" s="5"/>
      <c r="G3" s="5"/>
      <c r="H3" s="5"/>
      <c r="I3" s="5"/>
      <c r="J3" s="5"/>
      <c r="K3" s="5"/>
      <c r="L3" s="5"/>
      <c r="M3" s="5"/>
      <c r="N3" s="5"/>
      <c r="O3" s="5"/>
      <c r="P3" s="4"/>
      <c r="Q3" s="4"/>
      <c r="R3" s="4"/>
      <c r="S3" s="4"/>
    </row>
    <row r="4" spans="1:20" s="9" customFormat="1" ht="15" customHeight="1">
      <c r="A4" s="7"/>
      <c r="B4" s="58" t="s">
        <v>21</v>
      </c>
      <c r="C4" s="58"/>
      <c r="D4" s="59"/>
      <c r="E4" s="51" t="s">
        <v>22</v>
      </c>
      <c r="F4" s="52"/>
      <c r="G4" s="52"/>
      <c r="H4" s="52"/>
      <c r="I4" s="52"/>
      <c r="J4" s="52"/>
      <c r="K4" s="52"/>
      <c r="L4" s="52"/>
      <c r="M4" s="64"/>
      <c r="N4" s="51" t="s">
        <v>23</v>
      </c>
      <c r="O4" s="52"/>
      <c r="P4" s="52"/>
      <c r="Q4" s="52"/>
      <c r="R4" s="52"/>
      <c r="S4" s="52"/>
      <c r="T4" s="8"/>
    </row>
    <row r="5" spans="1:20" s="9" customFormat="1" ht="15" customHeight="1">
      <c r="A5" s="7"/>
      <c r="B5" s="60"/>
      <c r="C5" s="60"/>
      <c r="D5" s="61"/>
      <c r="E5" s="48" t="s">
        <v>0</v>
      </c>
      <c r="F5" s="48" t="s">
        <v>1</v>
      </c>
      <c r="G5" s="51" t="s">
        <v>24</v>
      </c>
      <c r="H5" s="52"/>
      <c r="I5" s="52"/>
      <c r="J5" s="52"/>
      <c r="K5" s="52"/>
      <c r="L5" s="52"/>
      <c r="M5" s="64"/>
      <c r="N5" s="48" t="s">
        <v>0</v>
      </c>
      <c r="O5" s="26" t="s">
        <v>1</v>
      </c>
      <c r="P5" s="51" t="s">
        <v>24</v>
      </c>
      <c r="Q5" s="52"/>
      <c r="R5" s="52"/>
      <c r="S5" s="52"/>
      <c r="T5" s="8"/>
    </row>
    <row r="6" spans="1:20" s="9" customFormat="1" ht="14.25" customHeight="1">
      <c r="A6" s="7"/>
      <c r="B6" s="60"/>
      <c r="C6" s="60"/>
      <c r="D6" s="61"/>
      <c r="E6" s="49"/>
      <c r="F6" s="49"/>
      <c r="G6" s="48" t="s">
        <v>0</v>
      </c>
      <c r="H6" s="27" t="s">
        <v>2</v>
      </c>
      <c r="I6" s="28" t="s">
        <v>3</v>
      </c>
      <c r="J6" s="27" t="s">
        <v>4</v>
      </c>
      <c r="K6" s="27" t="s">
        <v>5</v>
      </c>
      <c r="L6" s="29" t="s">
        <v>6</v>
      </c>
      <c r="M6" s="48" t="s">
        <v>7</v>
      </c>
      <c r="N6" s="49"/>
      <c r="O6" s="27" t="s">
        <v>8</v>
      </c>
      <c r="P6" s="48" t="s">
        <v>0</v>
      </c>
      <c r="Q6" s="27" t="s">
        <v>9</v>
      </c>
      <c r="R6" s="27" t="s">
        <v>8</v>
      </c>
      <c r="S6" s="27" t="s">
        <v>10</v>
      </c>
      <c r="T6" s="8"/>
    </row>
    <row r="7" spans="1:20" s="9" customFormat="1" ht="14.25" customHeight="1">
      <c r="A7" s="7"/>
      <c r="B7" s="62"/>
      <c r="C7" s="62"/>
      <c r="D7" s="63"/>
      <c r="E7" s="50"/>
      <c r="F7" s="50"/>
      <c r="G7" s="53"/>
      <c r="H7" s="30" t="s">
        <v>11</v>
      </c>
      <c r="I7" s="31" t="s">
        <v>25</v>
      </c>
      <c r="J7" s="30" t="s">
        <v>11</v>
      </c>
      <c r="K7" s="30" t="s">
        <v>11</v>
      </c>
      <c r="L7" s="31" t="s">
        <v>12</v>
      </c>
      <c r="M7" s="53"/>
      <c r="N7" s="50"/>
      <c r="O7" s="30" t="s">
        <v>13</v>
      </c>
      <c r="P7" s="49"/>
      <c r="Q7" s="30" t="s">
        <v>13</v>
      </c>
      <c r="R7" s="30" t="s">
        <v>13</v>
      </c>
      <c r="S7" s="30" t="s">
        <v>13</v>
      </c>
      <c r="T7" s="8"/>
    </row>
    <row r="8" spans="1:20" s="9" customFormat="1" ht="15.75" customHeight="1">
      <c r="A8" s="7"/>
      <c r="B8" s="7"/>
      <c r="C8" s="32" t="s">
        <v>26</v>
      </c>
      <c r="D8" s="12"/>
      <c r="E8" s="33">
        <v>53</v>
      </c>
      <c r="F8" s="34">
        <v>0</v>
      </c>
      <c r="G8" s="35">
        <v>53</v>
      </c>
      <c r="H8" s="34">
        <v>1</v>
      </c>
      <c r="I8" s="34">
        <v>23</v>
      </c>
      <c r="J8" s="34">
        <v>2</v>
      </c>
      <c r="K8" s="34">
        <v>4</v>
      </c>
      <c r="L8" s="34">
        <v>1</v>
      </c>
      <c r="M8" s="34">
        <v>22</v>
      </c>
      <c r="N8" s="35">
        <v>192</v>
      </c>
      <c r="O8" s="34">
        <v>0</v>
      </c>
      <c r="P8" s="34">
        <v>192</v>
      </c>
      <c r="Q8" s="34">
        <v>20</v>
      </c>
      <c r="R8" s="34">
        <v>170</v>
      </c>
      <c r="S8" s="34">
        <v>2</v>
      </c>
      <c r="T8" s="8"/>
    </row>
    <row r="9" spans="1:20" s="17" customFormat="1" ht="15.75" customHeight="1">
      <c r="A9" s="13"/>
      <c r="B9" s="14"/>
      <c r="C9" s="36" t="s">
        <v>33</v>
      </c>
      <c r="D9" s="15"/>
      <c r="E9" s="37">
        <f>F9+G9</f>
        <v>53</v>
      </c>
      <c r="F9" s="38">
        <f>SUM(F11:F21)</f>
        <v>0</v>
      </c>
      <c r="G9" s="38">
        <f>SUM(H9:M9)</f>
        <v>53</v>
      </c>
      <c r="H9" s="38">
        <f aca="true" t="shared" si="0" ref="H9:M9">SUM(H11:H21)</f>
        <v>1</v>
      </c>
      <c r="I9" s="38">
        <f t="shared" si="0"/>
        <v>24</v>
      </c>
      <c r="J9" s="38">
        <f t="shared" si="0"/>
        <v>1</v>
      </c>
      <c r="K9" s="38">
        <f t="shared" si="0"/>
        <v>4</v>
      </c>
      <c r="L9" s="38">
        <f t="shared" si="0"/>
        <v>1</v>
      </c>
      <c r="M9" s="38">
        <f t="shared" si="0"/>
        <v>22</v>
      </c>
      <c r="N9" s="38">
        <f>O9+P9</f>
        <v>191</v>
      </c>
      <c r="O9" s="38">
        <f>SUM(O11:O21)</f>
        <v>0</v>
      </c>
      <c r="P9" s="38">
        <f>Q9+R9+S9</f>
        <v>191</v>
      </c>
      <c r="Q9" s="38">
        <f>SUM(Q11:Q21)</f>
        <v>18</v>
      </c>
      <c r="R9" s="38">
        <f>SUM(R11:R21)</f>
        <v>173</v>
      </c>
      <c r="S9" s="38">
        <f>SUM(S11:S21)</f>
        <v>0</v>
      </c>
      <c r="T9" s="16"/>
    </row>
    <row r="10" spans="1:20" s="9" customFormat="1" ht="3" customHeight="1">
      <c r="A10" s="7"/>
      <c r="B10" s="7"/>
      <c r="C10" s="39"/>
      <c r="D10" s="18"/>
      <c r="E10" s="33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8"/>
    </row>
    <row r="11" spans="1:20" s="21" customFormat="1" ht="13.5" customHeight="1">
      <c r="A11" s="19"/>
      <c r="B11" s="19"/>
      <c r="C11" s="40" t="s">
        <v>14</v>
      </c>
      <c r="D11" s="10"/>
      <c r="E11" s="41">
        <f aca="true" t="shared" si="1" ref="E11:E21">F11+G11</f>
        <v>26</v>
      </c>
      <c r="F11" s="42">
        <v>0</v>
      </c>
      <c r="G11" s="43">
        <f aca="true" t="shared" si="2" ref="G11:G21">SUM(H11:M11)</f>
        <v>26</v>
      </c>
      <c r="H11" s="42">
        <v>0</v>
      </c>
      <c r="I11" s="42">
        <v>14</v>
      </c>
      <c r="J11" s="42">
        <v>0</v>
      </c>
      <c r="K11" s="42">
        <v>0</v>
      </c>
      <c r="L11" s="42">
        <v>0</v>
      </c>
      <c r="M11" s="42">
        <v>12</v>
      </c>
      <c r="N11" s="43">
        <f aca="true" t="shared" si="3" ref="N11:N21">O11+P11</f>
        <v>102</v>
      </c>
      <c r="O11" s="42">
        <f>'[1]表56・57入力画面'!V7</f>
        <v>0</v>
      </c>
      <c r="P11" s="43">
        <f aca="true" t="shared" si="4" ref="P11:P21">Q11+R11+S11</f>
        <v>102</v>
      </c>
      <c r="Q11" s="42">
        <f>'[1]表56・57入力画面'!X7</f>
        <v>10</v>
      </c>
      <c r="R11" s="42">
        <f>'[1]表56・57入力画面'!Y7</f>
        <v>92</v>
      </c>
      <c r="S11" s="42">
        <f>'[1]表56・57入力画面'!Z7</f>
        <v>0</v>
      </c>
      <c r="T11" s="20"/>
    </row>
    <row r="12" spans="1:20" s="21" customFormat="1" ht="13.5" customHeight="1">
      <c r="A12" s="19"/>
      <c r="B12" s="19"/>
      <c r="C12" s="40" t="s">
        <v>15</v>
      </c>
      <c r="D12" s="10"/>
      <c r="E12" s="41">
        <f t="shared" si="1"/>
        <v>4</v>
      </c>
      <c r="F12" s="42">
        <v>0</v>
      </c>
      <c r="G12" s="43">
        <f t="shared" si="2"/>
        <v>4</v>
      </c>
      <c r="H12" s="42">
        <v>0</v>
      </c>
      <c r="I12" s="42">
        <v>3</v>
      </c>
      <c r="J12" s="42">
        <v>0</v>
      </c>
      <c r="K12" s="42">
        <v>0</v>
      </c>
      <c r="L12" s="42">
        <v>0</v>
      </c>
      <c r="M12" s="42">
        <v>1</v>
      </c>
      <c r="N12" s="43">
        <f t="shared" si="3"/>
        <v>12</v>
      </c>
      <c r="O12" s="42">
        <f>'[1]表56・57入力画面'!V37</f>
        <v>0</v>
      </c>
      <c r="P12" s="43">
        <f t="shared" si="4"/>
        <v>12</v>
      </c>
      <c r="Q12" s="42">
        <f>'[1]表56・57入力画面'!X37</f>
        <v>0</v>
      </c>
      <c r="R12" s="42">
        <f>'[1]表56・57入力画面'!Y37</f>
        <v>12</v>
      </c>
      <c r="S12" s="42">
        <f>'[1]表56・57入力画面'!Z37</f>
        <v>0</v>
      </c>
      <c r="T12" s="20"/>
    </row>
    <row r="13" spans="1:20" s="21" customFormat="1" ht="13.5" customHeight="1">
      <c r="A13" s="19"/>
      <c r="B13" s="19"/>
      <c r="C13" s="40" t="s">
        <v>16</v>
      </c>
      <c r="D13" s="10"/>
      <c r="E13" s="41">
        <f t="shared" si="1"/>
        <v>5</v>
      </c>
      <c r="F13" s="42">
        <v>0</v>
      </c>
      <c r="G13" s="43">
        <f t="shared" si="2"/>
        <v>5</v>
      </c>
      <c r="H13" s="42">
        <v>1</v>
      </c>
      <c r="I13" s="42">
        <v>2</v>
      </c>
      <c r="J13" s="42">
        <v>0</v>
      </c>
      <c r="K13" s="42">
        <v>1</v>
      </c>
      <c r="L13" s="42">
        <v>0</v>
      </c>
      <c r="M13" s="42">
        <v>1</v>
      </c>
      <c r="N13" s="43">
        <f t="shared" si="3"/>
        <v>16</v>
      </c>
      <c r="O13" s="42">
        <f>'[1]表56・57入力画面'!V43</f>
        <v>0</v>
      </c>
      <c r="P13" s="43">
        <f t="shared" si="4"/>
        <v>16</v>
      </c>
      <c r="Q13" s="42">
        <f>'[1]表56・57入力画面'!X43</f>
        <v>6</v>
      </c>
      <c r="R13" s="42">
        <f>'[1]表56・57入力画面'!Y43</f>
        <v>10</v>
      </c>
      <c r="S13" s="42">
        <f>'[1]表56・57入力画面'!Z43</f>
        <v>0</v>
      </c>
      <c r="T13" s="20"/>
    </row>
    <row r="14" spans="1:20" s="21" customFormat="1" ht="13.5" customHeight="1">
      <c r="A14" s="19"/>
      <c r="B14" s="19"/>
      <c r="C14" s="40" t="s">
        <v>17</v>
      </c>
      <c r="D14" s="10"/>
      <c r="E14" s="41">
        <f t="shared" si="1"/>
        <v>2</v>
      </c>
      <c r="F14" s="42">
        <v>0</v>
      </c>
      <c r="G14" s="43">
        <f t="shared" si="2"/>
        <v>2</v>
      </c>
      <c r="H14" s="42">
        <v>0</v>
      </c>
      <c r="I14" s="42">
        <v>0</v>
      </c>
      <c r="J14" s="42">
        <v>0</v>
      </c>
      <c r="K14" s="42">
        <v>1</v>
      </c>
      <c r="L14" s="42">
        <v>0</v>
      </c>
      <c r="M14" s="42">
        <v>1</v>
      </c>
      <c r="N14" s="43">
        <f t="shared" si="3"/>
        <v>6</v>
      </c>
      <c r="O14" s="42">
        <f>'[1]表56・57入力画面'!V50</f>
        <v>0</v>
      </c>
      <c r="P14" s="43">
        <f t="shared" si="4"/>
        <v>6</v>
      </c>
      <c r="Q14" s="42">
        <f>'[1]表56・57入力画面'!X50</f>
        <v>0</v>
      </c>
      <c r="R14" s="42">
        <f>'[1]表56・57入力画面'!Y50</f>
        <v>6</v>
      </c>
      <c r="S14" s="42">
        <f>'[1]表56・57入力画面'!Z50</f>
        <v>0</v>
      </c>
      <c r="T14" s="20"/>
    </row>
    <row r="15" spans="1:20" s="21" customFormat="1" ht="13.5" customHeight="1">
      <c r="A15" s="19"/>
      <c r="B15" s="19"/>
      <c r="C15" s="40" t="s">
        <v>18</v>
      </c>
      <c r="D15" s="10"/>
      <c r="E15" s="41">
        <f t="shared" si="1"/>
        <v>7</v>
      </c>
      <c r="F15" s="42">
        <v>0</v>
      </c>
      <c r="G15" s="43">
        <f t="shared" si="2"/>
        <v>7</v>
      </c>
      <c r="H15" s="42">
        <v>0</v>
      </c>
      <c r="I15" s="42">
        <v>1</v>
      </c>
      <c r="J15" s="42">
        <v>1</v>
      </c>
      <c r="K15" s="42">
        <v>0</v>
      </c>
      <c r="L15" s="42">
        <v>0</v>
      </c>
      <c r="M15" s="42">
        <v>5</v>
      </c>
      <c r="N15" s="43">
        <f t="shared" si="3"/>
        <v>23</v>
      </c>
      <c r="O15" s="42">
        <f>'[1]表56・57入力画面'!V54</f>
        <v>0</v>
      </c>
      <c r="P15" s="43">
        <f t="shared" si="4"/>
        <v>23</v>
      </c>
      <c r="Q15" s="42">
        <f>'[1]表56・57入力画面'!X54</f>
        <v>1</v>
      </c>
      <c r="R15" s="42">
        <f>'[1]表56・57入力画面'!Y54</f>
        <v>22</v>
      </c>
      <c r="S15" s="42">
        <f>'[1]表56・57入力画面'!Z54</f>
        <v>0</v>
      </c>
      <c r="T15" s="20"/>
    </row>
    <row r="16" spans="1:20" s="21" customFormat="1" ht="13.5" customHeight="1">
      <c r="A16" s="19"/>
      <c r="B16" s="19"/>
      <c r="C16" s="40" t="s">
        <v>27</v>
      </c>
      <c r="D16" s="22"/>
      <c r="E16" s="41">
        <f t="shared" si="1"/>
        <v>2</v>
      </c>
      <c r="F16" s="42">
        <v>0</v>
      </c>
      <c r="G16" s="43">
        <f t="shared" si="2"/>
        <v>2</v>
      </c>
      <c r="H16" s="42">
        <v>0</v>
      </c>
      <c r="I16" s="42">
        <v>1</v>
      </c>
      <c r="J16" s="42">
        <v>0</v>
      </c>
      <c r="K16" s="42">
        <v>1</v>
      </c>
      <c r="L16" s="42">
        <v>0</v>
      </c>
      <c r="M16" s="42">
        <v>0</v>
      </c>
      <c r="N16" s="43">
        <f t="shared" si="3"/>
        <v>3</v>
      </c>
      <c r="O16" s="42">
        <f>'[1]表56・57入力画面'!V66</f>
        <v>0</v>
      </c>
      <c r="P16" s="43">
        <f t="shared" si="4"/>
        <v>3</v>
      </c>
      <c r="Q16" s="42">
        <f>'[1]表56・57入力画面'!X66</f>
        <v>1</v>
      </c>
      <c r="R16" s="42">
        <f>'[1]表56・57入力画面'!Y66</f>
        <v>2</v>
      </c>
      <c r="S16" s="42">
        <f>'[1]表56・57入力画面'!Z66</f>
        <v>0</v>
      </c>
      <c r="T16" s="20"/>
    </row>
    <row r="17" spans="1:20" s="21" customFormat="1" ht="13.5" customHeight="1">
      <c r="A17" s="19"/>
      <c r="B17" s="19"/>
      <c r="C17" s="40" t="s">
        <v>28</v>
      </c>
      <c r="D17" s="10"/>
      <c r="E17" s="41">
        <f t="shared" si="1"/>
        <v>2</v>
      </c>
      <c r="F17" s="42">
        <v>0</v>
      </c>
      <c r="G17" s="43">
        <f t="shared" si="2"/>
        <v>2</v>
      </c>
      <c r="H17" s="42">
        <v>0</v>
      </c>
      <c r="I17" s="42">
        <v>0</v>
      </c>
      <c r="J17" s="42">
        <v>0</v>
      </c>
      <c r="K17" s="42">
        <v>1</v>
      </c>
      <c r="L17" s="42">
        <v>0</v>
      </c>
      <c r="M17" s="42">
        <v>1</v>
      </c>
      <c r="N17" s="43">
        <f t="shared" si="3"/>
        <v>5</v>
      </c>
      <c r="O17" s="42">
        <f>'[1]表56・57入力画面'!V34</f>
        <v>0</v>
      </c>
      <c r="P17" s="43">
        <f t="shared" si="4"/>
        <v>5</v>
      </c>
      <c r="Q17" s="42">
        <f>'[1]表56・57入力画面'!X34</f>
        <v>0</v>
      </c>
      <c r="R17" s="42">
        <f>'[1]表56・57入力画面'!Y34</f>
        <v>5</v>
      </c>
      <c r="S17" s="42">
        <f>'[1]表56・57入力画面'!Z34</f>
        <v>0</v>
      </c>
      <c r="T17" s="20"/>
    </row>
    <row r="18" spans="1:20" s="21" customFormat="1" ht="13.5" customHeight="1">
      <c r="A18" s="19"/>
      <c r="B18" s="22"/>
      <c r="C18" s="44" t="s">
        <v>29</v>
      </c>
      <c r="D18" s="23"/>
      <c r="E18" s="41">
        <f t="shared" si="1"/>
        <v>1</v>
      </c>
      <c r="F18" s="42">
        <v>0</v>
      </c>
      <c r="G18" s="43">
        <f t="shared" si="2"/>
        <v>1</v>
      </c>
      <c r="H18" s="42">
        <v>0</v>
      </c>
      <c r="I18" s="42">
        <v>1</v>
      </c>
      <c r="J18" s="42">
        <v>0</v>
      </c>
      <c r="K18" s="42">
        <v>0</v>
      </c>
      <c r="L18" s="42">
        <v>0</v>
      </c>
      <c r="M18" s="42">
        <v>0</v>
      </c>
      <c r="N18" s="43">
        <f t="shared" si="3"/>
        <v>8</v>
      </c>
      <c r="O18" s="42">
        <f>'[1]表56・57入力画面'!V76</f>
        <v>0</v>
      </c>
      <c r="P18" s="43">
        <f t="shared" si="4"/>
        <v>8</v>
      </c>
      <c r="Q18" s="42">
        <f>'[1]表56・57入力画面'!X76</f>
        <v>0</v>
      </c>
      <c r="R18" s="42">
        <f>'[1]表56・57入力画面'!Y76</f>
        <v>8</v>
      </c>
      <c r="S18" s="42">
        <f>'[1]表56・57入力画面'!Z76</f>
        <v>0</v>
      </c>
      <c r="T18" s="20"/>
    </row>
    <row r="19" spans="1:20" s="21" customFormat="1" ht="13.5" customHeight="1">
      <c r="A19" s="19"/>
      <c r="B19" s="19"/>
      <c r="C19" s="40" t="s">
        <v>30</v>
      </c>
      <c r="D19" s="10"/>
      <c r="E19" s="41">
        <f t="shared" si="1"/>
        <v>1</v>
      </c>
      <c r="F19" s="42">
        <v>0</v>
      </c>
      <c r="G19" s="43">
        <f t="shared" si="2"/>
        <v>1</v>
      </c>
      <c r="H19" s="42">
        <v>0</v>
      </c>
      <c r="I19" s="42">
        <v>0</v>
      </c>
      <c r="J19" s="42">
        <v>0</v>
      </c>
      <c r="K19" s="42">
        <v>0</v>
      </c>
      <c r="L19" s="42">
        <v>0</v>
      </c>
      <c r="M19" s="42">
        <v>1</v>
      </c>
      <c r="N19" s="43">
        <f t="shared" si="3"/>
        <v>6</v>
      </c>
      <c r="O19" s="42">
        <f>'[1]表56・57入力画面'!V74</f>
        <v>0</v>
      </c>
      <c r="P19" s="43">
        <f t="shared" si="4"/>
        <v>6</v>
      </c>
      <c r="Q19" s="42">
        <f>'[1]表56・57入力画面'!X74</f>
        <v>0</v>
      </c>
      <c r="R19" s="42">
        <f>'[1]表56・57入力画面'!Y74</f>
        <v>6</v>
      </c>
      <c r="S19" s="42">
        <f>'[1]表56・57入力画面'!Z74</f>
        <v>0</v>
      </c>
      <c r="T19" s="20"/>
    </row>
    <row r="20" spans="1:20" s="21" customFormat="1" ht="13.5" customHeight="1">
      <c r="A20" s="19"/>
      <c r="B20" s="19"/>
      <c r="C20" s="40" t="s">
        <v>31</v>
      </c>
      <c r="D20" s="22"/>
      <c r="E20" s="41">
        <f t="shared" si="1"/>
        <v>1</v>
      </c>
      <c r="F20" s="42">
        <v>0</v>
      </c>
      <c r="G20" s="43">
        <f t="shared" si="2"/>
        <v>1</v>
      </c>
      <c r="H20" s="42">
        <v>0</v>
      </c>
      <c r="I20" s="42">
        <v>1</v>
      </c>
      <c r="J20" s="42">
        <v>0</v>
      </c>
      <c r="K20" s="42">
        <v>0</v>
      </c>
      <c r="L20" s="42">
        <v>0</v>
      </c>
      <c r="M20" s="42">
        <v>0</v>
      </c>
      <c r="N20" s="43">
        <f t="shared" si="3"/>
        <v>3</v>
      </c>
      <c r="O20" s="42">
        <f>'[1]表56・57入力画面'!V63</f>
        <v>0</v>
      </c>
      <c r="P20" s="43">
        <f t="shared" si="4"/>
        <v>3</v>
      </c>
      <c r="Q20" s="42">
        <f>'[1]表56・57入力画面'!X63</f>
        <v>0</v>
      </c>
      <c r="R20" s="42">
        <f>'[1]表56・57入力画面'!Y63</f>
        <v>3</v>
      </c>
      <c r="S20" s="42">
        <f>'[1]表56・57入力画面'!Z63</f>
        <v>0</v>
      </c>
      <c r="T20" s="20"/>
    </row>
    <row r="21" spans="1:20" s="21" customFormat="1" ht="13.5" customHeight="1">
      <c r="A21" s="19"/>
      <c r="B21" s="24"/>
      <c r="C21" s="45" t="s">
        <v>19</v>
      </c>
      <c r="D21" s="11"/>
      <c r="E21" s="46">
        <f t="shared" si="1"/>
        <v>2</v>
      </c>
      <c r="F21" s="47">
        <v>0</v>
      </c>
      <c r="G21" s="46">
        <f t="shared" si="2"/>
        <v>2</v>
      </c>
      <c r="H21" s="47">
        <v>0</v>
      </c>
      <c r="I21" s="47">
        <v>1</v>
      </c>
      <c r="J21" s="47">
        <v>0</v>
      </c>
      <c r="K21" s="47">
        <v>0</v>
      </c>
      <c r="L21" s="47">
        <v>1</v>
      </c>
      <c r="M21" s="47">
        <v>0</v>
      </c>
      <c r="N21" s="46">
        <f t="shared" si="3"/>
        <v>7</v>
      </c>
      <c r="O21" s="47">
        <f>'[1]表56・57入力画面'!V70</f>
        <v>0</v>
      </c>
      <c r="P21" s="46">
        <f t="shared" si="4"/>
        <v>7</v>
      </c>
      <c r="Q21" s="47">
        <f>'[1]表56・57入力画面'!X70</f>
        <v>0</v>
      </c>
      <c r="R21" s="47">
        <f>'[1]表56・57入力画面'!Y70</f>
        <v>7</v>
      </c>
      <c r="S21" s="47">
        <f>'[1]表56・57入力画面'!Z70</f>
        <v>0</v>
      </c>
      <c r="T21" s="20"/>
    </row>
    <row r="22" spans="3:19" ht="13.5"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</row>
  </sheetData>
  <sheetProtection/>
  <mergeCells count="15">
    <mergeCell ref="E4:M4"/>
    <mergeCell ref="N4:S4"/>
    <mergeCell ref="E5:E7"/>
    <mergeCell ref="F5:F7"/>
    <mergeCell ref="G5:M5"/>
    <mergeCell ref="N5:N7"/>
    <mergeCell ref="P5:S5"/>
    <mergeCell ref="G6:G7"/>
    <mergeCell ref="M6:M7"/>
    <mergeCell ref="P6:P7"/>
    <mergeCell ref="A1:E1"/>
    <mergeCell ref="P1:S1"/>
    <mergeCell ref="B2:S2"/>
    <mergeCell ref="B3:E3"/>
    <mergeCell ref="B4:D7"/>
  </mergeCells>
  <printOptions horizontalCentered="1"/>
  <pageMargins left="0.7874015748031497" right="0" top="0.7480314960629921" bottom="0.1968503937007874" header="4.015748031496063" footer="2.5196850393700787"/>
  <pageSetup horizontalDpi="600" verticalDpi="600" orientation="portrait" paperSize="9" scale="80" r:id="rId1"/>
  <ignoredErrors>
    <ignoredError sqref="G10:R21 S11:S21 H9:M9 Q9:R9" unlockedFormula="1"/>
    <ignoredError sqref="N9:P9 G9" formula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</dc:creator>
  <cp:keywords/>
  <dc:description/>
  <cp:lastModifiedBy>meshiroh</cp:lastModifiedBy>
  <dcterms:created xsi:type="dcterms:W3CDTF">2013-02-07T07:28:19Z</dcterms:created>
  <dcterms:modified xsi:type="dcterms:W3CDTF">2014-03-04T02:38:13Z</dcterms:modified>
  <cp:category/>
  <cp:version/>
  <cp:contentType/>
  <cp:contentStatus/>
</cp:coreProperties>
</file>