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0.100.4\総務課\財政管財係\業務\【①予算・決算統計】\①調査関係\令和５年度\【R6.3.11〆】令和４年度財政状況資料集の作成等について\★R6.3.21提出後様式差し替え依頼（再提出）\★再提出\"/>
    </mc:Choice>
  </mc:AlternateContent>
  <bookViews>
    <workbookView xWindow="0" yWindow="0" windowWidth="19200" windowHeight="1159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<sst xmlns="http://schemas.openxmlformats.org/spreadsheetml/2006/main" count="1081" uniqueCount="578">
  <si>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</si>
  <si>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</si>
  <si>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</si>
  <si>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</si>
  <si>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</si>
  <si>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</si>
  <si>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</si>
  <si>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</si>
  <si>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</si>
  <si>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</si>
  <si>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</si>
  <si>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</si>
  <si>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</si>
  <si>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</si>
  <si>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</si>
  <si>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</si>
  <si>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</si>
  <si>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</si>
  <si>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</si>
  <si>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</si>
  <si>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</si>
  <si>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</si>
  <si>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</si>
  <si>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</si>
  <si>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</si>
  <si>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</si>
  <si>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</si>
  <si>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</si>
  <si>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</si>
  <si>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</si>
  <si>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</si>
  <si>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</si>
  <si>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</si>
  <si>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</si>
  <si>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</si>
  <si>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</si>
  <si>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</si>
  <si>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</si>
  <si>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</si>
  <si>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</si>
  <si>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</si>
  <si>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</si>
  <si>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</si>
  <si>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</si>
  <si>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</si>
  <si>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</si>
  <si>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</si>
  <si>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</si>
  <si>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</si>
  <si>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</si>
  <si>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</si>
  <si>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</si>
  <si>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</si>
  <si>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</si>
  <si>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</si>
  <si>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</si>
  <si>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</si>
  <si>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</si>
  <si>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</si>
  <si>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</si>
  <si>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</si>
  <si>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</si>
  <si>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</si>
  <si>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</si>
  <si>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</si>
  <si>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</si>
  <si>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</si>
  <si>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</si>
  <si>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</si>
  <si>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</si>
  <si>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</si>
  <si>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</si>
  <si>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</si>
  <si>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</si>
  <si>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</si>
  <si>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</si>
  <si>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</si>
  <si>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</si>
  <si>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</si>
  <si>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</si>
  <si>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</si>
  <si>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</si>
  <si>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</si>
  <si>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</si>
  <si>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</si>
  <si>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</si>
  <si>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</si>
  <si>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</si>
  <si>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</si>
  <si>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</si>
  <si>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</si>
  <si>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</si>
  <si>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</si>
  <si>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</si>
  <si>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</si>
  <si>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</si>
  <si>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</si>
  <si>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</si>
  <si>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</si>
  <si>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</si>
  <si>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</si>
  <si>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</si>
  <si>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</si>
  <si>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</si>
  <si>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</si>
  <si>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</si>
  <si>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</si>
  <si>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</si>
  <si>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</si>
  <si>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</si>
  <si>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</si>
  <si>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</si>
  <si>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</si>
  <si>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</si>
  <si>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</si>
  <si>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</si>
  <si>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</si>
  <si>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</si>
  <si>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</si>
  <si>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</si>
  <si>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</si>
  <si>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</si>
  <si>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</si>
  <si>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</si>
  <si>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</si>
  <si>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</si>
  <si>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</si>
  <si>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</si>
  <si>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</si>
  <si>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</si>
  <si>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</si>
  <si>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</si>
  <si>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</si>
  <si>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</si>
  <si>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</si>
  <si>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</si>
  <si>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</si>
  <si>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</si>
  <si>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</si>
  <si>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</si>
  <si>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</si>
  <si>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</si>
  <si>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</si>
  <si>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</si>
  <si>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</si>
  <si>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</si>
  <si>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</si>
  <si>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</si>
  <si>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</si>
  <si>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</si>
  <si>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</si>
  <si>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</si>
  <si>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</si>
  <si>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</si>
  <si>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</si>
  <si>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</si>
  <si>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</si>
  <si>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</si>
  <si>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</si>
  <si>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</si>
  <si>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</si>
  <si>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</si>
  <si>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</si>
  <si>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</si>
  <si>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</si>
  <si>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</si>
  <si>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</si>
  <si>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</si>
  <si>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</si>
  <si>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</si>
  <si>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</si>
  <si>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</si>
  <si>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</si>
  <si>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</si>
  <si>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</si>
  <si>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</si>
  <si>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</si>
  <si>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</si>
  <si>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</si>
  <si>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</si>
  <si>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</si>
  <si>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</si>
  <si>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</si>
  <si>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</si>
  <si>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</si>
  <si>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</si>
  <si>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</si>
  <si>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</si>
  <si>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</si>
  <si>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</si>
  <si>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</si>
  <si>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</si>
  <si>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</si>
  <si>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</si>
  <si>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</si>
  <si>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</si>
  <si>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</si>
  <si>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</si>
  <si>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</si>
  <si>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</si>
  <si>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</si>
  <si>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</si>
  <si>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</si>
  <si>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</si>
  <si>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</si>
  <si>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</si>
  <si>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</si>
  <si>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</si>
  <si>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</si>
  <si>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</si>
  <si>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</si>
  <si>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</si>
  <si>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</si>
  <si>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</si>
  <si>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</si>
  <si>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</si>
  <si>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</si>
  <si>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</si>
  <si>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</si>
  <si>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</si>
  <si>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</si>
  <si>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</si>
  <si>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</si>
  <si>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沖縄県読谷村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</si>
  <si>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</si>
  <si>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</si>
  <si>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</si>
  <si>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</si>
  <si>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</si>
  <si>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</si>
  <si>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</si>
  <si>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</si>
  <si>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</si>
  <si>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</si>
  <si>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</si>
  <si>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</si>
  <si>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</si>
  <si>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</si>
  <si>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</si>
  <si>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</si>
  <si>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</si>
  <si>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</si>
  <si>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</si>
  <si>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</si>
  <si>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</si>
  <si>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</si>
  <si>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</si>
  <si>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</si>
  <si>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</si>
  <si>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</si>
  <si>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</si>
  <si>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</si>
  <si>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</si>
  <si>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</si>
  <si>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</si>
  <si>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</si>
  <si>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</si>
  <si>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</si>
  <si>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</si>
  <si>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</si>
  <si>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</si>
  <si>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</si>
  <si>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</si>
  <si>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</si>
  <si>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</si>
  <si>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</si>
  <si>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</si>
  <si>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</si>
  <si>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</si>
  <si>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</si>
  <si>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</si>
  <si>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</si>
  <si>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</si>
  <si>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</si>
  <si>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</si>
  <si>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</si>
  <si>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</si>
  <si>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</si>
  <si>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</si>
  <si>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</si>
  <si>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</si>
  <si>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</si>
  <si>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</si>
  <si>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</si>
  <si>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</si>
  <si>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</si>
  <si>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</si>
  <si>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</si>
  <si>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</si>
  <si>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</si>
  <si>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</si>
  <si>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</si>
  <si>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</si>
  <si>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</si>
  <si>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</si>
  <si>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</si>
  <si>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</si>
  <si>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</si>
  <si>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</si>
  <si>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</si>
  <si>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</si>
  <si>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</si>
  <si>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</si>
  <si>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</si>
  <si>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</si>
  <si>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</si>
  <si>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</si>
  <si>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</si>
  <si>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</si>
  <si>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</si>
  <si>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</si>
  <si>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</si>
  <si>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</si>
  <si>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</si>
  <si>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</si>
  <si>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</si>
  <si>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</si>
  <si>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</si>
  <si>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</si>
  <si>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</si>
  <si>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</si>
  <si>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</si>
  <si>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</si>
  <si>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</si>
  <si>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</si>
  <si>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</si>
  <si>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</si>
  <si>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</si>
  <si>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</si>
  <si>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</si>
  <si>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</si>
  <si>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</si>
  <si>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</si>
  <si>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</si>
  <si>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</si>
  <si>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</si>
  <si>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</si>
  <si>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</si>
  <si>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</si>
  <si>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</si>
  <si>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</si>
  <si>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</si>
  <si>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</si>
  <si>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</si>
  <si>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</si>
  <si>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</si>
  <si>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</si>
  <si>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</si>
  <si>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</si>
  <si>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</si>
  <si>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</si>
  <si>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</si>
  <si>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</si>
  <si>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</si>
  <si>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</si>
  <si>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</si>
  <si>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</si>
  <si>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</si>
  <si>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</si>
  <si>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</si>
  <si>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</si>
  <si>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</si>
  <si>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</si>
  <si>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</si>
  <si>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</si>
  <si>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</si>
  <si>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</si>
  <si>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</si>
  <si>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</si>
  <si>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</si>
  <si>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</si>
  <si>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</si>
  <si>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</si>
  <si>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</si>
  <si>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</si>
  <si>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</si>
  <si>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沖縄県読谷村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</si>
  <si>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</si>
  <si>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</si>
  <si>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</si>
  <si>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</si>
  <si>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</si>
  <si>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</si>
  <si>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</si>
  <si>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</si>
  <si>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</si>
  <si>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</si>
  <si>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</si>
  <si>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</si>
  <si>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</si>
  <si>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</si>
  <si>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</si>
  <si>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</si>
  <si>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</si>
  <si>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</si>
  <si>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</si>
  <si>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</si>
  <si>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</si>
  <si>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</si>
  <si>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</si>
  <si>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</si>
  <si>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</si>
  <si>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</si>
  <si>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</si>
  <si>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</si>
  <si>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</si>
  <si>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</si>
  <si>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</si>
  <si>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</si>
  <si>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</si>
  <si>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</si>
  <si>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</si>
  <si>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</si>
  <si>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</si>
  <si>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</si>
  <si>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</si>
  <si>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</si>
  <si>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</si>
  <si>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</si>
  <si>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</si>
  <si>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</si>
  <si>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</si>
  <si>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</si>
  <si>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</si>
  <si>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</si>
  <si>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</si>
  <si>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</si>
  <si>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</si>
  <si>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</si>
  <si>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</si>
  <si>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</si>
  <si>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</si>
  <si>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</si>
  <si>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</si>
  <si>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</si>
  <si>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</si>
  <si>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</si>
  <si>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</si>
  <si>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</si>
  <si>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</si>
  <si>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</si>
  <si>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</si>
  <si>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</si>
  <si>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</si>
  <si>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</si>
  <si>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</si>
  <si>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</si>
  <si>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</si>
  <si>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</si>
  <si>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</si>
  <si>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</si>
  <si>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</si>
  <si>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</si>
  <si>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</si>
  <si>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</si>
  <si>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</si>
  <si>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</si>
  <si>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</si>
  <si>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</si>
  <si>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</si>
  <si>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</si>
  <si>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</si>
  <si>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</si>
  <si>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</si>
  <si>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</si>
  <si>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</si>
  <si>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</si>
  <si>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</si>
  <si>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</si>
  <si>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</si>
  <si>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</si>
  <si>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</si>
  <si>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</si>
  <si>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</si>
  <si>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</si>
  <si>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</si>
  <si>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</si>
  <si>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</si>
  <si>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</si>
  <si>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</si>
  <si>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</si>
  <si>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</si>
  <si>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</si>
  <si>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</si>
  <si>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</si>
  <si>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</si>
  <si>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</si>
  <si>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</si>
  <si>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</si>
  <si>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</si>
  <si>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</si>
  <si>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</si>
  <si>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</si>
  <si>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</si>
  <si>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</si>
  <si>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</si>
  <si>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</si>
  <si>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</si>
  <si>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</si>
  <si>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</si>
  <si>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</si>
  <si>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</si>
  <si>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</si>
  <si>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</si>
  <si>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</si>
  <si>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</si>
  <si>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</si>
  <si>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</si>
  <si>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</si>
  <si>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</si>
  <si>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</si>
  <si>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</si>
  <si>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</si>
  <si>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</si>
  <si>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</si>
  <si>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</si>
  <si>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</si>
  <si>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</si>
  <si>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</si>
  <si>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</si>
  <si>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</si>
  <si>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</si>
  <si>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</si>
  <si>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</si>
  <si>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</si>
  <si>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</si>
  <si>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</si>
  <si>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</si>
  <si>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</si>
  <si>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</si>
  <si>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</si>
  <si>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</si>
  <si>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</si>
  <si>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</si>
  <si>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</si>
  <si>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</si>
  <si>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</si>
  <si>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</si>
  <si>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</si>
  <si>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</si>
  <si>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</si>
  <si>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</si>
  <si>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</si>
  <si>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</si>
  <si>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</si>
  <si>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</si>
  <si>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</si>
  <si>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</si>
  <si>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</si>
  <si>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</si>
  <si>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</si>
  <si>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</si>
  <si>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</si>
  <si>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</si>
  <si>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</si>
  <si>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</si>
  <si>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</si>
  <si>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</si>
  <si>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</si>
  <si>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</si>
  <si>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</si>
  <si>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</si>
  <si>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</si>
  <si>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0.35</t>
  </si>
  <si>
    <t>▲ 0.27</t>
  </si>
  <si>
    <t>水道事業会計</t>
  </si>
  <si>
    <t>一般会計</t>
  </si>
  <si>
    <t>国民健康保険特別会計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</si>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</sst>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72BF-4AC8-B8CF-1B0861ED7F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39387</c:v>
                </c:pt>
                <c:pt idx="1">
                  <c:v>54597</c:v>
                </c:pt>
                <c:pt idx="2">
                  <c:v>53507</c:v>
                </c:pt>
                <c:pt idx="3">
                  <c:v>60428</c:v>
                </c:pt>
                <c:pt idx="4">
                  <c:v>73216</c:v>
                </c:pt>
              </c:numCache>
            </c:numRef>
          </c:val>
          <c:smooth val="0"/>
          <c:extLst xmlns:c16r2="http://schemas.microsoft.com/office/drawing/2015/06/chart">
            <c:ext xmlns:c16="http://schemas.microsoft.com/office/drawing/2014/chart" uri="{C3380CC4-5D6E-409C-BE32-E72D297353CC}">
              <c16:uniqueId val="{00000001-72BF-4AC8-B8CF-1B0861ED7FE8}"/>
            </c:ext>
          </c:extLst>
        </c:ser>
        <c:dLbls>
          <c:showLegendKey val="0"/>
          <c:showVal val="0"/>
          <c:showCatName val="0"/>
          <c:showSerName val="0"/>
          <c:showPercent val="0"/>
          <c:showBubbleSize val="0"/>
        </c:dLbls>
        <c:marker val="1"/>
        <c:smooth val="0"/>
        <c:axId val="814491304"/>
        <c:axId val="814493656"/>
      </c:lineChart>
      <c:catAx>
        <c:axId val="814491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4493656"/>
        <c:crosses val="autoZero"/>
        <c:auto val="1"/>
        <c:lblAlgn val="ctr"/>
        <c:lblOffset val="100"/>
        <c:tickLblSkip val="1"/>
        <c:tickMarkSkip val="1"/>
        <c:noMultiLvlLbl val="0"/>
      </c:catAx>
      <c:valAx>
        <c:axId val="8144936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4491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5.52</c:v>
                </c:pt>
                <c:pt idx="1">
                  <c:v>5.89</c:v>
                </c:pt>
                <c:pt idx="2">
                  <c:v>6.52</c:v>
                </c:pt>
                <c:pt idx="3">
                  <c:v>5.4</c:v>
                </c:pt>
                <c:pt idx="4">
                  <c:v>6.97</c:v>
                </c:pt>
              </c:numCache>
            </c:numRef>
          </c:val>
          <c:extLst xmlns:c16r2="http://schemas.microsoft.com/office/drawing/2015/06/chart">
            <c:ext xmlns:c16="http://schemas.microsoft.com/office/drawing/2014/chart" uri="{C3380CC4-5D6E-409C-BE32-E72D297353CC}">
              <c16:uniqueId val="{00000000-6969-480F-B376-BBBC35A9A4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36.75</c:v>
                </c:pt>
                <c:pt idx="1">
                  <c:v>36.28</c:v>
                </c:pt>
                <c:pt idx="2">
                  <c:v>33.6</c:v>
                </c:pt>
                <c:pt idx="3">
                  <c:v>32.6</c:v>
                </c:pt>
                <c:pt idx="4">
                  <c:v>30.99</c:v>
                </c:pt>
              </c:numCache>
            </c:numRef>
          </c:val>
          <c:extLst xmlns:c16r2="http://schemas.microsoft.com/office/drawing/2015/06/chart">
            <c:ext xmlns:c16="http://schemas.microsoft.com/office/drawing/2014/chart" uri="{C3380CC4-5D6E-409C-BE32-E72D297353CC}">
              <c16:uniqueId val="{00000001-6969-480F-B376-BBBC35A9A417}"/>
            </c:ext>
          </c:extLst>
        </c:ser>
        <c:dLbls>
          <c:showLegendKey val="0"/>
          <c:showVal val="0"/>
          <c:showCatName val="0"/>
          <c:showSerName val="0"/>
          <c:showPercent val="0"/>
          <c:showBubbleSize val="0"/>
        </c:dLbls>
        <c:gapWidth val="250"/>
        <c:overlap val="100"/>
        <c:axId val="814437208"/>
        <c:axId val="81443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0.08</c:v>
                </c:pt>
                <c:pt idx="1">
                  <c:v>-0.35</c:v>
                </c:pt>
                <c:pt idx="2">
                  <c:v>0.2</c:v>
                </c:pt>
                <c:pt idx="3">
                  <c:v>0.36</c:v>
                </c:pt>
                <c:pt idx="4">
                  <c:v>-0.27</c:v>
                </c:pt>
              </c:numCache>
            </c:numRef>
          </c:val>
          <c:smooth val="0"/>
          <c:extLst xmlns:c16r2="http://schemas.microsoft.com/office/drawing/2015/06/chart">
            <c:ext xmlns:c16="http://schemas.microsoft.com/office/drawing/2014/chart" uri="{C3380CC4-5D6E-409C-BE32-E72D297353CC}">
              <c16:uniqueId val="{00000002-6969-480F-B376-BBBC35A9A417}"/>
            </c:ext>
          </c:extLst>
        </c:ser>
        <c:dLbls>
          <c:showLegendKey val="0"/>
          <c:showVal val="0"/>
          <c:showCatName val="0"/>
          <c:showSerName val="0"/>
          <c:showPercent val="0"/>
          <c:showBubbleSize val="0"/>
        </c:dLbls>
        <c:marker val="1"/>
        <c:smooth val="0"/>
        <c:axId val="814437208"/>
        <c:axId val="814439952"/>
      </c:lineChart>
      <c:catAx>
        <c:axId val="81443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4439952"/>
        <c:crosses val="autoZero"/>
        <c:auto val="1"/>
        <c:lblAlgn val="ctr"/>
        <c:lblOffset val="100"/>
        <c:tickLblSkip val="1"/>
        <c:tickMarkSkip val="1"/>
        <c:noMultiLvlLbl val="0"/>
      </c:catAx>
      <c:valAx>
        <c:axId val="81443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443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1.06</c:v>
                </c:pt>
                <c:pt idx="2">
                  <c:v>#N/A</c:v>
                </c:pt>
                <c:pt idx="3">
                  <c:v>0.7</c:v>
                </c:pt>
                <c:pt idx="4">
                  <c:v>#N/A</c:v>
                </c:pt>
                <c:pt idx="5">
                  <c:v>0.63</c:v>
                </c:pt>
                <c:pt idx="6">
                  <c:v>#N/A</c:v>
                </c:pt>
                <c:pt idx="7">
                  <c:v>0.46</c:v>
                </c:pt>
                <c:pt idx="8">
                  <c:v>0</c:v>
                </c:pt>
                <c:pt idx="9">
                  <c:v>0</c:v>
                </c:pt>
              </c:numCache>
            </c:numRef>
          </c:val>
          <c:extLst xmlns:c16r2="http://schemas.microsoft.com/office/drawing/2015/06/chart">
            <c:ext xmlns:c16="http://schemas.microsoft.com/office/drawing/2014/chart" uri="{C3380CC4-5D6E-409C-BE32-E72D297353CC}">
              <c16:uniqueId val="{00000000-6DF4-4E0C-99DE-5BD3D3229E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DF4-4E0C-99DE-5BD3D3229E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DF4-4E0C-99DE-5BD3D3229E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DF4-4E0C-99DE-5BD3D3229E0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DF4-4E0C-99DE-5BD3D3229E0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0.05</c:v>
                </c:pt>
                <c:pt idx="4">
                  <c:v>#N/A</c:v>
                </c:pt>
                <c:pt idx="5">
                  <c:v>0.08</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5-6DF4-4E0C-99DE-5BD3D3229E0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0.59</c:v>
                </c:pt>
                <c:pt idx="6">
                  <c:v>#N/A</c:v>
                </c:pt>
                <c:pt idx="7">
                  <c:v>0.81</c:v>
                </c:pt>
                <c:pt idx="8">
                  <c:v>#N/A</c:v>
                </c:pt>
                <c:pt idx="9">
                  <c:v>1.03</c:v>
                </c:pt>
              </c:numCache>
            </c:numRef>
          </c:val>
          <c:extLst xmlns:c16r2="http://schemas.microsoft.com/office/drawing/2015/06/chart">
            <c:ext xmlns:c16="http://schemas.microsoft.com/office/drawing/2014/chart" uri="{C3380CC4-5D6E-409C-BE32-E72D297353CC}">
              <c16:uniqueId val="{00000006-6DF4-4E0C-99DE-5BD3D3229E0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3.69</c:v>
                </c:pt>
                <c:pt idx="2">
                  <c:v>#N/A</c:v>
                </c:pt>
                <c:pt idx="3">
                  <c:v>2.8</c:v>
                </c:pt>
                <c:pt idx="4">
                  <c:v>#N/A</c:v>
                </c:pt>
                <c:pt idx="5">
                  <c:v>3.25</c:v>
                </c:pt>
                <c:pt idx="6">
                  <c:v>#N/A</c:v>
                </c:pt>
                <c:pt idx="7">
                  <c:v>5.12</c:v>
                </c:pt>
                <c:pt idx="8">
                  <c:v>#N/A</c:v>
                </c:pt>
                <c:pt idx="9">
                  <c:v>3.56</c:v>
                </c:pt>
              </c:numCache>
            </c:numRef>
          </c:val>
          <c:extLst xmlns:c16r2="http://schemas.microsoft.com/office/drawing/2015/06/chart">
            <c:ext xmlns:c16="http://schemas.microsoft.com/office/drawing/2014/chart" uri="{C3380CC4-5D6E-409C-BE32-E72D297353CC}">
              <c16:uniqueId val="{00000007-6DF4-4E0C-99DE-5BD3D3229E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5.39</c:v>
                </c:pt>
                <c:pt idx="2">
                  <c:v>#N/A</c:v>
                </c:pt>
                <c:pt idx="3">
                  <c:v>5.5</c:v>
                </c:pt>
                <c:pt idx="4">
                  <c:v>#N/A</c:v>
                </c:pt>
                <c:pt idx="5">
                  <c:v>5.88</c:v>
                </c:pt>
                <c:pt idx="6">
                  <c:v>#N/A</c:v>
                </c:pt>
                <c:pt idx="7">
                  <c:v>4.93</c:v>
                </c:pt>
                <c:pt idx="8">
                  <c:v>#N/A</c:v>
                </c:pt>
                <c:pt idx="9">
                  <c:v>6.97</c:v>
                </c:pt>
              </c:numCache>
            </c:numRef>
          </c:val>
          <c:extLst xmlns:c16r2="http://schemas.microsoft.com/office/drawing/2015/06/chart">
            <c:ext xmlns:c16="http://schemas.microsoft.com/office/drawing/2014/chart" uri="{C3380CC4-5D6E-409C-BE32-E72D297353CC}">
              <c16:uniqueId val="{00000008-6DF4-4E0C-99DE-5BD3D3229E0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12.04</c:v>
                </c:pt>
                <c:pt idx="2">
                  <c:v>#N/A</c:v>
                </c:pt>
                <c:pt idx="3">
                  <c:v>11.58</c:v>
                </c:pt>
                <c:pt idx="4">
                  <c:v>#N/A</c:v>
                </c:pt>
                <c:pt idx="5">
                  <c:v>10.97</c:v>
                </c:pt>
                <c:pt idx="6">
                  <c:v>#N/A</c:v>
                </c:pt>
                <c:pt idx="7">
                  <c:v>13.25</c:v>
                </c:pt>
                <c:pt idx="8">
                  <c:v>#N/A</c:v>
                </c:pt>
                <c:pt idx="9">
                  <c:v>13.81</c:v>
                </c:pt>
              </c:numCache>
            </c:numRef>
          </c:val>
          <c:extLst xmlns:c16r2="http://schemas.microsoft.com/office/drawing/2015/06/chart">
            <c:ext xmlns:c16="http://schemas.microsoft.com/office/drawing/2014/chart" uri="{C3380CC4-5D6E-409C-BE32-E72D297353CC}">
              <c16:uniqueId val="{00000009-6DF4-4E0C-99DE-5BD3D3229E0D}"/>
            </c:ext>
          </c:extLst>
        </c:ser>
        <c:dLbls>
          <c:showLegendKey val="0"/>
          <c:showVal val="0"/>
          <c:showCatName val="0"/>
          <c:showSerName val="0"/>
          <c:showPercent val="0"/>
          <c:showBubbleSize val="0"/>
        </c:dLbls>
        <c:gapWidth val="150"/>
        <c:overlap val="100"/>
        <c:axId val="814443480"/>
        <c:axId val="814448576"/>
      </c:barChart>
      <c:catAx>
        <c:axId val="81444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4448576"/>
        <c:crosses val="autoZero"/>
        <c:auto val="1"/>
        <c:lblAlgn val="ctr"/>
        <c:lblOffset val="100"/>
        <c:tickLblSkip val="1"/>
        <c:tickMarkSkip val="1"/>
        <c:noMultiLvlLbl val="0"/>
      </c:catAx>
      <c:valAx>
        <c:axId val="81444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4443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657</c:v>
                </c:pt>
                <c:pt idx="5">
                  <c:v>652</c:v>
                </c:pt>
                <c:pt idx="8">
                  <c:v>651</c:v>
                </c:pt>
                <c:pt idx="11">
                  <c:v>648</c:v>
                </c:pt>
                <c:pt idx="14">
                  <c:v>645</c:v>
                </c:pt>
              </c:numCache>
            </c:numRef>
          </c:val>
          <c:extLst xmlns:c16r2="http://schemas.microsoft.com/office/drawing/2015/06/chart">
            <c:ext xmlns:c16="http://schemas.microsoft.com/office/drawing/2014/chart" uri="{C3380CC4-5D6E-409C-BE32-E72D297353CC}">
              <c16:uniqueId val="{00000000-95A1-43F7-9003-F831EF6B2B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5A1-43F7-9003-F831EF6B2B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5A1-43F7-9003-F831EF6B2B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84</c:v>
                </c:pt>
                <c:pt idx="3">
                  <c:v>101</c:v>
                </c:pt>
                <c:pt idx="6">
                  <c:v>135</c:v>
                </c:pt>
                <c:pt idx="9">
                  <c:v>110</c:v>
                </c:pt>
                <c:pt idx="12">
                  <c:v>111</c:v>
                </c:pt>
              </c:numCache>
            </c:numRef>
          </c:val>
          <c:extLst xmlns:c16r2="http://schemas.microsoft.com/office/drawing/2015/06/chart">
            <c:ext xmlns:c16="http://schemas.microsoft.com/office/drawing/2014/chart" uri="{C3380CC4-5D6E-409C-BE32-E72D297353CC}">
              <c16:uniqueId val="{00000003-95A1-43F7-9003-F831EF6B2B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82</c:v>
                </c:pt>
                <c:pt idx="3">
                  <c:v>92</c:v>
                </c:pt>
                <c:pt idx="6">
                  <c:v>52</c:v>
                </c:pt>
                <c:pt idx="9">
                  <c:v>60</c:v>
                </c:pt>
                <c:pt idx="12">
                  <c:v>67</c:v>
                </c:pt>
              </c:numCache>
            </c:numRef>
          </c:val>
          <c:extLst xmlns:c16r2="http://schemas.microsoft.com/office/drawing/2015/06/chart">
            <c:ext xmlns:c16="http://schemas.microsoft.com/office/drawing/2014/chart" uri="{C3380CC4-5D6E-409C-BE32-E72D297353CC}">
              <c16:uniqueId val="{00000004-95A1-43F7-9003-F831EF6B2B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A1-43F7-9003-F831EF6B2B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5A1-43F7-9003-F831EF6B2B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709</c:v>
                </c:pt>
                <c:pt idx="3">
                  <c:v>775</c:v>
                </c:pt>
                <c:pt idx="6">
                  <c:v>814</c:v>
                </c:pt>
                <c:pt idx="9">
                  <c:v>827</c:v>
                </c:pt>
                <c:pt idx="12">
                  <c:v>800</c:v>
                </c:pt>
              </c:numCache>
            </c:numRef>
          </c:val>
          <c:extLst xmlns:c16r2="http://schemas.microsoft.com/office/drawing/2015/06/chart">
            <c:ext xmlns:c16="http://schemas.microsoft.com/office/drawing/2014/chart" uri="{C3380CC4-5D6E-409C-BE32-E72D297353CC}">
              <c16:uniqueId val="{00000007-95A1-43F7-9003-F831EF6B2B8B}"/>
            </c:ext>
          </c:extLst>
        </c:ser>
        <c:dLbls>
          <c:showLegendKey val="0"/>
          <c:showVal val="0"/>
          <c:showCatName val="0"/>
          <c:showSerName val="0"/>
          <c:showPercent val="0"/>
          <c:showBubbleSize val="0"/>
        </c:dLbls>
        <c:gapWidth val="100"/>
        <c:overlap val="100"/>
        <c:axId val="814492872"/>
        <c:axId val="814494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218</c:v>
                </c:pt>
                <c:pt idx="2">
                  <c:v>#N/A</c:v>
                </c:pt>
                <c:pt idx="3">
                  <c:v>#N/A</c:v>
                </c:pt>
                <c:pt idx="4">
                  <c:v>316</c:v>
                </c:pt>
                <c:pt idx="5">
                  <c:v>#N/A</c:v>
                </c:pt>
                <c:pt idx="6">
                  <c:v>#N/A</c:v>
                </c:pt>
                <c:pt idx="7">
                  <c:v>350</c:v>
                </c:pt>
                <c:pt idx="8">
                  <c:v>#N/A</c:v>
                </c:pt>
                <c:pt idx="9">
                  <c:v>#N/A</c:v>
                </c:pt>
                <c:pt idx="10">
                  <c:v>349</c:v>
                </c:pt>
                <c:pt idx="11">
                  <c:v>#N/A</c:v>
                </c:pt>
                <c:pt idx="12">
                  <c:v>#N/A</c:v>
                </c:pt>
                <c:pt idx="13">
                  <c:v>333</c:v>
                </c:pt>
                <c:pt idx="14">
                  <c:v>#N/A</c:v>
                </c:pt>
              </c:numCache>
            </c:numRef>
          </c:val>
          <c:smooth val="0"/>
          <c:extLst xmlns:c16r2="http://schemas.microsoft.com/office/drawing/2015/06/chart">
            <c:ext xmlns:c16="http://schemas.microsoft.com/office/drawing/2014/chart" uri="{C3380CC4-5D6E-409C-BE32-E72D297353CC}">
              <c16:uniqueId val="{00000008-95A1-43F7-9003-F831EF6B2B8B}"/>
            </c:ext>
          </c:extLst>
        </c:ser>
        <c:dLbls>
          <c:showLegendKey val="0"/>
          <c:showVal val="0"/>
          <c:showCatName val="0"/>
          <c:showSerName val="0"/>
          <c:showPercent val="0"/>
          <c:showBubbleSize val="0"/>
        </c:dLbls>
        <c:marker val="1"/>
        <c:smooth val="0"/>
        <c:axId val="814492872"/>
        <c:axId val="814494440"/>
      </c:lineChart>
      <c:catAx>
        <c:axId val="81449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4494440"/>
        <c:crosses val="autoZero"/>
        <c:auto val="1"/>
        <c:lblAlgn val="ctr"/>
        <c:lblOffset val="100"/>
        <c:tickLblSkip val="1"/>
        <c:tickMarkSkip val="1"/>
        <c:noMultiLvlLbl val="0"/>
      </c:catAx>
      <c:valAx>
        <c:axId val="814494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449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7449</c:v>
                </c:pt>
                <c:pt idx="5">
                  <c:v>7291</c:v>
                </c:pt>
                <c:pt idx="8">
                  <c:v>7286</c:v>
                </c:pt>
                <c:pt idx="11">
                  <c:v>7285</c:v>
                </c:pt>
                <c:pt idx="14">
                  <c:v>7111</c:v>
                </c:pt>
              </c:numCache>
            </c:numRef>
          </c:val>
          <c:extLst xmlns:c16r2="http://schemas.microsoft.com/office/drawing/2015/06/chart">
            <c:ext xmlns:c16="http://schemas.microsoft.com/office/drawing/2014/chart" uri="{C3380CC4-5D6E-409C-BE32-E72D297353CC}">
              <c16:uniqueId val="{00000000-46FB-4689-96BC-C118A9FA0A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c:v>
                </c:pt>
                <c:pt idx="5">
                  <c:v>46</c:v>
                </c:pt>
                <c:pt idx="8">
                  <c:v>32</c:v>
                </c:pt>
                <c:pt idx="11">
                  <c:v>25</c:v>
                </c:pt>
                <c:pt idx="14">
                  <c:v>18</c:v>
                </c:pt>
              </c:numCache>
            </c:numRef>
          </c:val>
          <c:extLst xmlns:c16r2="http://schemas.microsoft.com/office/drawing/2015/06/chart">
            <c:ext xmlns:c16="http://schemas.microsoft.com/office/drawing/2014/chart" uri="{C3380CC4-5D6E-409C-BE32-E72D297353CC}">
              <c16:uniqueId val="{00000001-46FB-4689-96BC-C118A9FA0A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7185</c:v>
                </c:pt>
                <c:pt idx="5">
                  <c:v>8009</c:v>
                </c:pt>
                <c:pt idx="8">
                  <c:v>8482</c:v>
                </c:pt>
                <c:pt idx="11">
                  <c:v>9562</c:v>
                </c:pt>
                <c:pt idx="14">
                  <c:v>9256</c:v>
                </c:pt>
              </c:numCache>
            </c:numRef>
          </c:val>
          <c:extLst xmlns:c16r2="http://schemas.microsoft.com/office/drawing/2015/06/chart">
            <c:ext xmlns:c16="http://schemas.microsoft.com/office/drawing/2014/chart" uri="{C3380CC4-5D6E-409C-BE32-E72D297353CC}">
              <c16:uniqueId val="{00000002-46FB-4689-96BC-C118A9FA0A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6FB-4689-96BC-C118A9FA0A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6FB-4689-96BC-C118A9FA0A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FB-4689-96BC-C118A9FA0A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471</c:v>
                </c:pt>
                <c:pt idx="3">
                  <c:v>453</c:v>
                </c:pt>
                <c:pt idx="6">
                  <c:v>330</c:v>
                </c:pt>
                <c:pt idx="9">
                  <c:v>236</c:v>
                </c:pt>
                <c:pt idx="12">
                  <c:v>286</c:v>
                </c:pt>
              </c:numCache>
            </c:numRef>
          </c:val>
          <c:extLst xmlns:c16r2="http://schemas.microsoft.com/office/drawing/2015/06/chart">
            <c:ext xmlns:c16="http://schemas.microsoft.com/office/drawing/2014/chart" uri="{C3380CC4-5D6E-409C-BE32-E72D297353CC}">
              <c16:uniqueId val="{00000006-46FB-4689-96BC-C118A9FA0A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866</c:v>
                </c:pt>
                <c:pt idx="3">
                  <c:v>1197</c:v>
                </c:pt>
                <c:pt idx="6">
                  <c:v>1102</c:v>
                </c:pt>
                <c:pt idx="9">
                  <c:v>954</c:v>
                </c:pt>
                <c:pt idx="12">
                  <c:v>803</c:v>
                </c:pt>
              </c:numCache>
            </c:numRef>
          </c:val>
          <c:extLst xmlns:c16r2="http://schemas.microsoft.com/office/drawing/2015/06/chart">
            <c:ext xmlns:c16="http://schemas.microsoft.com/office/drawing/2014/chart" uri="{C3380CC4-5D6E-409C-BE32-E72D297353CC}">
              <c16:uniqueId val="{00000007-46FB-4689-96BC-C118A9FA0A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1525</c:v>
                </c:pt>
                <c:pt idx="3">
                  <c:v>1482</c:v>
                </c:pt>
                <c:pt idx="6">
                  <c:v>1220</c:v>
                </c:pt>
                <c:pt idx="9">
                  <c:v>1048</c:v>
                </c:pt>
                <c:pt idx="12">
                  <c:v>907</c:v>
                </c:pt>
              </c:numCache>
            </c:numRef>
          </c:val>
          <c:extLst xmlns:c16r2="http://schemas.microsoft.com/office/drawing/2015/06/chart">
            <c:ext xmlns:c16="http://schemas.microsoft.com/office/drawing/2014/chart" uri="{C3380CC4-5D6E-409C-BE32-E72D297353CC}">
              <c16:uniqueId val="{00000008-46FB-4689-96BC-C118A9FA0A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9-46FB-4689-96BC-C118A9FA0A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8959</c:v>
                </c:pt>
                <c:pt idx="3">
                  <c:v>8702</c:v>
                </c:pt>
                <c:pt idx="6">
                  <c:v>8579</c:v>
                </c:pt>
                <c:pt idx="9">
                  <c:v>8507</c:v>
                </c:pt>
                <c:pt idx="12">
                  <c:v>8218</c:v>
                </c:pt>
              </c:numCache>
            </c:numRef>
          </c:val>
          <c:extLst xmlns:c16r2="http://schemas.microsoft.com/office/drawing/2015/06/chart">
            <c:ext xmlns:c16="http://schemas.microsoft.com/office/drawing/2014/chart" uri="{C3380CC4-5D6E-409C-BE32-E72D297353CC}">
              <c16:uniqueId val="{0000000A-46FB-4689-96BC-C118A9FA0A72}"/>
            </c:ext>
          </c:extLst>
        </c:ser>
        <c:dLbls>
          <c:showLegendKey val="0"/>
          <c:showVal val="0"/>
          <c:showCatName val="0"/>
          <c:showSerName val="0"/>
          <c:showPercent val="0"/>
          <c:showBubbleSize val="0"/>
        </c:dLbls>
        <c:gapWidth val="100"/>
        <c:overlap val="100"/>
        <c:axId val="814496792"/>
        <c:axId val="81449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6FB-4689-96BC-C118A9FA0A72}"/>
            </c:ext>
          </c:extLst>
        </c:ser>
        <c:dLbls>
          <c:showLegendKey val="0"/>
          <c:showVal val="0"/>
          <c:showCatName val="0"/>
          <c:showSerName val="0"/>
          <c:showPercent val="0"/>
          <c:showBubbleSize val="0"/>
        </c:dLbls>
        <c:marker val="1"/>
        <c:smooth val="0"/>
        <c:axId val="814496792"/>
        <c:axId val="814497184"/>
      </c:lineChart>
      <c:catAx>
        <c:axId val="81449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4497184"/>
        <c:crosses val="autoZero"/>
        <c:auto val="1"/>
        <c:lblAlgn val="ctr"/>
        <c:lblOffset val="100"/>
        <c:tickLblSkip val="1"/>
        <c:tickMarkSkip val="1"/>
        <c:noMultiLvlLbl val="0"/>
      </c:catAx>
      <c:valAx>
        <c:axId val="81449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449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2702</c:v>
                </c:pt>
                <c:pt idx="1">
                  <c:v>2794</c:v>
                </c:pt>
                <c:pt idx="2">
                  <c:v>2640</c:v>
                </c:pt>
              </c:numCache>
            </c:numRef>
          </c:val>
          <c:extLst xmlns:c16r2="http://schemas.microsoft.com/office/drawing/2015/06/chart">
            <c:ext xmlns:c16="http://schemas.microsoft.com/office/drawing/2014/chart" uri="{C3380CC4-5D6E-409C-BE32-E72D297353CC}">
              <c16:uniqueId val="{00000000-1A4A-479E-8D62-AC60FD03AE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483</c:v>
                </c:pt>
                <c:pt idx="1">
                  <c:v>671</c:v>
                </c:pt>
                <c:pt idx="2">
                  <c:v>610</c:v>
                </c:pt>
              </c:numCache>
            </c:numRef>
          </c:val>
          <c:extLst xmlns:c16r2="http://schemas.microsoft.com/office/drawing/2015/06/chart">
            <c:ext xmlns:c16="http://schemas.microsoft.com/office/drawing/2014/chart" uri="{C3380CC4-5D6E-409C-BE32-E72D297353CC}">
              <c16:uniqueId val="{00000001-1A4A-479E-8D62-AC60FD03AE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4208</c:v>
                </c:pt>
                <c:pt idx="1">
                  <c:v>5255</c:v>
                </c:pt>
                <c:pt idx="2">
                  <c:v>5345</c:v>
                </c:pt>
              </c:numCache>
            </c:numRef>
          </c:val>
          <c:extLst xmlns:c16r2="http://schemas.microsoft.com/office/drawing/2015/06/chart">
            <c:ext xmlns:c16="http://schemas.microsoft.com/office/drawing/2014/chart" uri="{C3380CC4-5D6E-409C-BE32-E72D297353CC}">
              <c16:uniqueId val="{00000002-1A4A-479E-8D62-AC60FD03AE24}"/>
            </c:ext>
          </c:extLst>
        </c:ser>
        <c:dLbls>
          <c:showLegendKey val="0"/>
          <c:showVal val="0"/>
          <c:showCatName val="0"/>
          <c:showSerName val="0"/>
          <c:showPercent val="0"/>
          <c:showBubbleSize val="0"/>
        </c:dLbls>
        <c:gapWidth val="120"/>
        <c:overlap val="100"/>
        <c:axId val="814442304"/>
        <c:axId val="814448184"/>
      </c:barChart>
      <c:catAx>
        <c:axId val="8144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14448184"/>
        <c:crosses val="autoZero"/>
        <c:auto val="1"/>
        <c:lblAlgn val="ctr"/>
        <c:lblOffset val="100"/>
        <c:tickLblSkip val="1"/>
        <c:tickMarkSkip val="1"/>
        <c:noMultiLvlLbl val="0"/>
      </c:catAx>
      <c:valAx>
        <c:axId val="814448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44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新たな施設整備等の影響で、</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年度以降「元利償還金」が増加して</a:t>
          </a:r>
          <a:r>
            <a:rPr kumimoji="1" lang="ja-JP" altLang="en-US" sz="1100" b="0" i="0" baseline="0">
              <a:solidFill>
                <a:schemeClr val="dk1"/>
              </a:solidFill>
              <a:effectLst/>
              <a:latin typeface="+mn-lt"/>
              <a:ea typeface="+mn-ea"/>
              <a:cs typeface="+mn-cs"/>
            </a:rPr>
            <a:t>いたが</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年度には前年度比約</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800</a:t>
          </a:r>
          <a:r>
            <a:rPr kumimoji="1" lang="ja-JP" altLang="ja-JP" sz="1100" b="0" i="0" baseline="0">
              <a:solidFill>
                <a:schemeClr val="dk1"/>
              </a:solidFill>
              <a:effectLst/>
              <a:latin typeface="+mn-lt"/>
              <a:ea typeface="+mn-ea"/>
              <a:cs typeface="+mn-cs"/>
            </a:rPr>
            <a:t>百万円となっている。また、下水道整備に係る繰出金や、清掃・消防に係る負担金等も増加していく見込みであり、「実質公債費比率の分子」が急激に悪化することを防ぐ為、特定の年度に負担が集中しないよう計画的な財政運営に努める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満期一括償還地方債の償還財源としての積み立ては行っていない。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将来負担額全体で約</a:t>
          </a:r>
          <a:r>
            <a:rPr kumimoji="1" lang="en-US" altLang="ja-JP" sz="1100" b="0" i="0" baseline="0">
              <a:solidFill>
                <a:schemeClr val="dk1"/>
              </a:solidFill>
              <a:effectLst/>
              <a:latin typeface="+mn-lt"/>
              <a:ea typeface="+mn-ea"/>
              <a:cs typeface="+mn-cs"/>
            </a:rPr>
            <a:t>531</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となり、「充当可能基金」</a:t>
          </a:r>
          <a:r>
            <a:rPr kumimoji="1" lang="ja-JP" altLang="en-US" sz="1100" b="0" i="0" baseline="0">
              <a:solidFill>
                <a:schemeClr val="dk1"/>
              </a:solidFill>
              <a:effectLst/>
              <a:latin typeface="+mn-lt"/>
              <a:ea typeface="+mn-ea"/>
              <a:cs typeface="+mn-cs"/>
            </a:rPr>
            <a:t>は約</a:t>
          </a:r>
          <a:r>
            <a:rPr kumimoji="1" lang="en-US" altLang="ja-JP" sz="1100" b="0" i="0" baseline="0">
              <a:solidFill>
                <a:schemeClr val="dk1"/>
              </a:solidFill>
              <a:effectLst/>
              <a:latin typeface="+mn-lt"/>
              <a:ea typeface="+mn-ea"/>
              <a:cs typeface="+mn-cs"/>
            </a:rPr>
            <a:t>306</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ているが、</a:t>
          </a:r>
          <a:r>
            <a:rPr kumimoji="1" lang="ja-JP" altLang="ja-JP" sz="1100" b="0" i="0" baseline="0">
              <a:solidFill>
                <a:schemeClr val="dk1"/>
              </a:solidFill>
              <a:effectLst/>
              <a:latin typeface="+mn-lt"/>
              <a:ea typeface="+mn-ea"/>
              <a:cs typeface="+mn-cs"/>
            </a:rPr>
            <a:t>「将来負担比率の分子」としては継続して大幅なマイナスを維持している。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大型公共施設等の建設に伴い、今後も地方債の増加傾向が続くことが予想されており、将来負担額は確実に増えていくものと考えられる。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「将来負担比率の分子」の悪化を防ぐために、これまで同様計画的な基金積立等により「充当可能財源等」を維持していく努力が求められる。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沖縄県読谷村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今後予定されている大型建設事業（総合情報センター等）に対応するための積立を行って</a:t>
          </a:r>
          <a:r>
            <a:rPr kumimoji="1" lang="ja-JP" altLang="en-US" sz="1100">
              <a:solidFill>
                <a:schemeClr val="dk1"/>
              </a:solidFill>
              <a:effectLst/>
              <a:latin typeface="+mn-lt"/>
              <a:ea typeface="+mn-ea"/>
              <a:cs typeface="+mn-cs"/>
            </a:rPr>
            <a:t>いるほか、学校建て替え等に対応するための取崩しを行っているため、</a:t>
          </a:r>
          <a:r>
            <a:rPr kumimoji="1" lang="ja-JP" altLang="ja-JP" sz="1100">
              <a:solidFill>
                <a:schemeClr val="dk1"/>
              </a:solidFill>
              <a:effectLst/>
              <a:latin typeface="+mn-lt"/>
              <a:ea typeface="+mn-ea"/>
              <a:cs typeface="+mn-cs"/>
            </a:rPr>
            <a:t>特定目的基金</a:t>
          </a:r>
          <a:r>
            <a:rPr kumimoji="1" lang="ja-JP" altLang="en-US" sz="1100">
              <a:solidFill>
                <a:schemeClr val="dk1"/>
              </a:solidFill>
              <a:effectLst/>
              <a:latin typeface="+mn-lt"/>
              <a:ea typeface="+mn-ea"/>
              <a:cs typeface="+mn-cs"/>
            </a:rPr>
            <a:t>は前年度より減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財政調整基金は多少の増減はあるものの、ほぼ横ばいとなっており、減債基金では対象事業の償還のために計画的な取崩しを行っているため、残高は減となっている。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特に学校建設基金については、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年度から村立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小学校の校舎建て替えが順次スタートしており、今後数年間に渡って計画的な積立および取崩しを行っていく必要がある。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大型施設（総合情報センター等）、学校建設、土地区画整理、福祉振興、文化振興、再編交付金事業、ふるさとづくり　等</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公共施設建設基金や読谷村立学校建設基金への積立等により、約</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今後見込まれる大型建設事業に対応するため、計画的な積立・取崩しを行っていく。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前年度と比較し、ほぼ横ばいである。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現在の規模が、おおむね適正規模と考え、同水準を維持できるよう努めていく。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地方債の償還に充てたほか、</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交付された普通交付税の一部を地方債後年度償還相当分として基金積立を行ったため、</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百万円の増となっている。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計画的に、道路事業・中学校建設事業の地方債の償還へ充当を行っていく。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42,041
41,249
35.28
21,396,603
20,667,484
594,044
8,519,750
8,217,586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今年度は基準財政需要額の増に合わせ、基準財政収入額も増となったため、財政力指数は前年度と同数となっており、近年はほぼ横ばいの数値で推移している。しかしながら、依然として類似団体平均を下回っており、今後も村税徴収体制の強化や遊休地の利活用等により自主財源の確保に努め、行政運営の効率化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1411</xdr:rowOff>
    </xdr:to>
    <xdr:cxnSp macro="">
      <xdr:nvCxnSpPr>
        <xdr:cNvPr id="75" name="直線コネクタ 74"/>
        <xdr:cNvCxnSpPr/>
      </xdr:nvCxnSpPr>
      <xdr:spPr>
        <a:xfrm flipV="1">
          <a:off x="2336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本村は、基地収入（財産収入）が経常的に入るため経常収支比率が類似団体と比較して高い順位となっている。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分子の一般財源等充当経常経費が補助費や物件費の増により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％の増となった一方で、分母の経常一般財源等の総額が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％の減となったため、経常収支比率は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62</xdr:row>
      <xdr:rowOff>5842</xdr:rowOff>
    </xdr:to>
    <xdr:cxnSp macro="">
      <xdr:nvCxnSpPr>
        <xdr:cNvPr id="130" name="直線コネクタ 129"/>
        <xdr:cNvCxnSpPr/>
      </xdr:nvCxnSpPr>
      <xdr:spPr>
        <a:xfrm>
          <a:off x="4114800" y="1055852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100076</xdr:rowOff>
    </xdr:from>
    <xdr:to>
      <xdr:col>19</xdr:col>
      <xdr:colOff>133350</xdr:colOff>
      <xdr:row>62</xdr:row>
      <xdr:rowOff>10668</xdr:rowOff>
    </xdr:to>
    <xdr:cxnSp macro="">
      <xdr:nvCxnSpPr>
        <xdr:cNvPr id="133" name="直線コネクタ 132"/>
        <xdr:cNvCxnSpPr/>
      </xdr:nvCxnSpPr>
      <xdr:spPr>
        <a:xfrm flipV="1">
          <a:off x="3225800" y="105585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160274</xdr:rowOff>
    </xdr:to>
    <xdr:cxnSp macro="">
      <xdr:nvCxnSpPr>
        <xdr:cNvPr id="136" name="直線コネクタ 135"/>
        <xdr:cNvCxnSpPr/>
      </xdr:nvCxnSpPr>
      <xdr:spPr>
        <a:xfrm flipV="1">
          <a:off x="2336800" y="1064056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160274</xdr:rowOff>
    </xdr:to>
    <xdr:cxnSp macro="">
      <xdr:nvCxnSpPr>
        <xdr:cNvPr id="139" name="直線コネクタ 138"/>
        <xdr:cNvCxnSpPr/>
      </xdr:nvCxnSpPr>
      <xdr:spPr>
        <a:xfrm>
          <a:off x="1447800" y="106550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9" name="楕円 148"/>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50"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1" name="楕円 150"/>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2" name="テキスト ボックス 151"/>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5" name="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6" name="テキスト ボックス 155"/>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58" name="テキスト ボックス 157"/>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人口１人当たり人件費・物件費等決算額は、昨年度は類似団体平均値を上回っていたが、今年度は類似団体平均を上回っている。物件費は新型コロナウイルス感染症関連経費の影響から</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％の増となったものの、人件費は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％の減となっている。各事業の見直しも含め、歳出抑制に努める。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157324</xdr:rowOff>
    </xdr:from>
    <xdr:to>
      <xdr:col>23</xdr:col>
      <xdr:colOff>133350</xdr:colOff>
      <xdr:row>82</xdr:row>
      <xdr:rowOff>160322</xdr:rowOff>
    </xdr:to>
    <xdr:cxnSp macro="">
      <xdr:nvCxnSpPr>
        <xdr:cNvPr id="189" name="直線コネクタ 188"/>
        <xdr:cNvCxnSpPr/>
      </xdr:nvCxnSpPr>
      <xdr:spPr>
        <a:xfrm flipV="1">
          <a:off x="4114800" y="14216224"/>
          <a:ext cx="8382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73062</xdr:rowOff>
    </xdr:from>
    <xdr:to>
      <xdr:col>19</xdr:col>
      <xdr:colOff>133350</xdr:colOff>
      <xdr:row>82</xdr:row>
      <xdr:rowOff>160322</xdr:rowOff>
    </xdr:to>
    <xdr:cxnSp macro="">
      <xdr:nvCxnSpPr>
        <xdr:cNvPr id="192" name="直線コネクタ 191"/>
        <xdr:cNvCxnSpPr/>
      </xdr:nvCxnSpPr>
      <xdr:spPr>
        <a:xfrm>
          <a:off x="3225800" y="14131962"/>
          <a:ext cx="8890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58964</xdr:rowOff>
    </xdr:from>
    <xdr:to>
      <xdr:col>15</xdr:col>
      <xdr:colOff>82550</xdr:colOff>
      <xdr:row>82</xdr:row>
      <xdr:rowOff>73062</xdr:rowOff>
    </xdr:to>
    <xdr:cxnSp macro="">
      <xdr:nvCxnSpPr>
        <xdr:cNvPr id="195" name="直線コネクタ 194"/>
        <xdr:cNvCxnSpPr/>
      </xdr:nvCxnSpPr>
      <xdr:spPr>
        <a:xfrm>
          <a:off x="2336800" y="14117864"/>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15934</xdr:rowOff>
    </xdr:from>
    <xdr:to>
      <xdr:col>11</xdr:col>
      <xdr:colOff>31750</xdr:colOff>
      <xdr:row>82</xdr:row>
      <xdr:rowOff>58964</xdr:rowOff>
    </xdr:to>
    <xdr:cxnSp macro="">
      <xdr:nvCxnSpPr>
        <xdr:cNvPr id="198" name="直線コネクタ 197"/>
        <xdr:cNvCxnSpPr/>
      </xdr:nvCxnSpPr>
      <xdr:spPr>
        <a:xfrm>
          <a:off x="1447800" y="14074834"/>
          <a:ext cx="8890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106524</xdr:rowOff>
    </xdr:from>
    <xdr:to>
      <xdr:col>23</xdr:col>
      <xdr:colOff>184150</xdr:colOff>
      <xdr:row>83</xdr:row>
      <xdr:rowOff>36674</xdr:rowOff>
    </xdr:to>
    <xdr:sp macro="" textlink="">
      <xdr:nvSpPr>
        <xdr:cNvPr id="208" name="楕円 207"/>
        <xdr:cNvSpPr/>
      </xdr:nvSpPr>
      <xdr:spPr>
        <a:xfrm>
          <a:off x="4902200" y="14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123051</xdr:rowOff>
    </xdr:from>
    <xdr:ext cx="762000" cy="259045"/>
    <xdr:sp macro="" textlink="">
      <xdr:nvSpPr>
        <xdr:cNvPr id="209" name="人件費・物件費等の状況該当値テキスト"/>
        <xdr:cNvSpPr txBox="1"/>
      </xdr:nvSpPr>
      <xdr:spPr>
        <a:xfrm>
          <a:off x="5041900" y="1401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109522</xdr:rowOff>
    </xdr:from>
    <xdr:to>
      <xdr:col>19</xdr:col>
      <xdr:colOff>184150</xdr:colOff>
      <xdr:row>83</xdr:row>
      <xdr:rowOff>39672</xdr:rowOff>
    </xdr:to>
    <xdr:sp macro="" textlink="">
      <xdr:nvSpPr>
        <xdr:cNvPr id="210" name="楕円 209"/>
        <xdr:cNvSpPr/>
      </xdr:nvSpPr>
      <xdr:spPr>
        <a:xfrm>
          <a:off x="4064000" y="141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24449</xdr:rowOff>
    </xdr:from>
    <xdr:ext cx="736600" cy="259045"/>
    <xdr:sp macro="" textlink="">
      <xdr:nvSpPr>
        <xdr:cNvPr id="211" name="テキスト ボックス 210"/>
        <xdr:cNvSpPr txBox="1"/>
      </xdr:nvSpPr>
      <xdr:spPr>
        <a:xfrm>
          <a:off x="3733800" y="1425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22262</xdr:rowOff>
    </xdr:from>
    <xdr:to>
      <xdr:col>15</xdr:col>
      <xdr:colOff>133350</xdr:colOff>
      <xdr:row>82</xdr:row>
      <xdr:rowOff>123862</xdr:rowOff>
    </xdr:to>
    <xdr:sp macro="" textlink="">
      <xdr:nvSpPr>
        <xdr:cNvPr id="212" name="楕円 211"/>
        <xdr:cNvSpPr/>
      </xdr:nvSpPr>
      <xdr:spPr>
        <a:xfrm>
          <a:off x="3175000" y="1408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134039</xdr:rowOff>
    </xdr:from>
    <xdr:ext cx="762000" cy="259045"/>
    <xdr:sp macro="" textlink="">
      <xdr:nvSpPr>
        <xdr:cNvPr id="213" name="テキスト ボックス 212"/>
        <xdr:cNvSpPr txBox="1"/>
      </xdr:nvSpPr>
      <xdr:spPr>
        <a:xfrm>
          <a:off x="2844800" y="1385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8164</xdr:rowOff>
    </xdr:from>
    <xdr:to>
      <xdr:col>11</xdr:col>
      <xdr:colOff>82550</xdr:colOff>
      <xdr:row>82</xdr:row>
      <xdr:rowOff>109764</xdr:rowOff>
    </xdr:to>
    <xdr:sp macro="" textlink="">
      <xdr:nvSpPr>
        <xdr:cNvPr id="214" name="楕円 213"/>
        <xdr:cNvSpPr/>
      </xdr:nvSpPr>
      <xdr:spPr>
        <a:xfrm>
          <a:off x="2286000" y="1406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94541</xdr:rowOff>
    </xdr:from>
    <xdr:ext cx="762000" cy="259045"/>
    <xdr:sp macro="" textlink="">
      <xdr:nvSpPr>
        <xdr:cNvPr id="215" name="テキスト ボックス 214"/>
        <xdr:cNvSpPr txBox="1"/>
      </xdr:nvSpPr>
      <xdr:spPr>
        <a:xfrm>
          <a:off x="1955800" y="1415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136584</xdr:rowOff>
    </xdr:from>
    <xdr:to>
      <xdr:col>7</xdr:col>
      <xdr:colOff>31750</xdr:colOff>
      <xdr:row>82</xdr:row>
      <xdr:rowOff>66734</xdr:rowOff>
    </xdr:to>
    <xdr:sp macro="" textlink="">
      <xdr:nvSpPr>
        <xdr:cNvPr id="216" name="楕円 215"/>
        <xdr:cNvSpPr/>
      </xdr:nvSpPr>
      <xdr:spPr>
        <a:xfrm>
          <a:off x="1397000" y="140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76911</xdr:rowOff>
    </xdr:from>
    <xdr:ext cx="762000" cy="259045"/>
    <xdr:sp macro="" textlink="">
      <xdr:nvSpPr>
        <xdr:cNvPr id="217" name="テキスト ボックス 216"/>
        <xdr:cNvSpPr txBox="1"/>
      </xdr:nvSpPr>
      <xdr:spPr>
        <a:xfrm>
          <a:off x="1066800" y="137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近年は減少で推移しており、</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年度は管理職の退職が多かったことに加え、</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年度は職員年齢構成の変化の影響もあり、前年度に比べ</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の減となった。</a:t>
          </a:r>
          <a:r>
            <a:rPr lang="ja-JP" altLang="ja-JP" sz="1100" b="0" i="0" baseline="0">
              <a:solidFill>
                <a:schemeClr val="dk1"/>
              </a:solidFill>
              <a:effectLst/>
              <a:latin typeface="+mn-lt"/>
              <a:ea typeface="+mn-ea"/>
              <a:cs typeface="+mn-cs"/>
            </a:rPr>
            <a:t>今後も定員適正化計画により職員の定数管理や適正配置を行うことで、義務的経費の負担軽減を図る。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84364</xdr:rowOff>
    </xdr:to>
    <xdr:cxnSp macro="">
      <xdr:nvCxnSpPr>
        <xdr:cNvPr id="253" name="直線コネクタ 252"/>
        <xdr:cNvCxnSpPr/>
      </xdr:nvCxnSpPr>
      <xdr:spPr>
        <a:xfrm>
          <a:off x="16179800" y="147945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16329</xdr:rowOff>
    </xdr:to>
    <xdr:cxnSp macro="">
      <xdr:nvCxnSpPr>
        <xdr:cNvPr id="256" name="直線コネクタ 255"/>
        <xdr:cNvCxnSpPr/>
      </xdr:nvCxnSpPr>
      <xdr:spPr>
        <a:xfrm flipV="1">
          <a:off x="15290800" y="147945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59" name="直線コネクタ 258"/>
        <xdr:cNvCxnSpPr/>
      </xdr:nvCxnSpPr>
      <xdr:spPr>
        <a:xfrm flipV="1">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62" name="直線コネクタ 261"/>
        <xdr:cNvCxnSpPr/>
      </xdr:nvCxnSpPr>
      <xdr:spPr>
        <a:xfrm flipV="1">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2" name="楕円 271"/>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3"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4" name="楕円 273"/>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5" name="テキスト ボックス 274"/>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6" name="楕円 275"/>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7" name="テキスト ボックス 276"/>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9" name="テキスト ボックス 27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0" name="楕円 279"/>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1" name="テキスト ボックス 280"/>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職員数は、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年度以降はほぼ横ばいで推移している。今後も定員適正化計画により職員の定数管理や適正配置を行うことで、義務的経費の負担軽減を図る。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165826</xdr:rowOff>
    </xdr:from>
    <xdr:to>
      <xdr:col>81</xdr:col>
      <xdr:colOff>44450</xdr:colOff>
      <xdr:row>60</xdr:row>
      <xdr:rowOff>13335</xdr:rowOff>
    </xdr:to>
    <xdr:cxnSp macro="">
      <xdr:nvCxnSpPr>
        <xdr:cNvPr id="318" name="直線コネクタ 317"/>
        <xdr:cNvCxnSpPr/>
      </xdr:nvCxnSpPr>
      <xdr:spPr>
        <a:xfrm flipV="1">
          <a:off x="16179800" y="10281376"/>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16782</xdr:rowOff>
    </xdr:to>
    <xdr:cxnSp macro="">
      <xdr:nvCxnSpPr>
        <xdr:cNvPr id="321" name="直線コネクタ 320"/>
        <xdr:cNvCxnSpPr/>
      </xdr:nvCxnSpPr>
      <xdr:spPr>
        <a:xfrm flipV="1">
          <a:off x="15290800" y="1030033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16782</xdr:rowOff>
    </xdr:from>
    <xdr:to>
      <xdr:col>72</xdr:col>
      <xdr:colOff>203200</xdr:colOff>
      <xdr:row>60</xdr:row>
      <xdr:rowOff>16782</xdr:rowOff>
    </xdr:to>
    <xdr:cxnSp macro="">
      <xdr:nvCxnSpPr>
        <xdr:cNvPr id="324" name="直線コネクタ 323"/>
        <xdr:cNvCxnSpPr/>
      </xdr:nvCxnSpPr>
      <xdr:spPr>
        <a:xfrm>
          <a:off x="14401800" y="10303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16782</xdr:rowOff>
    </xdr:to>
    <xdr:cxnSp macro="">
      <xdr:nvCxnSpPr>
        <xdr:cNvPr id="327" name="直線コネクタ 326"/>
        <xdr:cNvCxnSpPr/>
      </xdr:nvCxnSpPr>
      <xdr:spPr>
        <a:xfrm>
          <a:off x="13512800" y="1028827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115026</xdr:rowOff>
    </xdr:from>
    <xdr:to>
      <xdr:col>81</xdr:col>
      <xdr:colOff>95250</xdr:colOff>
      <xdr:row>60</xdr:row>
      <xdr:rowOff>45176</xdr:rowOff>
    </xdr:to>
    <xdr:sp macro="" textlink="">
      <xdr:nvSpPr>
        <xdr:cNvPr id="337" name="楕円 336"/>
        <xdr:cNvSpPr/>
      </xdr:nvSpPr>
      <xdr:spPr>
        <a:xfrm>
          <a:off x="16967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131553</xdr:rowOff>
    </xdr:from>
    <xdr:ext cx="762000" cy="259045"/>
    <xdr:sp macro="" textlink="">
      <xdr:nvSpPr>
        <xdr:cNvPr id="338" name="定員管理の状況該当値テキスト"/>
        <xdr:cNvSpPr txBox="1"/>
      </xdr:nvSpPr>
      <xdr:spPr>
        <a:xfrm>
          <a:off x="17106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39" name="楕円 338"/>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0" name="テキスト ボックス 339"/>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137432</xdr:rowOff>
    </xdr:from>
    <xdr:to>
      <xdr:col>73</xdr:col>
      <xdr:colOff>44450</xdr:colOff>
      <xdr:row>60</xdr:row>
      <xdr:rowOff>67582</xdr:rowOff>
    </xdr:to>
    <xdr:sp macro="" textlink="">
      <xdr:nvSpPr>
        <xdr:cNvPr id="341" name="楕円 340"/>
        <xdr:cNvSpPr/>
      </xdr:nvSpPr>
      <xdr:spPr>
        <a:xfrm>
          <a:off x="15240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77759</xdr:rowOff>
    </xdr:from>
    <xdr:ext cx="762000" cy="259045"/>
    <xdr:sp macro="" textlink="">
      <xdr:nvSpPr>
        <xdr:cNvPr id="342" name="テキスト ボックス 341"/>
        <xdr:cNvSpPr txBox="1"/>
      </xdr:nvSpPr>
      <xdr:spPr>
        <a:xfrm>
          <a:off x="14909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137432</xdr:rowOff>
    </xdr:from>
    <xdr:to>
      <xdr:col>68</xdr:col>
      <xdr:colOff>203200</xdr:colOff>
      <xdr:row>60</xdr:row>
      <xdr:rowOff>67582</xdr:rowOff>
    </xdr:to>
    <xdr:sp macro="" textlink="">
      <xdr:nvSpPr>
        <xdr:cNvPr id="343" name="楕円 342"/>
        <xdr:cNvSpPr/>
      </xdr:nvSpPr>
      <xdr:spPr>
        <a:xfrm>
          <a:off x="14351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77759</xdr:rowOff>
    </xdr:from>
    <xdr:ext cx="762000" cy="259045"/>
    <xdr:sp macro="" textlink="">
      <xdr:nvSpPr>
        <xdr:cNvPr id="344" name="テキスト ボックス 343"/>
        <xdr:cNvSpPr txBox="1"/>
      </xdr:nvSpPr>
      <xdr:spPr>
        <a:xfrm>
          <a:off x="14020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5" name="楕円 344"/>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6" name="テキスト ボックス 345"/>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同様、地方債発行額を抑制することにより、実質公債費比率は類似団体平均値を下回っている。今後は、総合情報センターの整備等の新たな公共施設の建設事業等も予定されているため、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91622</xdr:rowOff>
    </xdr:to>
    <xdr:cxnSp macro="">
      <xdr:nvCxnSpPr>
        <xdr:cNvPr id="381" name="直線コネクタ 380"/>
        <xdr:cNvCxnSpPr/>
      </xdr:nvCxnSpPr>
      <xdr:spPr>
        <a:xfrm flipV="1">
          <a:off x="16179800" y="677127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91622</xdr:rowOff>
    </xdr:to>
    <xdr:cxnSp macro="">
      <xdr:nvCxnSpPr>
        <xdr:cNvPr id="384" name="直線コネクタ 383"/>
        <xdr:cNvCxnSpPr/>
      </xdr:nvCxnSpPr>
      <xdr:spPr>
        <a:xfrm>
          <a:off x="15290800" y="67505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64044</xdr:rowOff>
    </xdr:to>
    <xdr:cxnSp macro="">
      <xdr:nvCxnSpPr>
        <xdr:cNvPr id="387" name="直線コネクタ 386"/>
        <xdr:cNvCxnSpPr/>
      </xdr:nvCxnSpPr>
      <xdr:spPr>
        <a:xfrm>
          <a:off x="14401800" y="67023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138974</xdr:rowOff>
    </xdr:from>
    <xdr:to>
      <xdr:col>68</xdr:col>
      <xdr:colOff>152400</xdr:colOff>
      <xdr:row>39</xdr:row>
      <xdr:rowOff>15784</xdr:rowOff>
    </xdr:to>
    <xdr:cxnSp macro="">
      <xdr:nvCxnSpPr>
        <xdr:cNvPr id="390" name="直線コネクタ 389"/>
        <xdr:cNvCxnSpPr/>
      </xdr:nvCxnSpPr>
      <xdr:spPr>
        <a:xfrm>
          <a:off x="13512800" y="665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0" name="楕円 399"/>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1" name="公債費負担の状況該当値テキスト"/>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2" name="楕円 401"/>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3" name="テキスト ボックス 402"/>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13244</xdr:rowOff>
    </xdr:from>
    <xdr:to>
      <xdr:col>73</xdr:col>
      <xdr:colOff>44450</xdr:colOff>
      <xdr:row>39</xdr:row>
      <xdr:rowOff>114844</xdr:rowOff>
    </xdr:to>
    <xdr:sp macro="" textlink="">
      <xdr:nvSpPr>
        <xdr:cNvPr id="404" name="楕円 403"/>
        <xdr:cNvSpPr/>
      </xdr:nvSpPr>
      <xdr:spPr>
        <a:xfrm>
          <a:off x="15240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125021</xdr:rowOff>
    </xdr:from>
    <xdr:ext cx="762000" cy="259045"/>
    <xdr:sp macro="" textlink="">
      <xdr:nvSpPr>
        <xdr:cNvPr id="405" name="テキスト ボックス 404"/>
        <xdr:cNvSpPr txBox="1"/>
      </xdr:nvSpPr>
      <xdr:spPr>
        <a:xfrm>
          <a:off x="14909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136434</xdr:rowOff>
    </xdr:from>
    <xdr:to>
      <xdr:col>68</xdr:col>
      <xdr:colOff>203200</xdr:colOff>
      <xdr:row>39</xdr:row>
      <xdr:rowOff>66584</xdr:rowOff>
    </xdr:to>
    <xdr:sp macro="" textlink="">
      <xdr:nvSpPr>
        <xdr:cNvPr id="406" name="楕円 405"/>
        <xdr:cNvSpPr/>
      </xdr:nvSpPr>
      <xdr:spPr>
        <a:xfrm>
          <a:off x="14351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76761</xdr:rowOff>
    </xdr:from>
    <xdr:ext cx="762000" cy="259045"/>
    <xdr:sp macro="" textlink="">
      <xdr:nvSpPr>
        <xdr:cNvPr id="407" name="テキスト ボックス 406"/>
        <xdr:cNvSpPr txBox="1"/>
      </xdr:nvSpPr>
      <xdr:spPr>
        <a:xfrm>
          <a:off x="14020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88174</xdr:rowOff>
    </xdr:from>
    <xdr:to>
      <xdr:col>64</xdr:col>
      <xdr:colOff>152400</xdr:colOff>
      <xdr:row>39</xdr:row>
      <xdr:rowOff>18324</xdr:rowOff>
    </xdr:to>
    <xdr:sp macro="" textlink="">
      <xdr:nvSpPr>
        <xdr:cNvPr id="408" name="楕円 407"/>
        <xdr:cNvSpPr/>
      </xdr:nvSpPr>
      <xdr:spPr>
        <a:xfrm>
          <a:off x="13462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28501</xdr:rowOff>
    </xdr:from>
    <xdr:ext cx="762000" cy="259045"/>
    <xdr:sp macro="" textlink="">
      <xdr:nvSpPr>
        <xdr:cNvPr id="409" name="テキスト ボックス 408"/>
        <xdr:cNvSpPr txBox="1"/>
      </xdr:nvSpPr>
      <xdr:spPr>
        <a:xfrm>
          <a:off x="13131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同様、地方債発行額を抑制することにより、将来負担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公共施設建設基金や学校建設基金の確保に努め、類似団体平均値を上回ることのないよう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42,041
41,249
35.28
21,396,603
20,667,484
594,044
8,519,750
8,217,586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人件費は、</a:t>
          </a:r>
          <a:r>
            <a:rPr lang="en-US" altLang="ja-JP" sz="1100" b="0" i="0" baseline="0">
              <a:solidFill>
                <a:schemeClr val="dk1"/>
              </a:solidFill>
              <a:effectLst/>
              <a:latin typeface="+mn-lt"/>
              <a:ea typeface="+mn-ea"/>
              <a:cs typeface="+mn-cs"/>
            </a:rPr>
            <a:t>R3</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診療所指定管理制度移行に伴う影響から</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％の減となった。今後も定員適正化計画により職員の定数管理や適正配置を行うことで、義務的経費の負担軽減を図る。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24130</xdr:rowOff>
    </xdr:to>
    <xdr:cxnSp macro="">
      <xdr:nvCxnSpPr>
        <xdr:cNvPr id="64" name="直線コネクタ 63"/>
        <xdr:cNvCxnSpPr/>
      </xdr:nvCxnSpPr>
      <xdr:spPr>
        <a:xfrm flipV="1">
          <a:off x="3987800" y="6363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65278</xdr:rowOff>
    </xdr:to>
    <xdr:cxnSp macro="">
      <xdr:nvCxnSpPr>
        <xdr:cNvPr id="67" name="直線コネクタ 66"/>
        <xdr:cNvCxnSpPr/>
      </xdr:nvCxnSpPr>
      <xdr:spPr>
        <a:xfrm flipV="1">
          <a:off x="3098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65278</xdr:rowOff>
    </xdr:to>
    <xdr:cxnSp macro="">
      <xdr:nvCxnSpPr>
        <xdr:cNvPr id="70" name="直線コネクタ 69"/>
        <xdr:cNvCxnSpPr/>
      </xdr:nvCxnSpPr>
      <xdr:spPr>
        <a:xfrm>
          <a:off x="2209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168148</xdr:rowOff>
    </xdr:to>
    <xdr:cxnSp macro="">
      <xdr:nvCxnSpPr>
        <xdr:cNvPr id="73" name="直線コネクタ 72"/>
        <xdr:cNvCxnSpPr/>
      </xdr:nvCxnSpPr>
      <xdr:spPr>
        <a:xfrm flipV="1">
          <a:off x="1320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物件費は、</a:t>
          </a:r>
          <a:r>
            <a:rPr lang="ja-JP" altLang="en-US" sz="1100" b="0" i="0" baseline="0">
              <a:solidFill>
                <a:schemeClr val="dk1"/>
              </a:solidFill>
              <a:effectLst/>
              <a:latin typeface="+mn-lt"/>
              <a:ea typeface="+mn-ea"/>
              <a:cs typeface="+mn-cs"/>
            </a:rPr>
            <a:t>新型コロナウイルス感染症関連の影響</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となっている。施設の維持管理等により数値が悪化することがないよう、引き続き事業見直し等を行い、類似団体平均値を上回ることのないよう歳出削減に努める。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83566</xdr:rowOff>
    </xdr:to>
    <xdr:cxnSp macro="">
      <xdr:nvCxnSpPr>
        <xdr:cNvPr id="123" name="直線コネクタ 122"/>
        <xdr:cNvCxnSpPr/>
      </xdr:nvCxnSpPr>
      <xdr:spPr>
        <a:xfrm>
          <a:off x="15671800" y="25273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163576</xdr:rowOff>
    </xdr:to>
    <xdr:cxnSp macro="">
      <xdr:nvCxnSpPr>
        <xdr:cNvPr id="126" name="直線コネクタ 125"/>
        <xdr:cNvCxnSpPr/>
      </xdr:nvCxnSpPr>
      <xdr:spPr>
        <a:xfrm flipV="1">
          <a:off x="14782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163576</xdr:rowOff>
    </xdr:from>
    <xdr:to>
      <xdr:col>73</xdr:col>
      <xdr:colOff>180975</xdr:colOff>
      <xdr:row>16</xdr:row>
      <xdr:rowOff>76708</xdr:rowOff>
    </xdr:to>
    <xdr:cxnSp macro="">
      <xdr:nvCxnSpPr>
        <xdr:cNvPr id="129" name="直線コネクタ 128"/>
        <xdr:cNvCxnSpPr/>
      </xdr:nvCxnSpPr>
      <xdr:spPr>
        <a:xfrm flipV="1">
          <a:off x="13893800" y="25638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76708</xdr:rowOff>
    </xdr:to>
    <xdr:cxnSp macro="">
      <xdr:nvCxnSpPr>
        <xdr:cNvPr id="132" name="直線コネクタ 131"/>
        <xdr:cNvCxnSpPr/>
      </xdr:nvCxnSpPr>
      <xdr:spPr>
        <a:xfrm>
          <a:off x="13004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2" name="楕円 141"/>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3"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5" name="テキスト ボックス 144"/>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112776</xdr:rowOff>
    </xdr:from>
    <xdr:to>
      <xdr:col>74</xdr:col>
      <xdr:colOff>31750</xdr:colOff>
      <xdr:row>15</xdr:row>
      <xdr:rowOff>42926</xdr:rowOff>
    </xdr:to>
    <xdr:sp macro="" textlink="">
      <xdr:nvSpPr>
        <xdr:cNvPr id="146" name="楕円 145"/>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53103</xdr:rowOff>
    </xdr:from>
    <xdr:ext cx="762000" cy="259045"/>
    <xdr:sp macro="" textlink="">
      <xdr:nvSpPr>
        <xdr:cNvPr id="147" name="テキスト ボックス 146"/>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8" name="楕円 147"/>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49" name="テキスト ボックス 148"/>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0" name="楕円 149"/>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1" name="テキスト ボックス 150"/>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扶助費は、認可保育園運営負担金や障害介護給付等の影響により</a:t>
          </a:r>
          <a:r>
            <a:rPr lang="ja-JP" altLang="en-US" sz="1100" b="0" i="0" baseline="0">
              <a:solidFill>
                <a:schemeClr val="dk1"/>
              </a:solidFill>
              <a:effectLst/>
              <a:latin typeface="+mn-lt"/>
              <a:ea typeface="+mn-ea"/>
              <a:cs typeface="+mn-cs"/>
            </a:rPr>
            <a:t>類似団体平均値を上回っている</a:t>
          </a:r>
          <a:r>
            <a:rPr lang="ja-JP" altLang="ja-JP" sz="1100" b="0" i="0" baseline="0">
              <a:solidFill>
                <a:schemeClr val="dk1"/>
              </a:solidFill>
              <a:effectLst/>
              <a:latin typeface="+mn-lt"/>
              <a:ea typeface="+mn-ea"/>
              <a:cs typeface="+mn-cs"/>
            </a:rPr>
            <a:t>。今後も旺盛な需要により歳出増加が想定されるため、既存事業の効果検証を実施しコントロールしていく必要がある。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80735</xdr:rowOff>
    </xdr:to>
    <xdr:cxnSp macro="">
      <xdr:nvCxnSpPr>
        <xdr:cNvPr id="186" name="直線コネクタ 185"/>
        <xdr:cNvCxnSpPr/>
      </xdr:nvCxnSpPr>
      <xdr:spPr>
        <a:xfrm>
          <a:off x="3987800" y="9853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80735</xdr:rowOff>
    </xdr:to>
    <xdr:cxnSp macro="">
      <xdr:nvCxnSpPr>
        <xdr:cNvPr id="189" name="直線コネクタ 188"/>
        <xdr:cNvCxnSpPr/>
      </xdr:nvCxnSpPr>
      <xdr:spPr>
        <a:xfrm>
          <a:off x="3098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146050</xdr:rowOff>
    </xdr:to>
    <xdr:cxnSp macro="">
      <xdr:nvCxnSpPr>
        <xdr:cNvPr id="192" name="直線コネクタ 191"/>
        <xdr:cNvCxnSpPr/>
      </xdr:nvCxnSpPr>
      <xdr:spPr>
        <a:xfrm flipV="1">
          <a:off x="2209800" y="9820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146050</xdr:rowOff>
    </xdr:to>
    <xdr:cxnSp macro="">
      <xdr:nvCxnSpPr>
        <xdr:cNvPr id="195" name="直線コネクタ 194"/>
        <xdr:cNvCxnSpPr/>
      </xdr:nvCxnSpPr>
      <xdr:spPr>
        <a:xfrm>
          <a:off x="1320800" y="97771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5" name="楕円 204"/>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6"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7" name="楕円 206"/>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08" name="テキスト ボックス 207"/>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09" name="楕円 208"/>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0" name="テキスト ボックス 209"/>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3" name="楕円 212"/>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4" name="テキスト ボックス 213"/>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その他は、前年度比でほぼ横ばいであり、類似団体平均値を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％下回っている</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今後も類似団体平均値を上回ることのないよう適切な維持管理を行い、歳出抑制に努める。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12700</xdr:rowOff>
    </xdr:to>
    <xdr:cxnSp macro="">
      <xdr:nvCxnSpPr>
        <xdr:cNvPr id="249" name="直線コネクタ 248"/>
        <xdr:cNvCxnSpPr/>
      </xdr:nvCxnSpPr>
      <xdr:spPr>
        <a:xfrm>
          <a:off x="15671800" y="9603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34472</xdr:rowOff>
    </xdr:to>
    <xdr:cxnSp macro="">
      <xdr:nvCxnSpPr>
        <xdr:cNvPr id="252" name="直線コネクタ 251"/>
        <xdr:cNvCxnSpPr/>
      </xdr:nvCxnSpPr>
      <xdr:spPr>
        <a:xfrm flipV="1">
          <a:off x="14782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34472</xdr:rowOff>
    </xdr:to>
    <xdr:cxnSp macro="">
      <xdr:nvCxnSpPr>
        <xdr:cNvPr id="255" name="直線コネクタ 254"/>
        <xdr:cNvCxnSpPr/>
      </xdr:nvCxnSpPr>
      <xdr:spPr>
        <a:xfrm>
          <a:off x="13893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34472</xdr:rowOff>
    </xdr:to>
    <xdr:cxnSp macro="">
      <xdr:nvCxnSpPr>
        <xdr:cNvPr id="258" name="直線コネクタ 257"/>
        <xdr:cNvCxnSpPr/>
      </xdr:nvCxnSpPr>
      <xdr:spPr>
        <a:xfrm>
          <a:off x="13004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0" name="楕円 269"/>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1" name="テキスト ボックス 270"/>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2" name="楕円 271"/>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3" name="テキスト ボックス 272"/>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4" name="楕円 273"/>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5" name="テキスト ボックス 274"/>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6" name="楕円 275"/>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7" name="テキスト ボックス 276"/>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補助費は、比謝川行政事務組合負担金や消防一部事務組合負担金の増により、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％の増となっている。今後の予算編成にあたっても各種団体への補助金等の精査を行い、負担金及び補助金等の抑制に努める。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28702</xdr:rowOff>
    </xdr:to>
    <xdr:cxnSp macro="">
      <xdr:nvCxnSpPr>
        <xdr:cNvPr id="307" name="直線コネクタ 306"/>
        <xdr:cNvCxnSpPr/>
      </xdr:nvCxnSpPr>
      <xdr:spPr>
        <a:xfrm>
          <a:off x="15671800" y="63540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10414</xdr:rowOff>
    </xdr:to>
    <xdr:cxnSp macro="">
      <xdr:nvCxnSpPr>
        <xdr:cNvPr id="310" name="直線コネクタ 309"/>
        <xdr:cNvCxnSpPr/>
      </xdr:nvCxnSpPr>
      <xdr:spPr>
        <a:xfrm>
          <a:off x="14782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46990</xdr:rowOff>
    </xdr:to>
    <xdr:cxnSp macro="">
      <xdr:nvCxnSpPr>
        <xdr:cNvPr id="313" name="直線コネクタ 312"/>
        <xdr:cNvCxnSpPr/>
      </xdr:nvCxnSpPr>
      <xdr:spPr>
        <a:xfrm flipV="1">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6" name="直線コネクタ 315"/>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6" name="楕円 325"/>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7"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8" name="楕円 327"/>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9" name="テキスト ボックス 328"/>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0" name="楕円 329"/>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31" name="テキスト ボックス 330"/>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は、これまで同様、地方債発行額を抑制することにより、類似団体平均値を下回っている。今後は、新たな公共施設の建設事業等も予定されている為、旺盛な財政需要が見込まれている。事業化に向け、公共施設建設基金や学校建設基金への積立を継続してして行うことで、地方債発行の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92710</xdr:rowOff>
    </xdr:to>
    <xdr:cxnSp macro="">
      <xdr:nvCxnSpPr>
        <xdr:cNvPr id="365" name="直線コネクタ 364"/>
        <xdr:cNvCxnSpPr/>
      </xdr:nvCxnSpPr>
      <xdr:spPr>
        <a:xfrm flipV="1">
          <a:off x="3987800" y="12942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115570</xdr:rowOff>
    </xdr:to>
    <xdr:cxnSp macro="">
      <xdr:nvCxnSpPr>
        <xdr:cNvPr id="368" name="直線コネクタ 367"/>
        <xdr:cNvCxnSpPr/>
      </xdr:nvCxnSpPr>
      <xdr:spPr>
        <a:xfrm flipV="1">
          <a:off x="3098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129286</xdr:rowOff>
    </xdr:to>
    <xdr:cxnSp macro="">
      <xdr:nvCxnSpPr>
        <xdr:cNvPr id="371" name="直線コネクタ 370"/>
        <xdr:cNvCxnSpPr/>
      </xdr:nvCxnSpPr>
      <xdr:spPr>
        <a:xfrm flipV="1">
          <a:off x="2209800" y="12974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129286</xdr:rowOff>
    </xdr:to>
    <xdr:cxnSp macro="">
      <xdr:nvCxnSpPr>
        <xdr:cNvPr id="374" name="直線コネクタ 373"/>
        <xdr:cNvCxnSpPr/>
      </xdr:nvCxnSpPr>
      <xdr:spPr>
        <a:xfrm>
          <a:off x="1320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4" name="楕円 383"/>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5"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6" name="楕円 385"/>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7" name="テキスト ボックス 386"/>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8" name="楕円 387"/>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9" name="テキスト ボックス 388"/>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0" name="楕円 389"/>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1" name="テキスト ボックス 390"/>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2" name="楕円 391"/>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3" name="テキスト ボックス 392"/>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年度まで類似団体平均値を上回る傾向にあったが、Ｈ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年度以降縮減され、今年度においては類似団体平均値で</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％下回っている。</a:t>
          </a:r>
          <a:r>
            <a:rPr lang="ja-JP" altLang="ja-JP" sz="1100" b="0" i="0">
              <a:solidFill>
                <a:schemeClr val="dk1"/>
              </a:solidFill>
              <a:effectLst/>
              <a:latin typeface="+mn-lt"/>
              <a:ea typeface="+mn-ea"/>
              <a:cs typeface="+mn-cs"/>
            </a:rPr>
            <a:t>今後も事業見直し等を行い、更なる良化に努める。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78</xdr:row>
      <xdr:rowOff>46989</xdr:rowOff>
    </xdr:to>
    <xdr:cxnSp macro="">
      <xdr:nvCxnSpPr>
        <xdr:cNvPr id="426" name="直線コネクタ 425"/>
        <xdr:cNvCxnSpPr/>
      </xdr:nvCxnSpPr>
      <xdr:spPr>
        <a:xfrm>
          <a:off x="15671800" y="133515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149861</xdr:rowOff>
    </xdr:from>
    <xdr:to>
      <xdr:col>78</xdr:col>
      <xdr:colOff>69850</xdr:colOff>
      <xdr:row>78</xdr:row>
      <xdr:rowOff>24130</xdr:rowOff>
    </xdr:to>
    <xdr:cxnSp macro="">
      <xdr:nvCxnSpPr>
        <xdr:cNvPr id="429" name="直線コネクタ 428"/>
        <xdr:cNvCxnSpPr/>
      </xdr:nvCxnSpPr>
      <xdr:spPr>
        <a:xfrm flipV="1">
          <a:off x="14782800" y="133515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130811</xdr:rowOff>
    </xdr:to>
    <xdr:cxnSp macro="">
      <xdr:nvCxnSpPr>
        <xdr:cNvPr id="432" name="直線コネクタ 431"/>
        <xdr:cNvCxnSpPr/>
      </xdr:nvCxnSpPr>
      <xdr:spPr>
        <a:xfrm flipV="1">
          <a:off x="13893800" y="133972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130811</xdr:rowOff>
    </xdr:to>
    <xdr:cxnSp macro="">
      <xdr:nvCxnSpPr>
        <xdr:cNvPr id="435" name="直線コネクタ 434"/>
        <xdr:cNvCxnSpPr/>
      </xdr:nvCxnSpPr>
      <xdr:spPr>
        <a:xfrm>
          <a:off x="13004800" y="13427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45" name="楕円 444"/>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12716</xdr:rowOff>
    </xdr:from>
    <xdr:ext cx="762000" cy="259045"/>
    <xdr:sp macro="" textlink="">
      <xdr:nvSpPr>
        <xdr:cNvPr id="446" name="公債費以外該当値テキスト"/>
        <xdr:cNvSpPr txBox="1"/>
      </xdr:nvSpPr>
      <xdr:spPr>
        <a:xfrm>
          <a:off x="165989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7" name="楕円 446"/>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48" name="テキスト ボックス 447"/>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9" name="楕円 448"/>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85107</xdr:rowOff>
    </xdr:from>
    <xdr:ext cx="762000" cy="259045"/>
    <xdr:sp macro="" textlink="">
      <xdr:nvSpPr>
        <xdr:cNvPr id="450" name="テキスト ボックス 449"/>
        <xdr:cNvSpPr txBox="1"/>
      </xdr:nvSpPr>
      <xdr:spPr>
        <a:xfrm>
          <a:off x="14401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51" name="楕円 450"/>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20338</xdr:rowOff>
    </xdr:from>
    <xdr:ext cx="762000" cy="259045"/>
    <xdr:sp macro="" textlink="">
      <xdr:nvSpPr>
        <xdr:cNvPr id="452" name="テキスト ボックス 451"/>
        <xdr:cNvSpPr txBox="1"/>
      </xdr:nvSpPr>
      <xdr:spPr>
        <a:xfrm>
          <a:off x="13512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3" name="楕円 452"/>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115588</xdr:rowOff>
    </xdr:from>
    <xdr:ext cx="762000" cy="259045"/>
    <xdr:sp macro="" textlink="">
      <xdr:nvSpPr>
        <xdr:cNvPr id="454" name="テキスト ボックス 453"/>
        <xdr:cNvSpPr txBox="1"/>
      </xdr:nvSpPr>
      <xdr:spPr>
        <a:xfrm>
          <a:off x="12623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120806</xdr:rowOff>
    </xdr:from>
    <xdr:to>
      <xdr:col>29</xdr:col>
      <xdr:colOff>127000</xdr:colOff>
      <xdr:row>17</xdr:row>
      <xdr:rowOff>123451</xdr:rowOff>
    </xdr:to>
    <xdr:cxnSp macro="">
      <xdr:nvCxnSpPr>
        <xdr:cNvPr id="52" name="直線コネクタ 51"/>
        <xdr:cNvCxnSpPr/>
      </xdr:nvCxnSpPr>
      <xdr:spPr bwMode="auto">
        <a:xfrm flipV="1">
          <a:off x="5003800" y="3083081"/>
          <a:ext cx="6477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105571</xdr:rowOff>
    </xdr:from>
    <xdr:to>
      <xdr:col>26</xdr:col>
      <xdr:colOff>50800</xdr:colOff>
      <xdr:row>17</xdr:row>
      <xdr:rowOff>123451</xdr:rowOff>
    </xdr:to>
    <xdr:cxnSp macro="">
      <xdr:nvCxnSpPr>
        <xdr:cNvPr id="55" name="直線コネクタ 54"/>
        <xdr:cNvCxnSpPr/>
      </xdr:nvCxnSpPr>
      <xdr:spPr bwMode="auto">
        <a:xfrm>
          <a:off x="4305300" y="3067846"/>
          <a:ext cx="698500" cy="1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105571</xdr:rowOff>
    </xdr:from>
    <xdr:to>
      <xdr:col>22</xdr:col>
      <xdr:colOff>114300</xdr:colOff>
      <xdr:row>17</xdr:row>
      <xdr:rowOff>157251</xdr:rowOff>
    </xdr:to>
    <xdr:cxnSp macro="">
      <xdr:nvCxnSpPr>
        <xdr:cNvPr id="58" name="直線コネクタ 57"/>
        <xdr:cNvCxnSpPr/>
      </xdr:nvCxnSpPr>
      <xdr:spPr bwMode="auto">
        <a:xfrm flipV="1">
          <a:off x="3606800" y="3067846"/>
          <a:ext cx="698500" cy="5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148516</xdr:rowOff>
    </xdr:from>
    <xdr:to>
      <xdr:col>18</xdr:col>
      <xdr:colOff>177800</xdr:colOff>
      <xdr:row>17</xdr:row>
      <xdr:rowOff>157251</xdr:rowOff>
    </xdr:to>
    <xdr:cxnSp macro="">
      <xdr:nvCxnSpPr>
        <xdr:cNvPr id="61" name="直線コネクタ 60"/>
        <xdr:cNvCxnSpPr/>
      </xdr:nvCxnSpPr>
      <xdr:spPr bwMode="auto">
        <a:xfrm>
          <a:off x="2908300" y="3110791"/>
          <a:ext cx="698500" cy="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70006</xdr:rowOff>
    </xdr:from>
    <xdr:to>
      <xdr:col>29</xdr:col>
      <xdr:colOff>177800</xdr:colOff>
      <xdr:row>18</xdr:row>
      <xdr:rowOff>156</xdr:rowOff>
    </xdr:to>
    <xdr:sp macro="" textlink="">
      <xdr:nvSpPr>
        <xdr:cNvPr id="71" name="楕円 70"/>
        <xdr:cNvSpPr/>
      </xdr:nvSpPr>
      <xdr:spPr bwMode="auto">
        <a:xfrm>
          <a:off x="5600700" y="303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42083</xdr:rowOff>
    </xdr:from>
    <xdr:ext cx="762000" cy="259045"/>
    <xdr:sp macro="" textlink="">
      <xdr:nvSpPr>
        <xdr:cNvPr id="72" name="人口1人当たり決算額の推移該当値テキスト130"/>
        <xdr:cNvSpPr txBox="1"/>
      </xdr:nvSpPr>
      <xdr:spPr>
        <a:xfrm>
          <a:off x="57404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72651</xdr:rowOff>
    </xdr:from>
    <xdr:to>
      <xdr:col>26</xdr:col>
      <xdr:colOff>101600</xdr:colOff>
      <xdr:row>18</xdr:row>
      <xdr:rowOff>2801</xdr:rowOff>
    </xdr:to>
    <xdr:sp macro="" textlink="">
      <xdr:nvSpPr>
        <xdr:cNvPr id="73" name="楕円 72"/>
        <xdr:cNvSpPr/>
      </xdr:nvSpPr>
      <xdr:spPr bwMode="auto">
        <a:xfrm>
          <a:off x="4953000" y="303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159028</xdr:rowOff>
    </xdr:from>
    <xdr:ext cx="736600" cy="259045"/>
    <xdr:sp macro="" textlink="">
      <xdr:nvSpPr>
        <xdr:cNvPr id="74" name="テキスト ボックス 73"/>
        <xdr:cNvSpPr txBox="1"/>
      </xdr:nvSpPr>
      <xdr:spPr>
        <a:xfrm>
          <a:off x="4622800" y="312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54771</xdr:rowOff>
    </xdr:from>
    <xdr:to>
      <xdr:col>22</xdr:col>
      <xdr:colOff>165100</xdr:colOff>
      <xdr:row>17</xdr:row>
      <xdr:rowOff>156371</xdr:rowOff>
    </xdr:to>
    <xdr:sp macro="" textlink="">
      <xdr:nvSpPr>
        <xdr:cNvPr id="75" name="楕円 74"/>
        <xdr:cNvSpPr/>
      </xdr:nvSpPr>
      <xdr:spPr bwMode="auto">
        <a:xfrm>
          <a:off x="4254500" y="301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166548</xdr:rowOff>
    </xdr:from>
    <xdr:ext cx="762000" cy="259045"/>
    <xdr:sp macro="" textlink="">
      <xdr:nvSpPr>
        <xdr:cNvPr id="76" name="テキスト ボックス 75"/>
        <xdr:cNvSpPr txBox="1"/>
      </xdr:nvSpPr>
      <xdr:spPr>
        <a:xfrm>
          <a:off x="3924300" y="278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106451</xdr:rowOff>
    </xdr:from>
    <xdr:to>
      <xdr:col>19</xdr:col>
      <xdr:colOff>38100</xdr:colOff>
      <xdr:row>18</xdr:row>
      <xdr:rowOff>36601</xdr:rowOff>
    </xdr:to>
    <xdr:sp macro="" textlink="">
      <xdr:nvSpPr>
        <xdr:cNvPr id="77" name="楕円 76"/>
        <xdr:cNvSpPr/>
      </xdr:nvSpPr>
      <xdr:spPr bwMode="auto">
        <a:xfrm>
          <a:off x="3556000" y="306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21378</xdr:rowOff>
    </xdr:from>
    <xdr:ext cx="762000" cy="259045"/>
    <xdr:sp macro="" textlink="">
      <xdr:nvSpPr>
        <xdr:cNvPr id="78" name="テキスト ボックス 77"/>
        <xdr:cNvSpPr txBox="1"/>
      </xdr:nvSpPr>
      <xdr:spPr>
        <a:xfrm>
          <a:off x="3225800" y="315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97716</xdr:rowOff>
    </xdr:from>
    <xdr:to>
      <xdr:col>15</xdr:col>
      <xdr:colOff>101600</xdr:colOff>
      <xdr:row>18</xdr:row>
      <xdr:rowOff>27866</xdr:rowOff>
    </xdr:to>
    <xdr:sp macro="" textlink="">
      <xdr:nvSpPr>
        <xdr:cNvPr id="79" name="楕円 78"/>
        <xdr:cNvSpPr/>
      </xdr:nvSpPr>
      <xdr:spPr bwMode="auto">
        <a:xfrm>
          <a:off x="2857500" y="305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38043</xdr:rowOff>
    </xdr:from>
    <xdr:ext cx="762000" cy="259045"/>
    <xdr:sp macro="" textlink="">
      <xdr:nvSpPr>
        <xdr:cNvPr id="80" name="テキスト ボックス 79"/>
        <xdr:cNvSpPr txBox="1"/>
      </xdr:nvSpPr>
      <xdr:spPr>
        <a:xfrm>
          <a:off x="2527300" y="28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62402</xdr:rowOff>
    </xdr:from>
    <xdr:to>
      <xdr:col>29</xdr:col>
      <xdr:colOff>127000</xdr:colOff>
      <xdr:row>36</xdr:row>
      <xdr:rowOff>70898</xdr:rowOff>
    </xdr:to>
    <xdr:cxnSp macro="">
      <xdr:nvCxnSpPr>
        <xdr:cNvPr id="113" name="直線コネクタ 112"/>
        <xdr:cNvCxnSpPr/>
      </xdr:nvCxnSpPr>
      <xdr:spPr bwMode="auto">
        <a:xfrm>
          <a:off x="5003800" y="7015652"/>
          <a:ext cx="6477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61925</xdr:rowOff>
    </xdr:from>
    <xdr:to>
      <xdr:col>26</xdr:col>
      <xdr:colOff>50800</xdr:colOff>
      <xdr:row>36</xdr:row>
      <xdr:rowOff>62402</xdr:rowOff>
    </xdr:to>
    <xdr:cxnSp macro="">
      <xdr:nvCxnSpPr>
        <xdr:cNvPr id="116" name="直線コネクタ 115"/>
        <xdr:cNvCxnSpPr/>
      </xdr:nvCxnSpPr>
      <xdr:spPr bwMode="auto">
        <a:xfrm>
          <a:off x="4305300" y="7015175"/>
          <a:ext cx="698500" cy="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61925</xdr:rowOff>
    </xdr:from>
    <xdr:to>
      <xdr:col>22</xdr:col>
      <xdr:colOff>114300</xdr:colOff>
      <xdr:row>36</xdr:row>
      <xdr:rowOff>77089</xdr:rowOff>
    </xdr:to>
    <xdr:cxnSp macro="">
      <xdr:nvCxnSpPr>
        <xdr:cNvPr id="119" name="直線コネクタ 118"/>
        <xdr:cNvCxnSpPr/>
      </xdr:nvCxnSpPr>
      <xdr:spPr bwMode="auto">
        <a:xfrm flipV="1">
          <a:off x="3606800" y="7015175"/>
          <a:ext cx="698500" cy="1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77089</xdr:rowOff>
    </xdr:from>
    <xdr:to>
      <xdr:col>18</xdr:col>
      <xdr:colOff>177800</xdr:colOff>
      <xdr:row>36</xdr:row>
      <xdr:rowOff>121913</xdr:rowOff>
    </xdr:to>
    <xdr:cxnSp macro="">
      <xdr:nvCxnSpPr>
        <xdr:cNvPr id="122" name="直線コネクタ 121"/>
        <xdr:cNvCxnSpPr/>
      </xdr:nvCxnSpPr>
      <xdr:spPr bwMode="auto">
        <a:xfrm flipV="1">
          <a:off x="2908300" y="7030339"/>
          <a:ext cx="698500" cy="4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20098</xdr:rowOff>
    </xdr:from>
    <xdr:to>
      <xdr:col>29</xdr:col>
      <xdr:colOff>177800</xdr:colOff>
      <xdr:row>36</xdr:row>
      <xdr:rowOff>121698</xdr:rowOff>
    </xdr:to>
    <xdr:sp macro="" textlink="">
      <xdr:nvSpPr>
        <xdr:cNvPr id="132" name="楕円 131"/>
        <xdr:cNvSpPr/>
      </xdr:nvSpPr>
      <xdr:spPr bwMode="auto">
        <a:xfrm>
          <a:off x="5600700" y="697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335075</xdr:rowOff>
    </xdr:from>
    <xdr:ext cx="762000" cy="259045"/>
    <xdr:sp macro="" textlink="">
      <xdr:nvSpPr>
        <xdr:cNvPr id="133" name="人口1人当たり決算額の推移該当値テキスト445"/>
        <xdr:cNvSpPr txBox="1"/>
      </xdr:nvSpPr>
      <xdr:spPr>
        <a:xfrm>
          <a:off x="5740400" y="694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11602</xdr:rowOff>
    </xdr:from>
    <xdr:to>
      <xdr:col>26</xdr:col>
      <xdr:colOff>101600</xdr:colOff>
      <xdr:row>36</xdr:row>
      <xdr:rowOff>113202</xdr:rowOff>
    </xdr:to>
    <xdr:sp macro="" textlink="">
      <xdr:nvSpPr>
        <xdr:cNvPr id="134" name="楕円 133"/>
        <xdr:cNvSpPr/>
      </xdr:nvSpPr>
      <xdr:spPr bwMode="auto">
        <a:xfrm>
          <a:off x="4953000" y="696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97979</xdr:rowOff>
    </xdr:from>
    <xdr:ext cx="736600" cy="259045"/>
    <xdr:sp macro="" textlink="">
      <xdr:nvSpPr>
        <xdr:cNvPr id="135" name="テキスト ボックス 134"/>
        <xdr:cNvSpPr txBox="1"/>
      </xdr:nvSpPr>
      <xdr:spPr>
        <a:xfrm>
          <a:off x="4622800" y="70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11125</xdr:rowOff>
    </xdr:from>
    <xdr:to>
      <xdr:col>22</xdr:col>
      <xdr:colOff>165100</xdr:colOff>
      <xdr:row>36</xdr:row>
      <xdr:rowOff>112725</xdr:rowOff>
    </xdr:to>
    <xdr:sp macro="" textlink="">
      <xdr:nvSpPr>
        <xdr:cNvPr id="136" name="楕円 135"/>
        <xdr:cNvSpPr/>
      </xdr:nvSpPr>
      <xdr:spPr bwMode="auto">
        <a:xfrm>
          <a:off x="4254500" y="696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97502</xdr:rowOff>
    </xdr:from>
    <xdr:ext cx="762000" cy="259045"/>
    <xdr:sp macro="" textlink="">
      <xdr:nvSpPr>
        <xdr:cNvPr id="137" name="テキスト ボックス 136"/>
        <xdr:cNvSpPr txBox="1"/>
      </xdr:nvSpPr>
      <xdr:spPr>
        <a:xfrm>
          <a:off x="3924300" y="70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26289</xdr:rowOff>
    </xdr:from>
    <xdr:to>
      <xdr:col>19</xdr:col>
      <xdr:colOff>38100</xdr:colOff>
      <xdr:row>36</xdr:row>
      <xdr:rowOff>127889</xdr:rowOff>
    </xdr:to>
    <xdr:sp macro="" textlink="">
      <xdr:nvSpPr>
        <xdr:cNvPr id="138" name="楕円 137"/>
        <xdr:cNvSpPr/>
      </xdr:nvSpPr>
      <xdr:spPr bwMode="auto">
        <a:xfrm>
          <a:off x="3556000" y="697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112666</xdr:rowOff>
    </xdr:from>
    <xdr:ext cx="762000" cy="259045"/>
    <xdr:sp macro="" textlink="">
      <xdr:nvSpPr>
        <xdr:cNvPr id="139" name="テキスト ボックス 138"/>
        <xdr:cNvSpPr txBox="1"/>
      </xdr:nvSpPr>
      <xdr:spPr>
        <a:xfrm>
          <a:off x="3225800" y="70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71113</xdr:rowOff>
    </xdr:from>
    <xdr:to>
      <xdr:col>15</xdr:col>
      <xdr:colOff>101600</xdr:colOff>
      <xdr:row>37</xdr:row>
      <xdr:rowOff>1263</xdr:rowOff>
    </xdr:to>
    <xdr:sp macro="" textlink="">
      <xdr:nvSpPr>
        <xdr:cNvPr id="140" name="楕円 139"/>
        <xdr:cNvSpPr/>
      </xdr:nvSpPr>
      <xdr:spPr bwMode="auto">
        <a:xfrm>
          <a:off x="2857500" y="702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157490</xdr:rowOff>
    </xdr:from>
    <xdr:ext cx="762000" cy="259045"/>
    <xdr:sp macro="" textlink="">
      <xdr:nvSpPr>
        <xdr:cNvPr id="141" name="テキスト ボックス 140"/>
        <xdr:cNvSpPr txBox="1"/>
      </xdr:nvSpPr>
      <xdr:spPr>
        <a:xfrm>
          <a:off x="2527300" y="711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42,041
41,249
35.28
21,396,603
20,667,484
594,044
8,519,750
8,217,586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77864</xdr:rowOff>
    </xdr:from>
    <xdr:to>
      <xdr:col>24</xdr:col>
      <xdr:colOff>63500</xdr:colOff>
      <xdr:row>36</xdr:row>
      <xdr:rowOff>85598</xdr:rowOff>
    </xdr:to>
    <xdr:cxnSp macro="">
      <xdr:nvCxnSpPr>
        <xdr:cNvPr id="61" name="直線コネクタ 60"/>
        <xdr:cNvCxnSpPr/>
      </xdr:nvCxnSpPr>
      <xdr:spPr>
        <a:xfrm>
          <a:off x="3797300" y="6250064"/>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72644</xdr:rowOff>
    </xdr:from>
    <xdr:to>
      <xdr:col>19</xdr:col>
      <xdr:colOff>177800</xdr:colOff>
      <xdr:row>36</xdr:row>
      <xdr:rowOff>77864</xdr:rowOff>
    </xdr:to>
    <xdr:cxnSp macro="">
      <xdr:nvCxnSpPr>
        <xdr:cNvPr id="64" name="直線コネクタ 63"/>
        <xdr:cNvCxnSpPr/>
      </xdr:nvCxnSpPr>
      <xdr:spPr>
        <a:xfrm>
          <a:off x="2908300" y="6244844"/>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72644</xdr:rowOff>
    </xdr:from>
    <xdr:to>
      <xdr:col>15</xdr:col>
      <xdr:colOff>50800</xdr:colOff>
      <xdr:row>37</xdr:row>
      <xdr:rowOff>40031</xdr:rowOff>
    </xdr:to>
    <xdr:cxnSp macro="">
      <xdr:nvCxnSpPr>
        <xdr:cNvPr id="67" name="直線コネクタ 66"/>
        <xdr:cNvCxnSpPr/>
      </xdr:nvCxnSpPr>
      <xdr:spPr>
        <a:xfrm flipV="1">
          <a:off x="2019300" y="6244844"/>
          <a:ext cx="889000" cy="1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11246</xdr:rowOff>
    </xdr:from>
    <xdr:to>
      <xdr:col>10</xdr:col>
      <xdr:colOff>114300</xdr:colOff>
      <xdr:row>37</xdr:row>
      <xdr:rowOff>40031</xdr:rowOff>
    </xdr:to>
    <xdr:cxnSp macro="">
      <xdr:nvCxnSpPr>
        <xdr:cNvPr id="70" name="直線コネクタ 69"/>
        <xdr:cNvCxnSpPr/>
      </xdr:nvCxnSpPr>
      <xdr:spPr>
        <a:xfrm>
          <a:off x="1130300" y="6354896"/>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34798</xdr:rowOff>
    </xdr:from>
    <xdr:to>
      <xdr:col>24</xdr:col>
      <xdr:colOff>114300</xdr:colOff>
      <xdr:row>36</xdr:row>
      <xdr:rowOff>136398</xdr:rowOff>
    </xdr:to>
    <xdr:sp macro="" textlink="">
      <xdr:nvSpPr>
        <xdr:cNvPr id="80" name="楕円 79"/>
        <xdr:cNvSpPr/>
      </xdr:nvSpPr>
      <xdr:spPr>
        <a:xfrm>
          <a:off x="45847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13225</xdr:rowOff>
    </xdr:from>
    <xdr:ext cx="534377" cy="259045"/>
    <xdr:sp macro="" textlink="">
      <xdr:nvSpPr>
        <xdr:cNvPr id="81" name="人件費該当値テキスト"/>
        <xdr:cNvSpPr txBox="1"/>
      </xdr:nvSpPr>
      <xdr:spPr>
        <a:xfrm>
          <a:off x="4686300" y="61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27064</xdr:rowOff>
    </xdr:from>
    <xdr:to>
      <xdr:col>20</xdr:col>
      <xdr:colOff>38100</xdr:colOff>
      <xdr:row>36</xdr:row>
      <xdr:rowOff>128664</xdr:rowOff>
    </xdr:to>
    <xdr:sp macro="" textlink="">
      <xdr:nvSpPr>
        <xdr:cNvPr id="82" name="楕円 81"/>
        <xdr:cNvSpPr/>
      </xdr:nvSpPr>
      <xdr:spPr>
        <a:xfrm>
          <a:off x="3746500" y="6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145191</xdr:rowOff>
    </xdr:from>
    <xdr:ext cx="534377" cy="259045"/>
    <xdr:sp macro="" textlink="">
      <xdr:nvSpPr>
        <xdr:cNvPr id="83" name="テキスト ボックス 82"/>
        <xdr:cNvSpPr txBox="1"/>
      </xdr:nvSpPr>
      <xdr:spPr>
        <a:xfrm>
          <a:off x="3530111" y="597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21844</xdr:rowOff>
    </xdr:from>
    <xdr:to>
      <xdr:col>15</xdr:col>
      <xdr:colOff>101600</xdr:colOff>
      <xdr:row>36</xdr:row>
      <xdr:rowOff>123444</xdr:rowOff>
    </xdr:to>
    <xdr:sp macro="" textlink="">
      <xdr:nvSpPr>
        <xdr:cNvPr id="84" name="楕円 83"/>
        <xdr:cNvSpPr/>
      </xdr:nvSpPr>
      <xdr:spPr>
        <a:xfrm>
          <a:off x="2857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139971</xdr:rowOff>
    </xdr:from>
    <xdr:ext cx="534377" cy="259045"/>
    <xdr:sp macro="" textlink="">
      <xdr:nvSpPr>
        <xdr:cNvPr id="85" name="テキスト ボックス 84"/>
        <xdr:cNvSpPr txBox="1"/>
      </xdr:nvSpPr>
      <xdr:spPr>
        <a:xfrm>
          <a:off x="2641111" y="59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160681</xdr:rowOff>
    </xdr:from>
    <xdr:to>
      <xdr:col>10</xdr:col>
      <xdr:colOff>165100</xdr:colOff>
      <xdr:row>37</xdr:row>
      <xdr:rowOff>90831</xdr:rowOff>
    </xdr:to>
    <xdr:sp macro="" textlink="">
      <xdr:nvSpPr>
        <xdr:cNvPr id="86" name="楕円 85"/>
        <xdr:cNvSpPr/>
      </xdr:nvSpPr>
      <xdr:spPr>
        <a:xfrm>
          <a:off x="1968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107358</xdr:rowOff>
    </xdr:from>
    <xdr:ext cx="534377" cy="259045"/>
    <xdr:sp macro="" textlink="">
      <xdr:nvSpPr>
        <xdr:cNvPr id="87" name="テキスト ボックス 86"/>
        <xdr:cNvSpPr txBox="1"/>
      </xdr:nvSpPr>
      <xdr:spPr>
        <a:xfrm>
          <a:off x="1752111" y="61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131896</xdr:rowOff>
    </xdr:from>
    <xdr:to>
      <xdr:col>6</xdr:col>
      <xdr:colOff>38100</xdr:colOff>
      <xdr:row>37</xdr:row>
      <xdr:rowOff>62046</xdr:rowOff>
    </xdr:to>
    <xdr:sp macro="" textlink="">
      <xdr:nvSpPr>
        <xdr:cNvPr id="88" name="楕円 87"/>
        <xdr:cNvSpPr/>
      </xdr:nvSpPr>
      <xdr:spPr>
        <a:xfrm>
          <a:off x="1079500" y="63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78573</xdr:rowOff>
    </xdr:from>
    <xdr:ext cx="534377" cy="259045"/>
    <xdr:sp macro="" textlink="">
      <xdr:nvSpPr>
        <xdr:cNvPr id="89" name="テキスト ボックス 88"/>
        <xdr:cNvSpPr txBox="1"/>
      </xdr:nvSpPr>
      <xdr:spPr>
        <a:xfrm>
          <a:off x="863111" y="60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55179</xdr:rowOff>
    </xdr:from>
    <xdr:to>
      <xdr:col>24</xdr:col>
      <xdr:colOff>63500</xdr:colOff>
      <xdr:row>58</xdr:row>
      <xdr:rowOff>55263</xdr:rowOff>
    </xdr:to>
    <xdr:cxnSp macro="">
      <xdr:nvCxnSpPr>
        <xdr:cNvPr id="119" name="直線コネクタ 118"/>
        <xdr:cNvCxnSpPr/>
      </xdr:nvCxnSpPr>
      <xdr:spPr>
        <a:xfrm flipV="1">
          <a:off x="3797300" y="9999279"/>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55263</xdr:rowOff>
    </xdr:from>
    <xdr:to>
      <xdr:col>19</xdr:col>
      <xdr:colOff>177800</xdr:colOff>
      <xdr:row>58</xdr:row>
      <xdr:rowOff>169106</xdr:rowOff>
    </xdr:to>
    <xdr:cxnSp macro="">
      <xdr:nvCxnSpPr>
        <xdr:cNvPr id="122" name="直線コネクタ 121"/>
        <xdr:cNvCxnSpPr/>
      </xdr:nvCxnSpPr>
      <xdr:spPr>
        <a:xfrm flipV="1">
          <a:off x="2908300" y="9999363"/>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125306</xdr:rowOff>
    </xdr:from>
    <xdr:to>
      <xdr:col>15</xdr:col>
      <xdr:colOff>50800</xdr:colOff>
      <xdr:row>58</xdr:row>
      <xdr:rowOff>169106</xdr:rowOff>
    </xdr:to>
    <xdr:cxnSp macro="">
      <xdr:nvCxnSpPr>
        <xdr:cNvPr id="125" name="直線コネクタ 124"/>
        <xdr:cNvCxnSpPr/>
      </xdr:nvCxnSpPr>
      <xdr:spPr>
        <a:xfrm>
          <a:off x="2019300" y="10069406"/>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125306</xdr:rowOff>
    </xdr:from>
    <xdr:to>
      <xdr:col>10</xdr:col>
      <xdr:colOff>114300</xdr:colOff>
      <xdr:row>59</xdr:row>
      <xdr:rowOff>16439</xdr:rowOff>
    </xdr:to>
    <xdr:cxnSp macro="">
      <xdr:nvCxnSpPr>
        <xdr:cNvPr id="128" name="直線コネクタ 127"/>
        <xdr:cNvCxnSpPr/>
      </xdr:nvCxnSpPr>
      <xdr:spPr>
        <a:xfrm flipV="1">
          <a:off x="1130300" y="10069406"/>
          <a:ext cx="8890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4379</xdr:rowOff>
    </xdr:from>
    <xdr:to>
      <xdr:col>24</xdr:col>
      <xdr:colOff>114300</xdr:colOff>
      <xdr:row>58</xdr:row>
      <xdr:rowOff>105979</xdr:rowOff>
    </xdr:to>
    <xdr:sp macro="" textlink="">
      <xdr:nvSpPr>
        <xdr:cNvPr id="138" name="楕円 137"/>
        <xdr:cNvSpPr/>
      </xdr:nvSpPr>
      <xdr:spPr>
        <a:xfrm>
          <a:off x="4584700" y="99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154256</xdr:rowOff>
    </xdr:from>
    <xdr:ext cx="534377" cy="259045"/>
    <xdr:sp macro="" textlink="">
      <xdr:nvSpPr>
        <xdr:cNvPr id="139" name="物件費該当値テキスト"/>
        <xdr:cNvSpPr txBox="1"/>
      </xdr:nvSpPr>
      <xdr:spPr>
        <a:xfrm>
          <a:off x="4686300" y="992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4463</xdr:rowOff>
    </xdr:from>
    <xdr:to>
      <xdr:col>20</xdr:col>
      <xdr:colOff>38100</xdr:colOff>
      <xdr:row>58</xdr:row>
      <xdr:rowOff>106063</xdr:rowOff>
    </xdr:to>
    <xdr:sp macro="" textlink="">
      <xdr:nvSpPr>
        <xdr:cNvPr id="140" name="楕円 139"/>
        <xdr:cNvSpPr/>
      </xdr:nvSpPr>
      <xdr:spPr>
        <a:xfrm>
          <a:off x="3746500" y="994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122590</xdr:rowOff>
    </xdr:from>
    <xdr:ext cx="534377" cy="259045"/>
    <xdr:sp macro="" textlink="">
      <xdr:nvSpPr>
        <xdr:cNvPr id="141" name="テキスト ボックス 140"/>
        <xdr:cNvSpPr txBox="1"/>
      </xdr:nvSpPr>
      <xdr:spPr>
        <a:xfrm>
          <a:off x="3530111" y="972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118306</xdr:rowOff>
    </xdr:from>
    <xdr:to>
      <xdr:col>15</xdr:col>
      <xdr:colOff>101600</xdr:colOff>
      <xdr:row>59</xdr:row>
      <xdr:rowOff>48456</xdr:rowOff>
    </xdr:to>
    <xdr:sp macro="" textlink="">
      <xdr:nvSpPr>
        <xdr:cNvPr id="142" name="楕円 141"/>
        <xdr:cNvSpPr/>
      </xdr:nvSpPr>
      <xdr:spPr>
        <a:xfrm>
          <a:off x="2857500" y="100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39583</xdr:rowOff>
    </xdr:from>
    <xdr:ext cx="534377" cy="259045"/>
    <xdr:sp macro="" textlink="">
      <xdr:nvSpPr>
        <xdr:cNvPr id="143" name="テキスト ボックス 142"/>
        <xdr:cNvSpPr txBox="1"/>
      </xdr:nvSpPr>
      <xdr:spPr>
        <a:xfrm>
          <a:off x="2641111" y="101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74506</xdr:rowOff>
    </xdr:from>
    <xdr:to>
      <xdr:col>10</xdr:col>
      <xdr:colOff>165100</xdr:colOff>
      <xdr:row>59</xdr:row>
      <xdr:rowOff>4656</xdr:rowOff>
    </xdr:to>
    <xdr:sp macro="" textlink="">
      <xdr:nvSpPr>
        <xdr:cNvPr id="144" name="楕円 143"/>
        <xdr:cNvSpPr/>
      </xdr:nvSpPr>
      <xdr:spPr>
        <a:xfrm>
          <a:off x="1968500" y="100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21183</xdr:rowOff>
    </xdr:from>
    <xdr:ext cx="534377" cy="259045"/>
    <xdr:sp macro="" textlink="">
      <xdr:nvSpPr>
        <xdr:cNvPr id="145" name="テキスト ボックス 144"/>
        <xdr:cNvSpPr txBox="1"/>
      </xdr:nvSpPr>
      <xdr:spPr>
        <a:xfrm>
          <a:off x="1752111" y="97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137089</xdr:rowOff>
    </xdr:from>
    <xdr:to>
      <xdr:col>6</xdr:col>
      <xdr:colOff>38100</xdr:colOff>
      <xdr:row>59</xdr:row>
      <xdr:rowOff>67239</xdr:rowOff>
    </xdr:to>
    <xdr:sp macro="" textlink="">
      <xdr:nvSpPr>
        <xdr:cNvPr id="146" name="楕円 145"/>
        <xdr:cNvSpPr/>
      </xdr:nvSpPr>
      <xdr:spPr>
        <a:xfrm>
          <a:off x="1079500" y="100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58366</xdr:rowOff>
    </xdr:from>
    <xdr:ext cx="534377" cy="259045"/>
    <xdr:sp macro="" textlink="">
      <xdr:nvSpPr>
        <xdr:cNvPr id="147" name="テキスト ボックス 146"/>
        <xdr:cNvSpPr txBox="1"/>
      </xdr:nvSpPr>
      <xdr:spPr>
        <a:xfrm>
          <a:off x="863111" y="101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128727</xdr:rowOff>
    </xdr:from>
    <xdr:to>
      <xdr:col>24</xdr:col>
      <xdr:colOff>63500</xdr:colOff>
      <xdr:row>77</xdr:row>
      <xdr:rowOff>131607</xdr:rowOff>
    </xdr:to>
    <xdr:cxnSp macro="">
      <xdr:nvCxnSpPr>
        <xdr:cNvPr id="174" name="直線コネクタ 173"/>
        <xdr:cNvCxnSpPr/>
      </xdr:nvCxnSpPr>
      <xdr:spPr>
        <a:xfrm flipV="1">
          <a:off x="3797300" y="13330377"/>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131607</xdr:rowOff>
    </xdr:from>
    <xdr:to>
      <xdr:col>19</xdr:col>
      <xdr:colOff>177800</xdr:colOff>
      <xdr:row>77</xdr:row>
      <xdr:rowOff>138237</xdr:rowOff>
    </xdr:to>
    <xdr:cxnSp macro="">
      <xdr:nvCxnSpPr>
        <xdr:cNvPr id="177" name="直線コネクタ 176"/>
        <xdr:cNvCxnSpPr/>
      </xdr:nvCxnSpPr>
      <xdr:spPr>
        <a:xfrm flipV="1">
          <a:off x="2908300" y="1333325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138237</xdr:rowOff>
    </xdr:from>
    <xdr:to>
      <xdr:col>15</xdr:col>
      <xdr:colOff>50800</xdr:colOff>
      <xdr:row>78</xdr:row>
      <xdr:rowOff>9215</xdr:rowOff>
    </xdr:to>
    <xdr:cxnSp macro="">
      <xdr:nvCxnSpPr>
        <xdr:cNvPr id="180" name="直線コネクタ 179"/>
        <xdr:cNvCxnSpPr/>
      </xdr:nvCxnSpPr>
      <xdr:spPr>
        <a:xfrm flipV="1">
          <a:off x="2019300" y="13339887"/>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4871</xdr:rowOff>
    </xdr:from>
    <xdr:to>
      <xdr:col>10</xdr:col>
      <xdr:colOff>114300</xdr:colOff>
      <xdr:row>78</xdr:row>
      <xdr:rowOff>9215</xdr:rowOff>
    </xdr:to>
    <xdr:cxnSp macro="">
      <xdr:nvCxnSpPr>
        <xdr:cNvPr id="183" name="直線コネクタ 182"/>
        <xdr:cNvCxnSpPr/>
      </xdr:nvCxnSpPr>
      <xdr:spPr>
        <a:xfrm>
          <a:off x="1130300" y="133779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77927</xdr:rowOff>
    </xdr:from>
    <xdr:to>
      <xdr:col>24</xdr:col>
      <xdr:colOff>114300</xdr:colOff>
      <xdr:row>78</xdr:row>
      <xdr:rowOff>8077</xdr:rowOff>
    </xdr:to>
    <xdr:sp macro="" textlink="">
      <xdr:nvSpPr>
        <xdr:cNvPr id="193" name="楕円 192"/>
        <xdr:cNvSpPr/>
      </xdr:nvSpPr>
      <xdr:spPr>
        <a:xfrm>
          <a:off x="45847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56354</xdr:rowOff>
    </xdr:from>
    <xdr:ext cx="469744" cy="259045"/>
    <xdr:sp macro="" textlink="">
      <xdr:nvSpPr>
        <xdr:cNvPr id="194" name="維持補修費該当値テキスト"/>
        <xdr:cNvSpPr txBox="1"/>
      </xdr:nvSpPr>
      <xdr:spPr>
        <a:xfrm>
          <a:off x="4686300" y="132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80807</xdr:rowOff>
    </xdr:from>
    <xdr:to>
      <xdr:col>20</xdr:col>
      <xdr:colOff>38100</xdr:colOff>
      <xdr:row>78</xdr:row>
      <xdr:rowOff>10957</xdr:rowOff>
    </xdr:to>
    <xdr:sp macro="" textlink="">
      <xdr:nvSpPr>
        <xdr:cNvPr id="195" name="楕円 194"/>
        <xdr:cNvSpPr/>
      </xdr:nvSpPr>
      <xdr:spPr>
        <a:xfrm>
          <a:off x="3746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2084</xdr:rowOff>
    </xdr:from>
    <xdr:ext cx="469744" cy="259045"/>
    <xdr:sp macro="" textlink="">
      <xdr:nvSpPr>
        <xdr:cNvPr id="196" name="テキスト ボックス 195"/>
        <xdr:cNvSpPr txBox="1"/>
      </xdr:nvSpPr>
      <xdr:spPr>
        <a:xfrm>
          <a:off x="3562428" y="1337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87437</xdr:rowOff>
    </xdr:from>
    <xdr:to>
      <xdr:col>15</xdr:col>
      <xdr:colOff>101600</xdr:colOff>
      <xdr:row>78</xdr:row>
      <xdr:rowOff>17587</xdr:rowOff>
    </xdr:to>
    <xdr:sp macro="" textlink="">
      <xdr:nvSpPr>
        <xdr:cNvPr id="197" name="楕円 196"/>
        <xdr:cNvSpPr/>
      </xdr:nvSpPr>
      <xdr:spPr>
        <a:xfrm>
          <a:off x="2857500" y="132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8714</xdr:rowOff>
    </xdr:from>
    <xdr:ext cx="469744" cy="259045"/>
    <xdr:sp macro="" textlink="">
      <xdr:nvSpPr>
        <xdr:cNvPr id="198" name="テキスト ボックス 197"/>
        <xdr:cNvSpPr txBox="1"/>
      </xdr:nvSpPr>
      <xdr:spPr>
        <a:xfrm>
          <a:off x="2673428" y="1338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129865</xdr:rowOff>
    </xdr:from>
    <xdr:to>
      <xdr:col>10</xdr:col>
      <xdr:colOff>165100</xdr:colOff>
      <xdr:row>78</xdr:row>
      <xdr:rowOff>60015</xdr:rowOff>
    </xdr:to>
    <xdr:sp macro="" textlink="">
      <xdr:nvSpPr>
        <xdr:cNvPr id="199" name="楕円 198"/>
        <xdr:cNvSpPr/>
      </xdr:nvSpPr>
      <xdr:spPr>
        <a:xfrm>
          <a:off x="1968500" y="133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51142</xdr:rowOff>
    </xdr:from>
    <xdr:ext cx="469744" cy="259045"/>
    <xdr:sp macro="" textlink="">
      <xdr:nvSpPr>
        <xdr:cNvPr id="200" name="テキスト ボックス 199"/>
        <xdr:cNvSpPr txBox="1"/>
      </xdr:nvSpPr>
      <xdr:spPr>
        <a:xfrm>
          <a:off x="1784428" y="134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125521</xdr:rowOff>
    </xdr:from>
    <xdr:to>
      <xdr:col>6</xdr:col>
      <xdr:colOff>38100</xdr:colOff>
      <xdr:row>78</xdr:row>
      <xdr:rowOff>55671</xdr:rowOff>
    </xdr:to>
    <xdr:sp macro="" textlink="">
      <xdr:nvSpPr>
        <xdr:cNvPr id="201" name="楕円 200"/>
        <xdr:cNvSpPr/>
      </xdr:nvSpPr>
      <xdr:spPr>
        <a:xfrm>
          <a:off x="1079500" y="133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46798</xdr:rowOff>
    </xdr:from>
    <xdr:ext cx="469744" cy="259045"/>
    <xdr:sp macro="" textlink="">
      <xdr:nvSpPr>
        <xdr:cNvPr id="202" name="テキスト ボックス 201"/>
        <xdr:cNvSpPr txBox="1"/>
      </xdr:nvSpPr>
      <xdr:spPr>
        <a:xfrm>
          <a:off x="895428" y="134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165488</xdr:rowOff>
    </xdr:from>
    <xdr:to>
      <xdr:col>24</xdr:col>
      <xdr:colOff>63500</xdr:colOff>
      <xdr:row>94</xdr:row>
      <xdr:rowOff>4642</xdr:rowOff>
    </xdr:to>
    <xdr:cxnSp macro="">
      <xdr:nvCxnSpPr>
        <xdr:cNvPr id="234" name="直線コネクタ 233"/>
        <xdr:cNvCxnSpPr/>
      </xdr:nvCxnSpPr>
      <xdr:spPr>
        <a:xfrm flipV="1">
          <a:off x="3797300" y="16110338"/>
          <a:ext cx="8382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4642</xdr:rowOff>
    </xdr:from>
    <xdr:to>
      <xdr:col>19</xdr:col>
      <xdr:colOff>177800</xdr:colOff>
      <xdr:row>95</xdr:row>
      <xdr:rowOff>113759</xdr:rowOff>
    </xdr:to>
    <xdr:cxnSp macro="">
      <xdr:nvCxnSpPr>
        <xdr:cNvPr id="237" name="直線コネクタ 236"/>
        <xdr:cNvCxnSpPr/>
      </xdr:nvCxnSpPr>
      <xdr:spPr>
        <a:xfrm flipV="1">
          <a:off x="2908300" y="16120942"/>
          <a:ext cx="889000" cy="28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113759</xdr:rowOff>
    </xdr:from>
    <xdr:to>
      <xdr:col>15</xdr:col>
      <xdr:colOff>50800</xdr:colOff>
      <xdr:row>95</xdr:row>
      <xdr:rowOff>126147</xdr:rowOff>
    </xdr:to>
    <xdr:cxnSp macro="">
      <xdr:nvCxnSpPr>
        <xdr:cNvPr id="240" name="直線コネクタ 239"/>
        <xdr:cNvCxnSpPr/>
      </xdr:nvCxnSpPr>
      <xdr:spPr>
        <a:xfrm flipV="1">
          <a:off x="2019300" y="16401509"/>
          <a:ext cx="889000" cy="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126147</xdr:rowOff>
    </xdr:from>
    <xdr:to>
      <xdr:col>10</xdr:col>
      <xdr:colOff>114300</xdr:colOff>
      <xdr:row>96</xdr:row>
      <xdr:rowOff>38267</xdr:rowOff>
    </xdr:to>
    <xdr:cxnSp macro="">
      <xdr:nvCxnSpPr>
        <xdr:cNvPr id="243" name="直線コネクタ 242"/>
        <xdr:cNvCxnSpPr/>
      </xdr:nvCxnSpPr>
      <xdr:spPr>
        <a:xfrm flipV="1">
          <a:off x="1130300" y="16413897"/>
          <a:ext cx="889000" cy="8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114688</xdr:rowOff>
    </xdr:from>
    <xdr:to>
      <xdr:col>24</xdr:col>
      <xdr:colOff>114300</xdr:colOff>
      <xdr:row>94</xdr:row>
      <xdr:rowOff>44838</xdr:rowOff>
    </xdr:to>
    <xdr:sp macro="" textlink="">
      <xdr:nvSpPr>
        <xdr:cNvPr id="253" name="楕円 252"/>
        <xdr:cNvSpPr/>
      </xdr:nvSpPr>
      <xdr:spPr>
        <a:xfrm>
          <a:off x="4584700" y="160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137565</xdr:rowOff>
    </xdr:from>
    <xdr:ext cx="599010" cy="259045"/>
    <xdr:sp macro="" textlink="">
      <xdr:nvSpPr>
        <xdr:cNvPr id="254" name="扶助費該当値テキスト"/>
        <xdr:cNvSpPr txBox="1"/>
      </xdr:nvSpPr>
      <xdr:spPr>
        <a:xfrm>
          <a:off x="4686300" y="1591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125292</xdr:rowOff>
    </xdr:from>
    <xdr:to>
      <xdr:col>20</xdr:col>
      <xdr:colOff>38100</xdr:colOff>
      <xdr:row>94</xdr:row>
      <xdr:rowOff>55442</xdr:rowOff>
    </xdr:to>
    <xdr:sp macro="" textlink="">
      <xdr:nvSpPr>
        <xdr:cNvPr id="255" name="楕円 254"/>
        <xdr:cNvSpPr/>
      </xdr:nvSpPr>
      <xdr:spPr>
        <a:xfrm>
          <a:off x="3746500" y="160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71969</xdr:rowOff>
    </xdr:from>
    <xdr:ext cx="599010" cy="259045"/>
    <xdr:sp macro="" textlink="">
      <xdr:nvSpPr>
        <xdr:cNvPr id="256" name="テキスト ボックス 255"/>
        <xdr:cNvSpPr txBox="1"/>
      </xdr:nvSpPr>
      <xdr:spPr>
        <a:xfrm>
          <a:off x="3497795" y="1584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62959</xdr:rowOff>
    </xdr:from>
    <xdr:to>
      <xdr:col>15</xdr:col>
      <xdr:colOff>101600</xdr:colOff>
      <xdr:row>95</xdr:row>
      <xdr:rowOff>164559</xdr:rowOff>
    </xdr:to>
    <xdr:sp macro="" textlink="">
      <xdr:nvSpPr>
        <xdr:cNvPr id="257" name="楕円 256"/>
        <xdr:cNvSpPr/>
      </xdr:nvSpPr>
      <xdr:spPr>
        <a:xfrm>
          <a:off x="2857500" y="163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xdr:rowOff>
    </xdr:from>
    <xdr:ext cx="534377" cy="259045"/>
    <xdr:sp macro="" textlink="">
      <xdr:nvSpPr>
        <xdr:cNvPr id="258" name="テキスト ボックス 257"/>
        <xdr:cNvSpPr txBox="1"/>
      </xdr:nvSpPr>
      <xdr:spPr>
        <a:xfrm>
          <a:off x="2641111" y="161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75347</xdr:rowOff>
    </xdr:from>
    <xdr:to>
      <xdr:col>10</xdr:col>
      <xdr:colOff>165100</xdr:colOff>
      <xdr:row>96</xdr:row>
      <xdr:rowOff>5497</xdr:rowOff>
    </xdr:to>
    <xdr:sp macro="" textlink="">
      <xdr:nvSpPr>
        <xdr:cNvPr id="259" name="楕円 258"/>
        <xdr:cNvSpPr/>
      </xdr:nvSpPr>
      <xdr:spPr>
        <a:xfrm>
          <a:off x="1968500" y="163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22024</xdr:rowOff>
    </xdr:from>
    <xdr:ext cx="534377" cy="259045"/>
    <xdr:sp macro="" textlink="">
      <xdr:nvSpPr>
        <xdr:cNvPr id="260" name="テキスト ボックス 259"/>
        <xdr:cNvSpPr txBox="1"/>
      </xdr:nvSpPr>
      <xdr:spPr>
        <a:xfrm>
          <a:off x="1752111" y="161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158917</xdr:rowOff>
    </xdr:from>
    <xdr:to>
      <xdr:col>6</xdr:col>
      <xdr:colOff>38100</xdr:colOff>
      <xdr:row>96</xdr:row>
      <xdr:rowOff>89067</xdr:rowOff>
    </xdr:to>
    <xdr:sp macro="" textlink="">
      <xdr:nvSpPr>
        <xdr:cNvPr id="261" name="楕円 260"/>
        <xdr:cNvSpPr/>
      </xdr:nvSpPr>
      <xdr:spPr>
        <a:xfrm>
          <a:off x="1079500" y="164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105594</xdr:rowOff>
    </xdr:from>
    <xdr:ext cx="534377" cy="259045"/>
    <xdr:sp macro="" textlink="">
      <xdr:nvSpPr>
        <xdr:cNvPr id="262" name="テキスト ボックス 261"/>
        <xdr:cNvSpPr txBox="1"/>
      </xdr:nvSpPr>
      <xdr:spPr>
        <a:xfrm>
          <a:off x="863111" y="162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88151</xdr:rowOff>
    </xdr:from>
    <xdr:to>
      <xdr:col>55</xdr:col>
      <xdr:colOff>0</xdr:colOff>
      <xdr:row>38</xdr:row>
      <xdr:rowOff>57099</xdr:rowOff>
    </xdr:to>
    <xdr:cxnSp macro="">
      <xdr:nvCxnSpPr>
        <xdr:cNvPr id="292" name="直線コネクタ 291"/>
        <xdr:cNvCxnSpPr/>
      </xdr:nvCxnSpPr>
      <xdr:spPr>
        <a:xfrm flipV="1">
          <a:off x="9639300" y="6431801"/>
          <a:ext cx="8382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84061</xdr:rowOff>
    </xdr:from>
    <xdr:to>
      <xdr:col>50</xdr:col>
      <xdr:colOff>114300</xdr:colOff>
      <xdr:row>38</xdr:row>
      <xdr:rowOff>57099</xdr:rowOff>
    </xdr:to>
    <xdr:cxnSp macro="">
      <xdr:nvCxnSpPr>
        <xdr:cNvPr id="295" name="直線コネクタ 294"/>
        <xdr:cNvCxnSpPr/>
      </xdr:nvCxnSpPr>
      <xdr:spPr>
        <a:xfrm>
          <a:off x="8750300" y="5227561"/>
          <a:ext cx="889000" cy="13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84061</xdr:rowOff>
    </xdr:from>
    <xdr:to>
      <xdr:col>45</xdr:col>
      <xdr:colOff>177800</xdr:colOff>
      <xdr:row>38</xdr:row>
      <xdr:rowOff>131026</xdr:rowOff>
    </xdr:to>
    <xdr:cxnSp macro="">
      <xdr:nvCxnSpPr>
        <xdr:cNvPr id="298" name="直線コネクタ 297"/>
        <xdr:cNvCxnSpPr/>
      </xdr:nvCxnSpPr>
      <xdr:spPr>
        <a:xfrm flipV="1">
          <a:off x="7861300" y="5227561"/>
          <a:ext cx="889000" cy="14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85509</xdr:rowOff>
    </xdr:from>
    <xdr:to>
      <xdr:col>41</xdr:col>
      <xdr:colOff>50800</xdr:colOff>
      <xdr:row>38</xdr:row>
      <xdr:rowOff>131026</xdr:rowOff>
    </xdr:to>
    <xdr:cxnSp macro="">
      <xdr:nvCxnSpPr>
        <xdr:cNvPr id="301" name="直線コネクタ 300"/>
        <xdr:cNvCxnSpPr/>
      </xdr:nvCxnSpPr>
      <xdr:spPr>
        <a:xfrm>
          <a:off x="6972300" y="6600609"/>
          <a:ext cx="889000" cy="4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37351</xdr:rowOff>
    </xdr:from>
    <xdr:to>
      <xdr:col>55</xdr:col>
      <xdr:colOff>50800</xdr:colOff>
      <xdr:row>37</xdr:row>
      <xdr:rowOff>138951</xdr:rowOff>
    </xdr:to>
    <xdr:sp macro="" textlink="">
      <xdr:nvSpPr>
        <xdr:cNvPr id="311" name="楕円 310"/>
        <xdr:cNvSpPr/>
      </xdr:nvSpPr>
      <xdr:spPr>
        <a:xfrm>
          <a:off x="10426700" y="63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15778</xdr:rowOff>
    </xdr:from>
    <xdr:ext cx="534377" cy="259045"/>
    <xdr:sp macro="" textlink="">
      <xdr:nvSpPr>
        <xdr:cNvPr id="312" name="補助費等該当値テキスト"/>
        <xdr:cNvSpPr txBox="1"/>
      </xdr:nvSpPr>
      <xdr:spPr>
        <a:xfrm>
          <a:off x="10528300" y="63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6299</xdr:rowOff>
    </xdr:from>
    <xdr:to>
      <xdr:col>50</xdr:col>
      <xdr:colOff>165100</xdr:colOff>
      <xdr:row>38</xdr:row>
      <xdr:rowOff>107899</xdr:rowOff>
    </xdr:to>
    <xdr:sp macro="" textlink="">
      <xdr:nvSpPr>
        <xdr:cNvPr id="313" name="楕円 312"/>
        <xdr:cNvSpPr/>
      </xdr:nvSpPr>
      <xdr:spPr>
        <a:xfrm>
          <a:off x="9588500" y="65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99026</xdr:rowOff>
    </xdr:from>
    <xdr:ext cx="534377" cy="259045"/>
    <xdr:sp macro="" textlink="">
      <xdr:nvSpPr>
        <xdr:cNvPr id="314" name="テキスト ボックス 313"/>
        <xdr:cNvSpPr txBox="1"/>
      </xdr:nvSpPr>
      <xdr:spPr>
        <a:xfrm>
          <a:off x="9372111" y="66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33261</xdr:rowOff>
    </xdr:from>
    <xdr:to>
      <xdr:col>46</xdr:col>
      <xdr:colOff>38100</xdr:colOff>
      <xdr:row>30</xdr:row>
      <xdr:rowOff>134861</xdr:rowOff>
    </xdr:to>
    <xdr:sp macro="" textlink="">
      <xdr:nvSpPr>
        <xdr:cNvPr id="315" name="楕円 314"/>
        <xdr:cNvSpPr/>
      </xdr:nvSpPr>
      <xdr:spPr>
        <a:xfrm>
          <a:off x="8699500" y="51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125988</xdr:rowOff>
    </xdr:from>
    <xdr:ext cx="599010" cy="259045"/>
    <xdr:sp macro="" textlink="">
      <xdr:nvSpPr>
        <xdr:cNvPr id="316" name="テキスト ボックス 315"/>
        <xdr:cNvSpPr txBox="1"/>
      </xdr:nvSpPr>
      <xdr:spPr>
        <a:xfrm>
          <a:off x="8450795" y="526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80226</xdr:rowOff>
    </xdr:from>
    <xdr:to>
      <xdr:col>41</xdr:col>
      <xdr:colOff>101600</xdr:colOff>
      <xdr:row>39</xdr:row>
      <xdr:rowOff>10376</xdr:rowOff>
    </xdr:to>
    <xdr:sp macro="" textlink="">
      <xdr:nvSpPr>
        <xdr:cNvPr id="317" name="楕円 316"/>
        <xdr:cNvSpPr/>
      </xdr:nvSpPr>
      <xdr:spPr>
        <a:xfrm>
          <a:off x="7810500" y="65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1503</xdr:rowOff>
    </xdr:from>
    <xdr:ext cx="534377" cy="259045"/>
    <xdr:sp macro="" textlink="">
      <xdr:nvSpPr>
        <xdr:cNvPr id="318" name="テキスト ボックス 317"/>
        <xdr:cNvSpPr txBox="1"/>
      </xdr:nvSpPr>
      <xdr:spPr>
        <a:xfrm>
          <a:off x="7594111" y="66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34709</xdr:rowOff>
    </xdr:from>
    <xdr:to>
      <xdr:col>36</xdr:col>
      <xdr:colOff>165100</xdr:colOff>
      <xdr:row>38</xdr:row>
      <xdr:rowOff>136309</xdr:rowOff>
    </xdr:to>
    <xdr:sp macro="" textlink="">
      <xdr:nvSpPr>
        <xdr:cNvPr id="319" name="楕円 318"/>
        <xdr:cNvSpPr/>
      </xdr:nvSpPr>
      <xdr:spPr>
        <a:xfrm>
          <a:off x="6921500" y="65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127436</xdr:rowOff>
    </xdr:from>
    <xdr:ext cx="534377" cy="259045"/>
    <xdr:sp macro="" textlink="">
      <xdr:nvSpPr>
        <xdr:cNvPr id="320" name="テキスト ボックス 319"/>
        <xdr:cNvSpPr txBox="1"/>
      </xdr:nvSpPr>
      <xdr:spPr>
        <a:xfrm>
          <a:off x="6705111" y="66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894</xdr:rowOff>
    </xdr:from>
    <xdr:to>
      <xdr:col>55</xdr:col>
      <xdr:colOff>0</xdr:colOff>
      <xdr:row>56</xdr:row>
      <xdr:rowOff>98339</xdr:rowOff>
    </xdr:to>
    <xdr:cxnSp macro="">
      <xdr:nvCxnSpPr>
        <xdr:cNvPr id="349" name="直線コネクタ 348"/>
        <xdr:cNvCxnSpPr/>
      </xdr:nvCxnSpPr>
      <xdr:spPr>
        <a:xfrm flipV="1">
          <a:off x="9639300" y="9602094"/>
          <a:ext cx="838200" cy="9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98339</xdr:rowOff>
    </xdr:from>
    <xdr:to>
      <xdr:col>50</xdr:col>
      <xdr:colOff>114300</xdr:colOff>
      <xdr:row>56</xdr:row>
      <xdr:rowOff>151077</xdr:rowOff>
    </xdr:to>
    <xdr:cxnSp macro="">
      <xdr:nvCxnSpPr>
        <xdr:cNvPr id="352" name="直線コネクタ 351"/>
        <xdr:cNvCxnSpPr/>
      </xdr:nvCxnSpPr>
      <xdr:spPr>
        <a:xfrm flipV="1">
          <a:off x="8750300" y="9699539"/>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142771</xdr:rowOff>
    </xdr:from>
    <xdr:to>
      <xdr:col>45</xdr:col>
      <xdr:colOff>177800</xdr:colOff>
      <xdr:row>56</xdr:row>
      <xdr:rowOff>151077</xdr:rowOff>
    </xdr:to>
    <xdr:cxnSp macro="">
      <xdr:nvCxnSpPr>
        <xdr:cNvPr id="355" name="直線コネクタ 354"/>
        <xdr:cNvCxnSpPr/>
      </xdr:nvCxnSpPr>
      <xdr:spPr>
        <a:xfrm>
          <a:off x="7861300" y="9743971"/>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142771</xdr:rowOff>
    </xdr:from>
    <xdr:to>
      <xdr:col>41</xdr:col>
      <xdr:colOff>50800</xdr:colOff>
      <xdr:row>57</xdr:row>
      <xdr:rowOff>87221</xdr:rowOff>
    </xdr:to>
    <xdr:cxnSp macro="">
      <xdr:nvCxnSpPr>
        <xdr:cNvPr id="358" name="直線コネクタ 357"/>
        <xdr:cNvCxnSpPr/>
      </xdr:nvCxnSpPr>
      <xdr:spPr>
        <a:xfrm flipV="1">
          <a:off x="6972300" y="9743971"/>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121544</xdr:rowOff>
    </xdr:from>
    <xdr:to>
      <xdr:col>55</xdr:col>
      <xdr:colOff>50800</xdr:colOff>
      <xdr:row>56</xdr:row>
      <xdr:rowOff>51694</xdr:rowOff>
    </xdr:to>
    <xdr:sp macro="" textlink="">
      <xdr:nvSpPr>
        <xdr:cNvPr id="368" name="楕円 367"/>
        <xdr:cNvSpPr/>
      </xdr:nvSpPr>
      <xdr:spPr>
        <a:xfrm>
          <a:off x="10426700" y="95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144421</xdr:rowOff>
    </xdr:from>
    <xdr:ext cx="534377" cy="259045"/>
    <xdr:sp macro="" textlink="">
      <xdr:nvSpPr>
        <xdr:cNvPr id="369" name="普通建設事業費該当値テキスト"/>
        <xdr:cNvSpPr txBox="1"/>
      </xdr:nvSpPr>
      <xdr:spPr>
        <a:xfrm>
          <a:off x="10528300" y="94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47539</xdr:rowOff>
    </xdr:from>
    <xdr:to>
      <xdr:col>50</xdr:col>
      <xdr:colOff>165100</xdr:colOff>
      <xdr:row>56</xdr:row>
      <xdr:rowOff>149139</xdr:rowOff>
    </xdr:to>
    <xdr:sp macro="" textlink="">
      <xdr:nvSpPr>
        <xdr:cNvPr id="370" name="楕円 369"/>
        <xdr:cNvSpPr/>
      </xdr:nvSpPr>
      <xdr:spPr>
        <a:xfrm>
          <a:off x="9588500" y="96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165666</xdr:rowOff>
    </xdr:from>
    <xdr:ext cx="534377" cy="259045"/>
    <xdr:sp macro="" textlink="">
      <xdr:nvSpPr>
        <xdr:cNvPr id="371" name="テキスト ボックス 370"/>
        <xdr:cNvSpPr txBox="1"/>
      </xdr:nvSpPr>
      <xdr:spPr>
        <a:xfrm>
          <a:off x="9372111" y="94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100277</xdr:rowOff>
    </xdr:from>
    <xdr:to>
      <xdr:col>46</xdr:col>
      <xdr:colOff>38100</xdr:colOff>
      <xdr:row>57</xdr:row>
      <xdr:rowOff>30427</xdr:rowOff>
    </xdr:to>
    <xdr:sp macro="" textlink="">
      <xdr:nvSpPr>
        <xdr:cNvPr id="372" name="楕円 371"/>
        <xdr:cNvSpPr/>
      </xdr:nvSpPr>
      <xdr:spPr>
        <a:xfrm>
          <a:off x="8699500" y="97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46954</xdr:rowOff>
    </xdr:from>
    <xdr:ext cx="534377" cy="259045"/>
    <xdr:sp macro="" textlink="">
      <xdr:nvSpPr>
        <xdr:cNvPr id="373" name="テキスト ボックス 372"/>
        <xdr:cNvSpPr txBox="1"/>
      </xdr:nvSpPr>
      <xdr:spPr>
        <a:xfrm>
          <a:off x="8483111" y="94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91971</xdr:rowOff>
    </xdr:from>
    <xdr:to>
      <xdr:col>41</xdr:col>
      <xdr:colOff>101600</xdr:colOff>
      <xdr:row>57</xdr:row>
      <xdr:rowOff>22121</xdr:rowOff>
    </xdr:to>
    <xdr:sp macro="" textlink="">
      <xdr:nvSpPr>
        <xdr:cNvPr id="374" name="楕円 373"/>
        <xdr:cNvSpPr/>
      </xdr:nvSpPr>
      <xdr:spPr>
        <a:xfrm>
          <a:off x="7810500" y="96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38648</xdr:rowOff>
    </xdr:from>
    <xdr:ext cx="534377" cy="259045"/>
    <xdr:sp macro="" textlink="">
      <xdr:nvSpPr>
        <xdr:cNvPr id="375" name="テキスト ボックス 374"/>
        <xdr:cNvSpPr txBox="1"/>
      </xdr:nvSpPr>
      <xdr:spPr>
        <a:xfrm>
          <a:off x="7594111" y="94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36421</xdr:rowOff>
    </xdr:from>
    <xdr:to>
      <xdr:col>36</xdr:col>
      <xdr:colOff>165100</xdr:colOff>
      <xdr:row>57</xdr:row>
      <xdr:rowOff>138021</xdr:rowOff>
    </xdr:to>
    <xdr:sp macro="" textlink="">
      <xdr:nvSpPr>
        <xdr:cNvPr id="376" name="楕円 375"/>
        <xdr:cNvSpPr/>
      </xdr:nvSpPr>
      <xdr:spPr>
        <a:xfrm>
          <a:off x="6921500" y="9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129148</xdr:rowOff>
    </xdr:from>
    <xdr:ext cx="534377" cy="259045"/>
    <xdr:sp macro="" textlink="">
      <xdr:nvSpPr>
        <xdr:cNvPr id="377" name="テキスト ボックス 376"/>
        <xdr:cNvSpPr txBox="1"/>
      </xdr:nvSpPr>
      <xdr:spPr>
        <a:xfrm>
          <a:off x="6705111" y="99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134309</xdr:rowOff>
    </xdr:from>
    <xdr:to>
      <xdr:col>55</xdr:col>
      <xdr:colOff>0</xdr:colOff>
      <xdr:row>78</xdr:row>
      <xdr:rowOff>15894</xdr:rowOff>
    </xdr:to>
    <xdr:cxnSp macro="">
      <xdr:nvCxnSpPr>
        <xdr:cNvPr id="406" name="直線コネクタ 405"/>
        <xdr:cNvCxnSpPr/>
      </xdr:nvCxnSpPr>
      <xdr:spPr>
        <a:xfrm>
          <a:off x="9639300" y="12993059"/>
          <a:ext cx="8382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4769</xdr:rowOff>
    </xdr:from>
    <xdr:to>
      <xdr:col>50</xdr:col>
      <xdr:colOff>114300</xdr:colOff>
      <xdr:row>75</xdr:row>
      <xdr:rowOff>134309</xdr:rowOff>
    </xdr:to>
    <xdr:cxnSp macro="">
      <xdr:nvCxnSpPr>
        <xdr:cNvPr id="409" name="直線コネクタ 408"/>
        <xdr:cNvCxnSpPr/>
      </xdr:nvCxnSpPr>
      <xdr:spPr>
        <a:xfrm>
          <a:off x="8750300" y="12863519"/>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4769</xdr:rowOff>
    </xdr:from>
    <xdr:to>
      <xdr:col>45</xdr:col>
      <xdr:colOff>177800</xdr:colOff>
      <xdr:row>75</xdr:row>
      <xdr:rowOff>136881</xdr:rowOff>
    </xdr:to>
    <xdr:cxnSp macro="">
      <xdr:nvCxnSpPr>
        <xdr:cNvPr id="412" name="直線コネクタ 411"/>
        <xdr:cNvCxnSpPr/>
      </xdr:nvCxnSpPr>
      <xdr:spPr>
        <a:xfrm flipV="1">
          <a:off x="7861300" y="12863519"/>
          <a:ext cx="8890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136881</xdr:rowOff>
    </xdr:from>
    <xdr:to>
      <xdr:col>41</xdr:col>
      <xdr:colOff>50800</xdr:colOff>
      <xdr:row>77</xdr:row>
      <xdr:rowOff>70568</xdr:rowOff>
    </xdr:to>
    <xdr:cxnSp macro="">
      <xdr:nvCxnSpPr>
        <xdr:cNvPr id="415" name="直線コネクタ 414"/>
        <xdr:cNvCxnSpPr/>
      </xdr:nvCxnSpPr>
      <xdr:spPr>
        <a:xfrm flipV="1">
          <a:off x="6972300" y="12995631"/>
          <a:ext cx="889000" cy="2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136544</xdr:rowOff>
    </xdr:from>
    <xdr:to>
      <xdr:col>55</xdr:col>
      <xdr:colOff>50800</xdr:colOff>
      <xdr:row>78</xdr:row>
      <xdr:rowOff>66694</xdr:rowOff>
    </xdr:to>
    <xdr:sp macro="" textlink="">
      <xdr:nvSpPr>
        <xdr:cNvPr id="425" name="楕円 424"/>
        <xdr:cNvSpPr/>
      </xdr:nvSpPr>
      <xdr:spPr>
        <a:xfrm>
          <a:off x="10426700" y="133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159421</xdr:rowOff>
    </xdr:from>
    <xdr:ext cx="534377" cy="259045"/>
    <xdr:sp macro="" textlink="">
      <xdr:nvSpPr>
        <xdr:cNvPr id="426" name="普通建設事業費 （ うち新規整備　）該当値テキスト"/>
        <xdr:cNvSpPr txBox="1"/>
      </xdr:nvSpPr>
      <xdr:spPr>
        <a:xfrm>
          <a:off x="10528300" y="131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83509</xdr:rowOff>
    </xdr:from>
    <xdr:to>
      <xdr:col>50</xdr:col>
      <xdr:colOff>165100</xdr:colOff>
      <xdr:row>76</xdr:row>
      <xdr:rowOff>13658</xdr:rowOff>
    </xdr:to>
    <xdr:sp macro="" textlink="">
      <xdr:nvSpPr>
        <xdr:cNvPr id="427" name="楕円 426"/>
        <xdr:cNvSpPr/>
      </xdr:nvSpPr>
      <xdr:spPr>
        <a:xfrm>
          <a:off x="9588500" y="12942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30186</xdr:rowOff>
    </xdr:from>
    <xdr:ext cx="534377" cy="259045"/>
    <xdr:sp macro="" textlink="">
      <xdr:nvSpPr>
        <xdr:cNvPr id="428" name="テキスト ボックス 427"/>
        <xdr:cNvSpPr txBox="1"/>
      </xdr:nvSpPr>
      <xdr:spPr>
        <a:xfrm>
          <a:off x="9372111" y="127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125419</xdr:rowOff>
    </xdr:from>
    <xdr:to>
      <xdr:col>46</xdr:col>
      <xdr:colOff>38100</xdr:colOff>
      <xdr:row>75</xdr:row>
      <xdr:rowOff>55569</xdr:rowOff>
    </xdr:to>
    <xdr:sp macro="" textlink="">
      <xdr:nvSpPr>
        <xdr:cNvPr id="429" name="楕円 428"/>
        <xdr:cNvSpPr/>
      </xdr:nvSpPr>
      <xdr:spPr>
        <a:xfrm>
          <a:off x="8699500" y="128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72096</xdr:rowOff>
    </xdr:from>
    <xdr:ext cx="534377" cy="259045"/>
    <xdr:sp macro="" textlink="">
      <xdr:nvSpPr>
        <xdr:cNvPr id="430" name="テキスト ボックス 429"/>
        <xdr:cNvSpPr txBox="1"/>
      </xdr:nvSpPr>
      <xdr:spPr>
        <a:xfrm>
          <a:off x="8483111" y="125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86081</xdr:rowOff>
    </xdr:from>
    <xdr:to>
      <xdr:col>41</xdr:col>
      <xdr:colOff>101600</xdr:colOff>
      <xdr:row>76</xdr:row>
      <xdr:rowOff>16232</xdr:rowOff>
    </xdr:to>
    <xdr:sp macro="" textlink="">
      <xdr:nvSpPr>
        <xdr:cNvPr id="431" name="楕円 430"/>
        <xdr:cNvSpPr/>
      </xdr:nvSpPr>
      <xdr:spPr>
        <a:xfrm>
          <a:off x="7810500" y="12944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32758</xdr:rowOff>
    </xdr:from>
    <xdr:ext cx="534377" cy="259045"/>
    <xdr:sp macro="" textlink="">
      <xdr:nvSpPr>
        <xdr:cNvPr id="432" name="テキスト ボックス 431"/>
        <xdr:cNvSpPr txBox="1"/>
      </xdr:nvSpPr>
      <xdr:spPr>
        <a:xfrm>
          <a:off x="7594111" y="127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19768</xdr:rowOff>
    </xdr:from>
    <xdr:to>
      <xdr:col>36</xdr:col>
      <xdr:colOff>165100</xdr:colOff>
      <xdr:row>77</xdr:row>
      <xdr:rowOff>121368</xdr:rowOff>
    </xdr:to>
    <xdr:sp macro="" textlink="">
      <xdr:nvSpPr>
        <xdr:cNvPr id="433" name="楕円 432"/>
        <xdr:cNvSpPr/>
      </xdr:nvSpPr>
      <xdr:spPr>
        <a:xfrm>
          <a:off x="6921500" y="132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137895</xdr:rowOff>
    </xdr:from>
    <xdr:ext cx="534377" cy="259045"/>
    <xdr:sp macro="" textlink="">
      <xdr:nvSpPr>
        <xdr:cNvPr id="434" name="テキスト ボックス 433"/>
        <xdr:cNvSpPr txBox="1"/>
      </xdr:nvSpPr>
      <xdr:spPr>
        <a:xfrm>
          <a:off x="6705111" y="129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39280</xdr:rowOff>
    </xdr:from>
    <xdr:to>
      <xdr:col>55</xdr:col>
      <xdr:colOff>0</xdr:colOff>
      <xdr:row>98</xdr:row>
      <xdr:rowOff>29204</xdr:rowOff>
    </xdr:to>
    <xdr:cxnSp macro="">
      <xdr:nvCxnSpPr>
        <xdr:cNvPr id="465" name="直線コネクタ 464"/>
        <xdr:cNvCxnSpPr/>
      </xdr:nvCxnSpPr>
      <xdr:spPr>
        <a:xfrm flipV="1">
          <a:off x="9639300" y="16155580"/>
          <a:ext cx="838200" cy="6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6" name="普通建設事業費 （ うち更新整備　）平均値テキスト"/>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29204</xdr:rowOff>
    </xdr:from>
    <xdr:to>
      <xdr:col>50</xdr:col>
      <xdr:colOff>114300</xdr:colOff>
      <xdr:row>98</xdr:row>
      <xdr:rowOff>77781</xdr:rowOff>
    </xdr:to>
    <xdr:cxnSp macro="">
      <xdr:nvCxnSpPr>
        <xdr:cNvPr id="468" name="直線コネクタ 467"/>
        <xdr:cNvCxnSpPr/>
      </xdr:nvCxnSpPr>
      <xdr:spPr>
        <a:xfrm flipV="1">
          <a:off x="8750300" y="16831304"/>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77781</xdr:rowOff>
    </xdr:from>
    <xdr:to>
      <xdr:col>45</xdr:col>
      <xdr:colOff>177800</xdr:colOff>
      <xdr:row>98</xdr:row>
      <xdr:rowOff>95238</xdr:rowOff>
    </xdr:to>
    <xdr:cxnSp macro="">
      <xdr:nvCxnSpPr>
        <xdr:cNvPr id="471" name="直線コネクタ 470"/>
        <xdr:cNvCxnSpPr/>
      </xdr:nvCxnSpPr>
      <xdr:spPr>
        <a:xfrm flipV="1">
          <a:off x="7861300" y="16879881"/>
          <a:ext cx="889000" cy="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49206</xdr:rowOff>
    </xdr:from>
    <xdr:to>
      <xdr:col>41</xdr:col>
      <xdr:colOff>50800</xdr:colOff>
      <xdr:row>98</xdr:row>
      <xdr:rowOff>95238</xdr:rowOff>
    </xdr:to>
    <xdr:cxnSp macro="">
      <xdr:nvCxnSpPr>
        <xdr:cNvPr id="474" name="直線コネクタ 473"/>
        <xdr:cNvCxnSpPr/>
      </xdr:nvCxnSpPr>
      <xdr:spPr>
        <a:xfrm>
          <a:off x="6972300" y="16851306"/>
          <a:ext cx="889000" cy="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159930</xdr:rowOff>
    </xdr:from>
    <xdr:to>
      <xdr:col>55</xdr:col>
      <xdr:colOff>50800</xdr:colOff>
      <xdr:row>94</xdr:row>
      <xdr:rowOff>90080</xdr:rowOff>
    </xdr:to>
    <xdr:sp macro="" textlink="">
      <xdr:nvSpPr>
        <xdr:cNvPr id="484" name="楕円 483"/>
        <xdr:cNvSpPr/>
      </xdr:nvSpPr>
      <xdr:spPr>
        <a:xfrm>
          <a:off x="10426700" y="16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11357</xdr:rowOff>
    </xdr:from>
    <xdr:ext cx="534377" cy="259045"/>
    <xdr:sp macro="" textlink="">
      <xdr:nvSpPr>
        <xdr:cNvPr id="485" name="普通建設事業費 （ うち更新整備　）該当値テキスト"/>
        <xdr:cNvSpPr txBox="1"/>
      </xdr:nvSpPr>
      <xdr:spPr>
        <a:xfrm>
          <a:off x="10528300" y="159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149854</xdr:rowOff>
    </xdr:from>
    <xdr:to>
      <xdr:col>50</xdr:col>
      <xdr:colOff>165100</xdr:colOff>
      <xdr:row>98</xdr:row>
      <xdr:rowOff>80004</xdr:rowOff>
    </xdr:to>
    <xdr:sp macro="" textlink="">
      <xdr:nvSpPr>
        <xdr:cNvPr id="486" name="楕円 485"/>
        <xdr:cNvSpPr/>
      </xdr:nvSpPr>
      <xdr:spPr>
        <a:xfrm>
          <a:off x="9588500" y="167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71131</xdr:rowOff>
    </xdr:from>
    <xdr:ext cx="534377" cy="259045"/>
    <xdr:sp macro="" textlink="">
      <xdr:nvSpPr>
        <xdr:cNvPr id="487" name="テキスト ボックス 486"/>
        <xdr:cNvSpPr txBox="1"/>
      </xdr:nvSpPr>
      <xdr:spPr>
        <a:xfrm>
          <a:off x="9372111" y="168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26981</xdr:rowOff>
    </xdr:from>
    <xdr:to>
      <xdr:col>46</xdr:col>
      <xdr:colOff>38100</xdr:colOff>
      <xdr:row>98</xdr:row>
      <xdr:rowOff>128581</xdr:rowOff>
    </xdr:to>
    <xdr:sp macro="" textlink="">
      <xdr:nvSpPr>
        <xdr:cNvPr id="488" name="楕円 487"/>
        <xdr:cNvSpPr/>
      </xdr:nvSpPr>
      <xdr:spPr>
        <a:xfrm>
          <a:off x="8699500" y="16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119708</xdr:rowOff>
    </xdr:from>
    <xdr:ext cx="534377" cy="259045"/>
    <xdr:sp macro="" textlink="">
      <xdr:nvSpPr>
        <xdr:cNvPr id="489" name="テキスト ボックス 488"/>
        <xdr:cNvSpPr txBox="1"/>
      </xdr:nvSpPr>
      <xdr:spPr>
        <a:xfrm>
          <a:off x="8483111" y="169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44438</xdr:rowOff>
    </xdr:from>
    <xdr:to>
      <xdr:col>41</xdr:col>
      <xdr:colOff>101600</xdr:colOff>
      <xdr:row>98</xdr:row>
      <xdr:rowOff>146038</xdr:rowOff>
    </xdr:to>
    <xdr:sp macro="" textlink="">
      <xdr:nvSpPr>
        <xdr:cNvPr id="490" name="楕円 489"/>
        <xdr:cNvSpPr/>
      </xdr:nvSpPr>
      <xdr:spPr>
        <a:xfrm>
          <a:off x="7810500" y="1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137165</xdr:rowOff>
    </xdr:from>
    <xdr:ext cx="534377" cy="259045"/>
    <xdr:sp macro="" textlink="">
      <xdr:nvSpPr>
        <xdr:cNvPr id="491" name="テキスト ボックス 490"/>
        <xdr:cNvSpPr txBox="1"/>
      </xdr:nvSpPr>
      <xdr:spPr>
        <a:xfrm>
          <a:off x="7594111" y="169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169856</xdr:rowOff>
    </xdr:from>
    <xdr:to>
      <xdr:col>36</xdr:col>
      <xdr:colOff>165100</xdr:colOff>
      <xdr:row>98</xdr:row>
      <xdr:rowOff>100006</xdr:rowOff>
    </xdr:to>
    <xdr:sp macro="" textlink="">
      <xdr:nvSpPr>
        <xdr:cNvPr id="492" name="楕円 491"/>
        <xdr:cNvSpPr/>
      </xdr:nvSpPr>
      <xdr:spPr>
        <a:xfrm>
          <a:off x="6921500" y="168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91133</xdr:rowOff>
    </xdr:from>
    <xdr:ext cx="534377" cy="259045"/>
    <xdr:sp macro="" textlink="">
      <xdr:nvSpPr>
        <xdr:cNvPr id="493" name="テキスト ボックス 492"/>
        <xdr:cNvSpPr txBox="1"/>
      </xdr:nvSpPr>
      <xdr:spPr>
        <a:xfrm>
          <a:off x="6705111" y="168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96838</xdr:rowOff>
    </xdr:from>
    <xdr:to>
      <xdr:col>85</xdr:col>
      <xdr:colOff>127000</xdr:colOff>
      <xdr:row>39</xdr:row>
      <xdr:rowOff>98878</xdr:rowOff>
    </xdr:to>
    <xdr:cxnSp macro="">
      <xdr:nvCxnSpPr>
        <xdr:cNvPr id="524" name="直線コネクタ 523"/>
        <xdr:cNvCxnSpPr/>
      </xdr:nvCxnSpPr>
      <xdr:spPr>
        <a:xfrm>
          <a:off x="15481300" y="6783388"/>
          <a:ext cx="8382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95449</xdr:rowOff>
    </xdr:from>
    <xdr:to>
      <xdr:col>81</xdr:col>
      <xdr:colOff>50800</xdr:colOff>
      <xdr:row>39</xdr:row>
      <xdr:rowOff>96838</xdr:rowOff>
    </xdr:to>
    <xdr:cxnSp macro="">
      <xdr:nvCxnSpPr>
        <xdr:cNvPr id="527" name="直線コネクタ 526"/>
        <xdr:cNvCxnSpPr/>
      </xdr:nvCxnSpPr>
      <xdr:spPr>
        <a:xfrm>
          <a:off x="14592300" y="6781999"/>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95449</xdr:rowOff>
    </xdr:from>
    <xdr:to>
      <xdr:col>76</xdr:col>
      <xdr:colOff>114300</xdr:colOff>
      <xdr:row>39</xdr:row>
      <xdr:rowOff>98160</xdr:rowOff>
    </xdr:to>
    <xdr:cxnSp macro="">
      <xdr:nvCxnSpPr>
        <xdr:cNvPr id="530" name="直線コネクタ 529"/>
        <xdr:cNvCxnSpPr/>
      </xdr:nvCxnSpPr>
      <xdr:spPr>
        <a:xfrm flipV="1">
          <a:off x="13703300" y="6781999"/>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96364</xdr:rowOff>
    </xdr:from>
    <xdr:to>
      <xdr:col>71</xdr:col>
      <xdr:colOff>177800</xdr:colOff>
      <xdr:row>39</xdr:row>
      <xdr:rowOff>98160</xdr:rowOff>
    </xdr:to>
    <xdr:cxnSp macro="">
      <xdr:nvCxnSpPr>
        <xdr:cNvPr id="533" name="直線コネクタ 532"/>
        <xdr:cNvCxnSpPr/>
      </xdr:nvCxnSpPr>
      <xdr:spPr>
        <a:xfrm>
          <a:off x="12814300" y="678291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46038</xdr:rowOff>
    </xdr:from>
    <xdr:to>
      <xdr:col>81</xdr:col>
      <xdr:colOff>101600</xdr:colOff>
      <xdr:row>39</xdr:row>
      <xdr:rowOff>147638</xdr:rowOff>
    </xdr:to>
    <xdr:sp macro="" textlink="">
      <xdr:nvSpPr>
        <xdr:cNvPr id="545" name="楕円 544"/>
        <xdr:cNvSpPr/>
      </xdr:nvSpPr>
      <xdr:spPr>
        <a:xfrm>
          <a:off x="15430500" y="6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138765</xdr:rowOff>
    </xdr:from>
    <xdr:ext cx="378565" cy="259045"/>
    <xdr:sp macro="" textlink="">
      <xdr:nvSpPr>
        <xdr:cNvPr id="546" name="テキスト ボックス 545"/>
        <xdr:cNvSpPr txBox="1"/>
      </xdr:nvSpPr>
      <xdr:spPr>
        <a:xfrm>
          <a:off x="15292017" y="682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44649</xdr:rowOff>
    </xdr:from>
    <xdr:to>
      <xdr:col>76</xdr:col>
      <xdr:colOff>165100</xdr:colOff>
      <xdr:row>39</xdr:row>
      <xdr:rowOff>146249</xdr:rowOff>
    </xdr:to>
    <xdr:sp macro="" textlink="">
      <xdr:nvSpPr>
        <xdr:cNvPr id="547" name="楕円 546"/>
        <xdr:cNvSpPr/>
      </xdr:nvSpPr>
      <xdr:spPr>
        <a:xfrm>
          <a:off x="145415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137376</xdr:rowOff>
    </xdr:from>
    <xdr:ext cx="378565" cy="259045"/>
    <xdr:sp macro="" textlink="">
      <xdr:nvSpPr>
        <xdr:cNvPr id="548" name="テキスト ボックス 547"/>
        <xdr:cNvSpPr txBox="1"/>
      </xdr:nvSpPr>
      <xdr:spPr>
        <a:xfrm>
          <a:off x="14403017" y="682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47360</xdr:rowOff>
    </xdr:from>
    <xdr:to>
      <xdr:col>72</xdr:col>
      <xdr:colOff>38100</xdr:colOff>
      <xdr:row>39</xdr:row>
      <xdr:rowOff>148960</xdr:rowOff>
    </xdr:to>
    <xdr:sp macro="" textlink="">
      <xdr:nvSpPr>
        <xdr:cNvPr id="549" name="楕円 548"/>
        <xdr:cNvSpPr/>
      </xdr:nvSpPr>
      <xdr:spPr>
        <a:xfrm>
          <a:off x="13652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140087</xdr:rowOff>
    </xdr:from>
    <xdr:ext cx="313932" cy="259045"/>
    <xdr:sp macro="" textlink="">
      <xdr:nvSpPr>
        <xdr:cNvPr id="550" name="テキスト ボックス 549"/>
        <xdr:cNvSpPr txBox="1"/>
      </xdr:nvSpPr>
      <xdr:spPr>
        <a:xfrm>
          <a:off x="13546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45564</xdr:rowOff>
    </xdr:from>
    <xdr:to>
      <xdr:col>67</xdr:col>
      <xdr:colOff>101600</xdr:colOff>
      <xdr:row>39</xdr:row>
      <xdr:rowOff>147164</xdr:rowOff>
    </xdr:to>
    <xdr:sp macro="" textlink="">
      <xdr:nvSpPr>
        <xdr:cNvPr id="551" name="楕円 550"/>
        <xdr:cNvSpPr/>
      </xdr:nvSpPr>
      <xdr:spPr>
        <a:xfrm>
          <a:off x="12763500" y="6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138291</xdr:rowOff>
    </xdr:from>
    <xdr:ext cx="378565" cy="259045"/>
    <xdr:sp macro="" textlink="">
      <xdr:nvSpPr>
        <xdr:cNvPr id="552" name="テキスト ボックス 551"/>
        <xdr:cNvSpPr txBox="1"/>
      </xdr:nvSpPr>
      <xdr:spPr>
        <a:xfrm>
          <a:off x="12625017" y="682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118473</xdr:rowOff>
    </xdr:from>
    <xdr:to>
      <xdr:col>85</xdr:col>
      <xdr:colOff>127000</xdr:colOff>
      <xdr:row>77</xdr:row>
      <xdr:rowOff>130882</xdr:rowOff>
    </xdr:to>
    <xdr:cxnSp macro="">
      <xdr:nvCxnSpPr>
        <xdr:cNvPr id="632" name="直線コネクタ 631"/>
        <xdr:cNvCxnSpPr/>
      </xdr:nvCxnSpPr>
      <xdr:spPr>
        <a:xfrm>
          <a:off x="15481300" y="13320123"/>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118473</xdr:rowOff>
    </xdr:from>
    <xdr:to>
      <xdr:col>81</xdr:col>
      <xdr:colOff>50800</xdr:colOff>
      <xdr:row>77</xdr:row>
      <xdr:rowOff>122670</xdr:rowOff>
    </xdr:to>
    <xdr:cxnSp macro="">
      <xdr:nvCxnSpPr>
        <xdr:cNvPr id="635" name="直線コネクタ 634"/>
        <xdr:cNvCxnSpPr/>
      </xdr:nvCxnSpPr>
      <xdr:spPr>
        <a:xfrm flipV="1">
          <a:off x="14592300" y="13320123"/>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122670</xdr:rowOff>
    </xdr:from>
    <xdr:to>
      <xdr:col>76</xdr:col>
      <xdr:colOff>114300</xdr:colOff>
      <xdr:row>77</xdr:row>
      <xdr:rowOff>136581</xdr:rowOff>
    </xdr:to>
    <xdr:cxnSp macro="">
      <xdr:nvCxnSpPr>
        <xdr:cNvPr id="638" name="直線コネクタ 637"/>
        <xdr:cNvCxnSpPr/>
      </xdr:nvCxnSpPr>
      <xdr:spPr>
        <a:xfrm flipV="1">
          <a:off x="13703300" y="13324320"/>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136581</xdr:rowOff>
    </xdr:from>
    <xdr:to>
      <xdr:col>71</xdr:col>
      <xdr:colOff>177800</xdr:colOff>
      <xdr:row>77</xdr:row>
      <xdr:rowOff>162593</xdr:rowOff>
    </xdr:to>
    <xdr:cxnSp macro="">
      <xdr:nvCxnSpPr>
        <xdr:cNvPr id="641" name="直線コネクタ 640"/>
        <xdr:cNvCxnSpPr/>
      </xdr:nvCxnSpPr>
      <xdr:spPr>
        <a:xfrm flipV="1">
          <a:off x="12814300" y="13338231"/>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80082</xdr:rowOff>
    </xdr:from>
    <xdr:to>
      <xdr:col>85</xdr:col>
      <xdr:colOff>177800</xdr:colOff>
      <xdr:row>78</xdr:row>
      <xdr:rowOff>10232</xdr:rowOff>
    </xdr:to>
    <xdr:sp macro="" textlink="">
      <xdr:nvSpPr>
        <xdr:cNvPr id="651" name="楕円 650"/>
        <xdr:cNvSpPr/>
      </xdr:nvSpPr>
      <xdr:spPr>
        <a:xfrm>
          <a:off x="16268700" y="132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58509</xdr:rowOff>
    </xdr:from>
    <xdr:ext cx="534377" cy="259045"/>
    <xdr:sp macro="" textlink="">
      <xdr:nvSpPr>
        <xdr:cNvPr id="652" name="公債費該当値テキスト"/>
        <xdr:cNvSpPr txBox="1"/>
      </xdr:nvSpPr>
      <xdr:spPr>
        <a:xfrm>
          <a:off x="16370300" y="132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67673</xdr:rowOff>
    </xdr:from>
    <xdr:to>
      <xdr:col>81</xdr:col>
      <xdr:colOff>101600</xdr:colOff>
      <xdr:row>77</xdr:row>
      <xdr:rowOff>169273</xdr:rowOff>
    </xdr:to>
    <xdr:sp macro="" textlink="">
      <xdr:nvSpPr>
        <xdr:cNvPr id="653" name="楕円 652"/>
        <xdr:cNvSpPr/>
      </xdr:nvSpPr>
      <xdr:spPr>
        <a:xfrm>
          <a:off x="15430500" y="132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160400</xdr:rowOff>
    </xdr:from>
    <xdr:ext cx="534377" cy="259045"/>
    <xdr:sp macro="" textlink="">
      <xdr:nvSpPr>
        <xdr:cNvPr id="654" name="テキスト ボックス 653"/>
        <xdr:cNvSpPr txBox="1"/>
      </xdr:nvSpPr>
      <xdr:spPr>
        <a:xfrm>
          <a:off x="15214111" y="133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71870</xdr:rowOff>
    </xdr:from>
    <xdr:to>
      <xdr:col>76</xdr:col>
      <xdr:colOff>165100</xdr:colOff>
      <xdr:row>78</xdr:row>
      <xdr:rowOff>2020</xdr:rowOff>
    </xdr:to>
    <xdr:sp macro="" textlink="">
      <xdr:nvSpPr>
        <xdr:cNvPr id="655" name="楕円 654"/>
        <xdr:cNvSpPr/>
      </xdr:nvSpPr>
      <xdr:spPr>
        <a:xfrm>
          <a:off x="14541500" y="132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164597</xdr:rowOff>
    </xdr:from>
    <xdr:ext cx="534377" cy="259045"/>
    <xdr:sp macro="" textlink="">
      <xdr:nvSpPr>
        <xdr:cNvPr id="656" name="テキスト ボックス 655"/>
        <xdr:cNvSpPr txBox="1"/>
      </xdr:nvSpPr>
      <xdr:spPr>
        <a:xfrm>
          <a:off x="14325111" y="133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85781</xdr:rowOff>
    </xdr:from>
    <xdr:to>
      <xdr:col>72</xdr:col>
      <xdr:colOff>38100</xdr:colOff>
      <xdr:row>78</xdr:row>
      <xdr:rowOff>15931</xdr:rowOff>
    </xdr:to>
    <xdr:sp macro="" textlink="">
      <xdr:nvSpPr>
        <xdr:cNvPr id="657" name="楕円 656"/>
        <xdr:cNvSpPr/>
      </xdr:nvSpPr>
      <xdr:spPr>
        <a:xfrm>
          <a:off x="13652500" y="132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7058</xdr:rowOff>
    </xdr:from>
    <xdr:ext cx="534377" cy="259045"/>
    <xdr:sp macro="" textlink="">
      <xdr:nvSpPr>
        <xdr:cNvPr id="658" name="テキスト ボックス 657"/>
        <xdr:cNvSpPr txBox="1"/>
      </xdr:nvSpPr>
      <xdr:spPr>
        <a:xfrm>
          <a:off x="13436111" y="13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111793</xdr:rowOff>
    </xdr:from>
    <xdr:to>
      <xdr:col>67</xdr:col>
      <xdr:colOff>101600</xdr:colOff>
      <xdr:row>78</xdr:row>
      <xdr:rowOff>41943</xdr:rowOff>
    </xdr:to>
    <xdr:sp macro="" textlink="">
      <xdr:nvSpPr>
        <xdr:cNvPr id="659" name="楕円 658"/>
        <xdr:cNvSpPr/>
      </xdr:nvSpPr>
      <xdr:spPr>
        <a:xfrm>
          <a:off x="12763500" y="133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33070</xdr:rowOff>
    </xdr:from>
    <xdr:ext cx="534377" cy="259045"/>
    <xdr:sp macro="" textlink="">
      <xdr:nvSpPr>
        <xdr:cNvPr id="660" name="テキスト ボックス 659"/>
        <xdr:cNvSpPr txBox="1"/>
      </xdr:nvSpPr>
      <xdr:spPr>
        <a:xfrm>
          <a:off x="12547111" y="134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59420</xdr:rowOff>
    </xdr:from>
    <xdr:to>
      <xdr:col>85</xdr:col>
      <xdr:colOff>127000</xdr:colOff>
      <xdr:row>97</xdr:row>
      <xdr:rowOff>61775</xdr:rowOff>
    </xdr:to>
    <xdr:cxnSp macro="">
      <xdr:nvCxnSpPr>
        <xdr:cNvPr id="687" name="直線コネクタ 686"/>
        <xdr:cNvCxnSpPr/>
      </xdr:nvCxnSpPr>
      <xdr:spPr>
        <a:xfrm flipV="1">
          <a:off x="15481300" y="16690070"/>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61775</xdr:rowOff>
    </xdr:from>
    <xdr:to>
      <xdr:col>81</xdr:col>
      <xdr:colOff>50800</xdr:colOff>
      <xdr:row>97</xdr:row>
      <xdr:rowOff>154651</xdr:rowOff>
    </xdr:to>
    <xdr:cxnSp macro="">
      <xdr:nvCxnSpPr>
        <xdr:cNvPr id="690" name="直線コネクタ 689"/>
        <xdr:cNvCxnSpPr/>
      </xdr:nvCxnSpPr>
      <xdr:spPr>
        <a:xfrm flipV="1">
          <a:off x="14592300" y="16692425"/>
          <a:ext cx="889000" cy="9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154651</xdr:rowOff>
    </xdr:from>
    <xdr:to>
      <xdr:col>76</xdr:col>
      <xdr:colOff>114300</xdr:colOff>
      <xdr:row>98</xdr:row>
      <xdr:rowOff>8227</xdr:rowOff>
    </xdr:to>
    <xdr:cxnSp macro="">
      <xdr:nvCxnSpPr>
        <xdr:cNvPr id="693" name="直線コネクタ 692"/>
        <xdr:cNvCxnSpPr/>
      </xdr:nvCxnSpPr>
      <xdr:spPr>
        <a:xfrm flipV="1">
          <a:off x="13703300" y="16785301"/>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163799</xdr:rowOff>
    </xdr:from>
    <xdr:to>
      <xdr:col>71</xdr:col>
      <xdr:colOff>177800</xdr:colOff>
      <xdr:row>98</xdr:row>
      <xdr:rowOff>8227</xdr:rowOff>
    </xdr:to>
    <xdr:cxnSp macro="">
      <xdr:nvCxnSpPr>
        <xdr:cNvPr id="696" name="直線コネクタ 695"/>
        <xdr:cNvCxnSpPr/>
      </xdr:nvCxnSpPr>
      <xdr:spPr>
        <a:xfrm>
          <a:off x="12814300" y="16794449"/>
          <a:ext cx="889000" cy="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8620</xdr:rowOff>
    </xdr:from>
    <xdr:to>
      <xdr:col>85</xdr:col>
      <xdr:colOff>177800</xdr:colOff>
      <xdr:row>97</xdr:row>
      <xdr:rowOff>110220</xdr:rowOff>
    </xdr:to>
    <xdr:sp macro="" textlink="">
      <xdr:nvSpPr>
        <xdr:cNvPr id="706" name="楕円 705"/>
        <xdr:cNvSpPr/>
      </xdr:nvSpPr>
      <xdr:spPr>
        <a:xfrm>
          <a:off x="16268700" y="1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31497</xdr:rowOff>
    </xdr:from>
    <xdr:ext cx="534377" cy="259045"/>
    <xdr:sp macro="" textlink="">
      <xdr:nvSpPr>
        <xdr:cNvPr id="707" name="積立金該当値テキスト"/>
        <xdr:cNvSpPr txBox="1"/>
      </xdr:nvSpPr>
      <xdr:spPr>
        <a:xfrm>
          <a:off x="16370300" y="164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10975</xdr:rowOff>
    </xdr:from>
    <xdr:to>
      <xdr:col>81</xdr:col>
      <xdr:colOff>101600</xdr:colOff>
      <xdr:row>97</xdr:row>
      <xdr:rowOff>112575</xdr:rowOff>
    </xdr:to>
    <xdr:sp macro="" textlink="">
      <xdr:nvSpPr>
        <xdr:cNvPr id="708" name="楕円 707"/>
        <xdr:cNvSpPr/>
      </xdr:nvSpPr>
      <xdr:spPr>
        <a:xfrm>
          <a:off x="15430500" y="166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129102</xdr:rowOff>
    </xdr:from>
    <xdr:ext cx="534377" cy="259045"/>
    <xdr:sp macro="" textlink="">
      <xdr:nvSpPr>
        <xdr:cNvPr id="709" name="テキスト ボックス 708"/>
        <xdr:cNvSpPr txBox="1"/>
      </xdr:nvSpPr>
      <xdr:spPr>
        <a:xfrm>
          <a:off x="15214111" y="164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103851</xdr:rowOff>
    </xdr:from>
    <xdr:to>
      <xdr:col>76</xdr:col>
      <xdr:colOff>165100</xdr:colOff>
      <xdr:row>98</xdr:row>
      <xdr:rowOff>34001</xdr:rowOff>
    </xdr:to>
    <xdr:sp macro="" textlink="">
      <xdr:nvSpPr>
        <xdr:cNvPr id="710" name="楕円 709"/>
        <xdr:cNvSpPr/>
      </xdr:nvSpPr>
      <xdr:spPr>
        <a:xfrm>
          <a:off x="14541500" y="16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50528</xdr:rowOff>
    </xdr:from>
    <xdr:ext cx="534377" cy="259045"/>
    <xdr:sp macro="" textlink="">
      <xdr:nvSpPr>
        <xdr:cNvPr id="711" name="テキスト ボックス 710"/>
        <xdr:cNvSpPr txBox="1"/>
      </xdr:nvSpPr>
      <xdr:spPr>
        <a:xfrm>
          <a:off x="14325111" y="165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128877</xdr:rowOff>
    </xdr:from>
    <xdr:to>
      <xdr:col>72</xdr:col>
      <xdr:colOff>38100</xdr:colOff>
      <xdr:row>98</xdr:row>
      <xdr:rowOff>59027</xdr:rowOff>
    </xdr:to>
    <xdr:sp macro="" textlink="">
      <xdr:nvSpPr>
        <xdr:cNvPr id="712" name="楕円 711"/>
        <xdr:cNvSpPr/>
      </xdr:nvSpPr>
      <xdr:spPr>
        <a:xfrm>
          <a:off x="13652500" y="167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75554</xdr:rowOff>
    </xdr:from>
    <xdr:ext cx="534377" cy="259045"/>
    <xdr:sp macro="" textlink="">
      <xdr:nvSpPr>
        <xdr:cNvPr id="713" name="テキスト ボックス 712"/>
        <xdr:cNvSpPr txBox="1"/>
      </xdr:nvSpPr>
      <xdr:spPr>
        <a:xfrm>
          <a:off x="13436111" y="1653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112999</xdr:rowOff>
    </xdr:from>
    <xdr:to>
      <xdr:col>67</xdr:col>
      <xdr:colOff>101600</xdr:colOff>
      <xdr:row>98</xdr:row>
      <xdr:rowOff>43149</xdr:rowOff>
    </xdr:to>
    <xdr:sp macro="" textlink="">
      <xdr:nvSpPr>
        <xdr:cNvPr id="714" name="楕円 713"/>
        <xdr:cNvSpPr/>
      </xdr:nvSpPr>
      <xdr:spPr>
        <a:xfrm>
          <a:off x="12763500" y="167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59676</xdr:rowOff>
    </xdr:from>
    <xdr:ext cx="534377" cy="259045"/>
    <xdr:sp macro="" textlink="">
      <xdr:nvSpPr>
        <xdr:cNvPr id="715" name="テキスト ボックス 714"/>
        <xdr:cNvSpPr txBox="1"/>
      </xdr:nvSpPr>
      <xdr:spPr>
        <a:xfrm>
          <a:off x="12547111" y="165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129733</xdr:rowOff>
    </xdr:from>
    <xdr:to>
      <xdr:col>116</xdr:col>
      <xdr:colOff>63500</xdr:colOff>
      <xdr:row>38</xdr:row>
      <xdr:rowOff>25126</xdr:rowOff>
    </xdr:to>
    <xdr:cxnSp macro="">
      <xdr:nvCxnSpPr>
        <xdr:cNvPr id="742" name="直線コネクタ 741"/>
        <xdr:cNvCxnSpPr/>
      </xdr:nvCxnSpPr>
      <xdr:spPr>
        <a:xfrm>
          <a:off x="21323300" y="6473383"/>
          <a:ext cx="8382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118394</xdr:rowOff>
    </xdr:from>
    <xdr:to>
      <xdr:col>111</xdr:col>
      <xdr:colOff>177800</xdr:colOff>
      <xdr:row>37</xdr:row>
      <xdr:rowOff>129733</xdr:rowOff>
    </xdr:to>
    <xdr:cxnSp macro="">
      <xdr:nvCxnSpPr>
        <xdr:cNvPr id="745" name="直線コネクタ 744"/>
        <xdr:cNvCxnSpPr/>
      </xdr:nvCxnSpPr>
      <xdr:spPr>
        <a:xfrm>
          <a:off x="20434300" y="646204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118394</xdr:rowOff>
    </xdr:from>
    <xdr:to>
      <xdr:col>107</xdr:col>
      <xdr:colOff>50800</xdr:colOff>
      <xdr:row>38</xdr:row>
      <xdr:rowOff>137597</xdr:rowOff>
    </xdr:to>
    <xdr:cxnSp macro="">
      <xdr:nvCxnSpPr>
        <xdr:cNvPr id="748" name="直線コネクタ 747"/>
        <xdr:cNvCxnSpPr/>
      </xdr:nvCxnSpPr>
      <xdr:spPr>
        <a:xfrm flipV="1">
          <a:off x="19545300" y="6462044"/>
          <a:ext cx="889000" cy="19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137597</xdr:rowOff>
    </xdr:from>
    <xdr:to>
      <xdr:col>102</xdr:col>
      <xdr:colOff>114300</xdr:colOff>
      <xdr:row>38</xdr:row>
      <xdr:rowOff>139700</xdr:rowOff>
    </xdr:to>
    <xdr:cxnSp macro="">
      <xdr:nvCxnSpPr>
        <xdr:cNvPr id="751" name="直線コネクタ 750"/>
        <xdr:cNvCxnSpPr/>
      </xdr:nvCxnSpPr>
      <xdr:spPr>
        <a:xfrm flipV="1">
          <a:off x="18656300" y="6652697"/>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145776</xdr:rowOff>
    </xdr:from>
    <xdr:to>
      <xdr:col>116</xdr:col>
      <xdr:colOff>114300</xdr:colOff>
      <xdr:row>38</xdr:row>
      <xdr:rowOff>75926</xdr:rowOff>
    </xdr:to>
    <xdr:sp macro="" textlink="">
      <xdr:nvSpPr>
        <xdr:cNvPr id="761" name="楕円 760"/>
        <xdr:cNvSpPr/>
      </xdr:nvSpPr>
      <xdr:spPr>
        <a:xfrm>
          <a:off x="22110700" y="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60703</xdr:rowOff>
    </xdr:from>
    <xdr:ext cx="469744" cy="259045"/>
    <xdr:sp macro="" textlink="">
      <xdr:nvSpPr>
        <xdr:cNvPr id="762" name="投資及び出資金該当値テキスト"/>
        <xdr:cNvSpPr txBox="1"/>
      </xdr:nvSpPr>
      <xdr:spPr>
        <a:xfrm>
          <a:off x="22212300" y="640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78933</xdr:rowOff>
    </xdr:from>
    <xdr:to>
      <xdr:col>112</xdr:col>
      <xdr:colOff>38100</xdr:colOff>
      <xdr:row>38</xdr:row>
      <xdr:rowOff>9083</xdr:rowOff>
    </xdr:to>
    <xdr:sp macro="" textlink="">
      <xdr:nvSpPr>
        <xdr:cNvPr id="763" name="楕円 762"/>
        <xdr:cNvSpPr/>
      </xdr:nvSpPr>
      <xdr:spPr>
        <a:xfrm>
          <a:off x="21272500" y="642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25610</xdr:rowOff>
    </xdr:from>
    <xdr:ext cx="469744" cy="259045"/>
    <xdr:sp macro="" textlink="">
      <xdr:nvSpPr>
        <xdr:cNvPr id="764" name="テキスト ボックス 763"/>
        <xdr:cNvSpPr txBox="1"/>
      </xdr:nvSpPr>
      <xdr:spPr>
        <a:xfrm>
          <a:off x="21088428" y="619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67594</xdr:rowOff>
    </xdr:from>
    <xdr:to>
      <xdr:col>107</xdr:col>
      <xdr:colOff>101600</xdr:colOff>
      <xdr:row>37</xdr:row>
      <xdr:rowOff>169194</xdr:rowOff>
    </xdr:to>
    <xdr:sp macro="" textlink="">
      <xdr:nvSpPr>
        <xdr:cNvPr id="765" name="楕円 764"/>
        <xdr:cNvSpPr/>
      </xdr:nvSpPr>
      <xdr:spPr>
        <a:xfrm>
          <a:off x="20383500" y="64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14271</xdr:rowOff>
    </xdr:from>
    <xdr:ext cx="469744" cy="259045"/>
    <xdr:sp macro="" textlink="">
      <xdr:nvSpPr>
        <xdr:cNvPr id="766" name="テキスト ボックス 765"/>
        <xdr:cNvSpPr txBox="1"/>
      </xdr:nvSpPr>
      <xdr:spPr>
        <a:xfrm>
          <a:off x="20199428" y="618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86797</xdr:rowOff>
    </xdr:from>
    <xdr:to>
      <xdr:col>102</xdr:col>
      <xdr:colOff>165100</xdr:colOff>
      <xdr:row>39</xdr:row>
      <xdr:rowOff>16947</xdr:rowOff>
    </xdr:to>
    <xdr:sp macro="" textlink="">
      <xdr:nvSpPr>
        <xdr:cNvPr id="767" name="楕円 766"/>
        <xdr:cNvSpPr/>
      </xdr:nvSpPr>
      <xdr:spPr>
        <a:xfrm>
          <a:off x="19494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8074</xdr:rowOff>
    </xdr:from>
    <xdr:ext cx="313932" cy="259045"/>
    <xdr:sp macro="" textlink="">
      <xdr:nvSpPr>
        <xdr:cNvPr id="768" name="テキスト ボックス 767"/>
        <xdr:cNvSpPr txBox="1"/>
      </xdr:nvSpPr>
      <xdr:spPr>
        <a:xfrm>
          <a:off x="19388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1815</xdr:rowOff>
    </xdr:from>
    <xdr:to>
      <xdr:col>116</xdr:col>
      <xdr:colOff>63500</xdr:colOff>
      <xdr:row>78</xdr:row>
      <xdr:rowOff>3054</xdr:rowOff>
    </xdr:to>
    <xdr:cxnSp macro="">
      <xdr:nvCxnSpPr>
        <xdr:cNvPr id="857" name="直線コネクタ 856"/>
        <xdr:cNvCxnSpPr/>
      </xdr:nvCxnSpPr>
      <xdr:spPr>
        <a:xfrm>
          <a:off x="21323300" y="13374915"/>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1815</xdr:rowOff>
    </xdr:from>
    <xdr:to>
      <xdr:col>111</xdr:col>
      <xdr:colOff>177800</xdr:colOff>
      <xdr:row>78</xdr:row>
      <xdr:rowOff>9740</xdr:rowOff>
    </xdr:to>
    <xdr:cxnSp macro="">
      <xdr:nvCxnSpPr>
        <xdr:cNvPr id="860" name="直線コネクタ 859"/>
        <xdr:cNvCxnSpPr/>
      </xdr:nvCxnSpPr>
      <xdr:spPr>
        <a:xfrm flipV="1">
          <a:off x="20434300" y="1337491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72206</xdr:rowOff>
    </xdr:from>
    <xdr:to>
      <xdr:col>107</xdr:col>
      <xdr:colOff>50800</xdr:colOff>
      <xdr:row>78</xdr:row>
      <xdr:rowOff>9740</xdr:rowOff>
    </xdr:to>
    <xdr:cxnSp macro="">
      <xdr:nvCxnSpPr>
        <xdr:cNvPr id="863" name="直線コネクタ 862"/>
        <xdr:cNvCxnSpPr/>
      </xdr:nvCxnSpPr>
      <xdr:spPr>
        <a:xfrm>
          <a:off x="19545300" y="13273856"/>
          <a:ext cx="889000" cy="10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49898</xdr:rowOff>
    </xdr:from>
    <xdr:to>
      <xdr:col>102</xdr:col>
      <xdr:colOff>114300</xdr:colOff>
      <xdr:row>77</xdr:row>
      <xdr:rowOff>72206</xdr:rowOff>
    </xdr:to>
    <xdr:cxnSp macro="">
      <xdr:nvCxnSpPr>
        <xdr:cNvPr id="866" name="直線コネクタ 865"/>
        <xdr:cNvCxnSpPr/>
      </xdr:nvCxnSpPr>
      <xdr:spPr>
        <a:xfrm>
          <a:off x="18656300" y="13251548"/>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123704</xdr:rowOff>
    </xdr:from>
    <xdr:to>
      <xdr:col>116</xdr:col>
      <xdr:colOff>114300</xdr:colOff>
      <xdr:row>78</xdr:row>
      <xdr:rowOff>53854</xdr:rowOff>
    </xdr:to>
    <xdr:sp macro="" textlink="">
      <xdr:nvSpPr>
        <xdr:cNvPr id="876" name="楕円 875"/>
        <xdr:cNvSpPr/>
      </xdr:nvSpPr>
      <xdr:spPr>
        <a:xfrm>
          <a:off x="22110700" y="13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102131</xdr:rowOff>
    </xdr:from>
    <xdr:ext cx="534377" cy="259045"/>
    <xdr:sp macro="" textlink="">
      <xdr:nvSpPr>
        <xdr:cNvPr id="877" name="繰出金該当値テキスト"/>
        <xdr:cNvSpPr txBox="1"/>
      </xdr:nvSpPr>
      <xdr:spPr>
        <a:xfrm>
          <a:off x="22212300" y="133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122465</xdr:rowOff>
    </xdr:from>
    <xdr:to>
      <xdr:col>112</xdr:col>
      <xdr:colOff>38100</xdr:colOff>
      <xdr:row>78</xdr:row>
      <xdr:rowOff>52615</xdr:rowOff>
    </xdr:to>
    <xdr:sp macro="" textlink="">
      <xdr:nvSpPr>
        <xdr:cNvPr id="878" name="楕円 877"/>
        <xdr:cNvSpPr/>
      </xdr:nvSpPr>
      <xdr:spPr>
        <a:xfrm>
          <a:off x="21272500" y="133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43742</xdr:rowOff>
    </xdr:from>
    <xdr:ext cx="534377" cy="259045"/>
    <xdr:sp macro="" textlink="">
      <xdr:nvSpPr>
        <xdr:cNvPr id="879" name="テキスト ボックス 878"/>
        <xdr:cNvSpPr txBox="1"/>
      </xdr:nvSpPr>
      <xdr:spPr>
        <a:xfrm>
          <a:off x="21056111" y="134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130390</xdr:rowOff>
    </xdr:from>
    <xdr:to>
      <xdr:col>107</xdr:col>
      <xdr:colOff>101600</xdr:colOff>
      <xdr:row>78</xdr:row>
      <xdr:rowOff>60540</xdr:rowOff>
    </xdr:to>
    <xdr:sp macro="" textlink="">
      <xdr:nvSpPr>
        <xdr:cNvPr id="880" name="楕円 879"/>
        <xdr:cNvSpPr/>
      </xdr:nvSpPr>
      <xdr:spPr>
        <a:xfrm>
          <a:off x="20383500" y="133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51667</xdr:rowOff>
    </xdr:from>
    <xdr:ext cx="534377" cy="259045"/>
    <xdr:sp macro="" textlink="">
      <xdr:nvSpPr>
        <xdr:cNvPr id="881" name="テキスト ボックス 880"/>
        <xdr:cNvSpPr txBox="1"/>
      </xdr:nvSpPr>
      <xdr:spPr>
        <a:xfrm>
          <a:off x="20167111" y="1342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21406</xdr:rowOff>
    </xdr:from>
    <xdr:to>
      <xdr:col>102</xdr:col>
      <xdr:colOff>165100</xdr:colOff>
      <xdr:row>77</xdr:row>
      <xdr:rowOff>123006</xdr:rowOff>
    </xdr:to>
    <xdr:sp macro="" textlink="">
      <xdr:nvSpPr>
        <xdr:cNvPr id="882" name="楕円 881"/>
        <xdr:cNvSpPr/>
      </xdr:nvSpPr>
      <xdr:spPr>
        <a:xfrm>
          <a:off x="19494500" y="132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114133</xdr:rowOff>
    </xdr:from>
    <xdr:ext cx="534377" cy="259045"/>
    <xdr:sp macro="" textlink="">
      <xdr:nvSpPr>
        <xdr:cNvPr id="883" name="テキスト ボックス 882"/>
        <xdr:cNvSpPr txBox="1"/>
      </xdr:nvSpPr>
      <xdr:spPr>
        <a:xfrm>
          <a:off x="19278111" y="133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170548</xdr:rowOff>
    </xdr:from>
    <xdr:to>
      <xdr:col>98</xdr:col>
      <xdr:colOff>38100</xdr:colOff>
      <xdr:row>77</xdr:row>
      <xdr:rowOff>100698</xdr:rowOff>
    </xdr:to>
    <xdr:sp macro="" textlink="">
      <xdr:nvSpPr>
        <xdr:cNvPr id="884" name="楕円 883"/>
        <xdr:cNvSpPr/>
      </xdr:nvSpPr>
      <xdr:spPr>
        <a:xfrm>
          <a:off x="18605500" y="132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91825</xdr:rowOff>
    </xdr:from>
    <xdr:ext cx="534377" cy="259045"/>
    <xdr:sp macro="" textlink="">
      <xdr:nvSpPr>
        <xdr:cNvPr id="885" name="テキスト ボックス 884"/>
        <xdr:cNvSpPr txBox="1"/>
      </xdr:nvSpPr>
      <xdr:spPr>
        <a:xfrm>
          <a:off x="18389111" y="132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491,603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主な構成項目である</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、住民税非課税世帯等臨時特別給付金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電力・ガス・食料品等価格高騰緊急支援給付金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974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普通建設事業</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古堅南小学校新増改築事業</a:t>
          </a:r>
          <a:r>
            <a:rPr kumimoji="1" lang="ja-JP" altLang="ja-JP" sz="1100">
              <a:solidFill>
                <a:schemeClr val="dk1"/>
              </a:solidFill>
              <a:effectLst/>
              <a:latin typeface="+mn-lt"/>
              <a:ea typeface="+mn-ea"/>
              <a:cs typeface="+mn-cs"/>
            </a:rPr>
            <a:t>の増によ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12,788</a:t>
          </a:r>
          <a:r>
            <a:rPr kumimoji="1" lang="ja-JP" altLang="ja-JP" sz="1100">
              <a:solidFill>
                <a:schemeClr val="dk1"/>
              </a:solidFill>
              <a:effectLst/>
              <a:latin typeface="+mn-lt"/>
              <a:ea typeface="+mn-ea"/>
              <a:cs typeface="+mn-cs"/>
            </a:rPr>
            <a:t>円）の増となっている。また、積立金は公共施設建設基金積立金や学校建設基金積立金の増により、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515</a:t>
          </a:r>
          <a:r>
            <a:rPr kumimoji="1" lang="ja-JP" altLang="ja-JP" sz="1100">
              <a:solidFill>
                <a:schemeClr val="dk1"/>
              </a:solidFill>
              <a:effectLst/>
              <a:latin typeface="+mn-lt"/>
              <a:ea typeface="+mn-ea"/>
              <a:cs typeface="+mn-cs"/>
            </a:rPr>
            <a:t>円）の増となっている。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42,041
41,249
35.28
21,396,603
20,667,484
594,044
8,519,750
8,217,586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9017</xdr:rowOff>
    </xdr:from>
    <xdr:to>
      <xdr:col>24</xdr:col>
      <xdr:colOff>63500</xdr:colOff>
      <xdr:row>36</xdr:row>
      <xdr:rowOff>41783</xdr:rowOff>
    </xdr:to>
    <xdr:cxnSp macro="">
      <xdr:nvCxnSpPr>
        <xdr:cNvPr id="61" name="直線コネクタ 60"/>
        <xdr:cNvCxnSpPr/>
      </xdr:nvCxnSpPr>
      <xdr:spPr>
        <a:xfrm>
          <a:off x="3797300" y="6181217"/>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160274</xdr:rowOff>
    </xdr:from>
    <xdr:to>
      <xdr:col>19</xdr:col>
      <xdr:colOff>177800</xdr:colOff>
      <xdr:row>36</xdr:row>
      <xdr:rowOff>9017</xdr:rowOff>
    </xdr:to>
    <xdr:cxnSp macro="">
      <xdr:nvCxnSpPr>
        <xdr:cNvPr id="64" name="直線コネクタ 63"/>
        <xdr:cNvCxnSpPr/>
      </xdr:nvCxnSpPr>
      <xdr:spPr>
        <a:xfrm>
          <a:off x="2908300" y="616102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117602</xdr:rowOff>
    </xdr:from>
    <xdr:to>
      <xdr:col>15</xdr:col>
      <xdr:colOff>50800</xdr:colOff>
      <xdr:row>35</xdr:row>
      <xdr:rowOff>160274</xdr:rowOff>
    </xdr:to>
    <xdr:cxnSp macro="">
      <xdr:nvCxnSpPr>
        <xdr:cNvPr id="67" name="直線コネクタ 66"/>
        <xdr:cNvCxnSpPr/>
      </xdr:nvCxnSpPr>
      <xdr:spPr>
        <a:xfrm>
          <a:off x="2019300" y="611835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117602</xdr:rowOff>
    </xdr:from>
    <xdr:to>
      <xdr:col>10</xdr:col>
      <xdr:colOff>114300</xdr:colOff>
      <xdr:row>35</xdr:row>
      <xdr:rowOff>154178</xdr:rowOff>
    </xdr:to>
    <xdr:cxnSp macro="">
      <xdr:nvCxnSpPr>
        <xdr:cNvPr id="70" name="直線コネクタ 69"/>
        <xdr:cNvCxnSpPr/>
      </xdr:nvCxnSpPr>
      <xdr:spPr>
        <a:xfrm flipV="1">
          <a:off x="1130300" y="6118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162433</xdr:rowOff>
    </xdr:from>
    <xdr:to>
      <xdr:col>24</xdr:col>
      <xdr:colOff>114300</xdr:colOff>
      <xdr:row>36</xdr:row>
      <xdr:rowOff>92583</xdr:rowOff>
    </xdr:to>
    <xdr:sp macro="" textlink="">
      <xdr:nvSpPr>
        <xdr:cNvPr id="80" name="楕円 79"/>
        <xdr:cNvSpPr/>
      </xdr:nvSpPr>
      <xdr:spPr>
        <a:xfrm>
          <a:off x="45847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140860</xdr:rowOff>
    </xdr:from>
    <xdr:ext cx="469744" cy="259045"/>
    <xdr:sp macro="" textlink="">
      <xdr:nvSpPr>
        <xdr:cNvPr id="81" name="議会費該当値テキスト"/>
        <xdr:cNvSpPr txBox="1"/>
      </xdr:nvSpPr>
      <xdr:spPr>
        <a:xfrm>
          <a:off x="4686300"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129667</xdr:rowOff>
    </xdr:from>
    <xdr:to>
      <xdr:col>20</xdr:col>
      <xdr:colOff>38100</xdr:colOff>
      <xdr:row>36</xdr:row>
      <xdr:rowOff>59817</xdr:rowOff>
    </xdr:to>
    <xdr:sp macro="" textlink="">
      <xdr:nvSpPr>
        <xdr:cNvPr id="82" name="楕円 81"/>
        <xdr:cNvSpPr/>
      </xdr:nvSpPr>
      <xdr:spPr>
        <a:xfrm>
          <a:off x="3746500" y="61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83" name="テキスト ボックス 82"/>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109474</xdr:rowOff>
    </xdr:from>
    <xdr:to>
      <xdr:col>15</xdr:col>
      <xdr:colOff>101600</xdr:colOff>
      <xdr:row>36</xdr:row>
      <xdr:rowOff>39624</xdr:rowOff>
    </xdr:to>
    <xdr:sp macro="" textlink="">
      <xdr:nvSpPr>
        <xdr:cNvPr id="84" name="楕円 83"/>
        <xdr:cNvSpPr/>
      </xdr:nvSpPr>
      <xdr:spPr>
        <a:xfrm>
          <a:off x="2857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30751</xdr:rowOff>
    </xdr:from>
    <xdr:ext cx="469744" cy="259045"/>
    <xdr:sp macro="" textlink="">
      <xdr:nvSpPr>
        <xdr:cNvPr id="85" name="テキスト ボックス 84"/>
        <xdr:cNvSpPr txBox="1"/>
      </xdr:nvSpPr>
      <xdr:spPr>
        <a:xfrm>
          <a:off x="2673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66802</xdr:rowOff>
    </xdr:from>
    <xdr:to>
      <xdr:col>10</xdr:col>
      <xdr:colOff>165100</xdr:colOff>
      <xdr:row>35</xdr:row>
      <xdr:rowOff>168402</xdr:rowOff>
    </xdr:to>
    <xdr:sp macro="" textlink="">
      <xdr:nvSpPr>
        <xdr:cNvPr id="86" name="楕円 85"/>
        <xdr:cNvSpPr/>
      </xdr:nvSpPr>
      <xdr:spPr>
        <a:xfrm>
          <a:off x="1968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159529</xdr:rowOff>
    </xdr:from>
    <xdr:ext cx="469744" cy="259045"/>
    <xdr:sp macro="" textlink="">
      <xdr:nvSpPr>
        <xdr:cNvPr id="87" name="テキスト ボックス 86"/>
        <xdr:cNvSpPr txBox="1"/>
      </xdr:nvSpPr>
      <xdr:spPr>
        <a:xfrm>
          <a:off x="1784428"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103378</xdr:rowOff>
    </xdr:from>
    <xdr:to>
      <xdr:col>6</xdr:col>
      <xdr:colOff>38100</xdr:colOff>
      <xdr:row>36</xdr:row>
      <xdr:rowOff>33528</xdr:rowOff>
    </xdr:to>
    <xdr:sp macro="" textlink="">
      <xdr:nvSpPr>
        <xdr:cNvPr id="88" name="楕円 87"/>
        <xdr:cNvSpPr/>
      </xdr:nvSpPr>
      <xdr:spPr>
        <a:xfrm>
          <a:off x="1079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24655</xdr:rowOff>
    </xdr:from>
    <xdr:ext cx="469744" cy="259045"/>
    <xdr:sp macro="" textlink="">
      <xdr:nvSpPr>
        <xdr:cNvPr id="89" name="テキスト ボックス 88"/>
        <xdr:cNvSpPr txBox="1"/>
      </xdr:nvSpPr>
      <xdr:spPr>
        <a:xfrm>
          <a:off x="895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159600</xdr:rowOff>
    </xdr:from>
    <xdr:to>
      <xdr:col>24</xdr:col>
      <xdr:colOff>63500</xdr:colOff>
      <xdr:row>57</xdr:row>
      <xdr:rowOff>17490</xdr:rowOff>
    </xdr:to>
    <xdr:cxnSp macro="">
      <xdr:nvCxnSpPr>
        <xdr:cNvPr id="118" name="直線コネクタ 117"/>
        <xdr:cNvCxnSpPr/>
      </xdr:nvCxnSpPr>
      <xdr:spPr>
        <a:xfrm>
          <a:off x="3797300" y="9760800"/>
          <a:ext cx="838200" cy="2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52481</xdr:rowOff>
    </xdr:from>
    <xdr:to>
      <xdr:col>19</xdr:col>
      <xdr:colOff>177800</xdr:colOff>
      <xdr:row>56</xdr:row>
      <xdr:rowOff>159600</xdr:rowOff>
    </xdr:to>
    <xdr:cxnSp macro="">
      <xdr:nvCxnSpPr>
        <xdr:cNvPr id="121" name="直線コネクタ 120"/>
        <xdr:cNvCxnSpPr/>
      </xdr:nvCxnSpPr>
      <xdr:spPr>
        <a:xfrm>
          <a:off x="2908300" y="9482231"/>
          <a:ext cx="889000" cy="2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52481</xdr:rowOff>
    </xdr:from>
    <xdr:to>
      <xdr:col>15</xdr:col>
      <xdr:colOff>50800</xdr:colOff>
      <xdr:row>57</xdr:row>
      <xdr:rowOff>139354</xdr:rowOff>
    </xdr:to>
    <xdr:cxnSp macro="">
      <xdr:nvCxnSpPr>
        <xdr:cNvPr id="124" name="直線コネクタ 123"/>
        <xdr:cNvCxnSpPr/>
      </xdr:nvCxnSpPr>
      <xdr:spPr>
        <a:xfrm flipV="1">
          <a:off x="2019300" y="9482231"/>
          <a:ext cx="889000" cy="4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126765</xdr:rowOff>
    </xdr:from>
    <xdr:to>
      <xdr:col>10</xdr:col>
      <xdr:colOff>114300</xdr:colOff>
      <xdr:row>57</xdr:row>
      <xdr:rowOff>139354</xdr:rowOff>
    </xdr:to>
    <xdr:cxnSp macro="">
      <xdr:nvCxnSpPr>
        <xdr:cNvPr id="127" name="直線コネクタ 126"/>
        <xdr:cNvCxnSpPr/>
      </xdr:nvCxnSpPr>
      <xdr:spPr>
        <a:xfrm>
          <a:off x="1130300" y="9899415"/>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138140</xdr:rowOff>
    </xdr:from>
    <xdr:to>
      <xdr:col>24</xdr:col>
      <xdr:colOff>114300</xdr:colOff>
      <xdr:row>57</xdr:row>
      <xdr:rowOff>68290</xdr:rowOff>
    </xdr:to>
    <xdr:sp macro="" textlink="">
      <xdr:nvSpPr>
        <xdr:cNvPr id="137" name="楕円 136"/>
        <xdr:cNvSpPr/>
      </xdr:nvSpPr>
      <xdr:spPr>
        <a:xfrm>
          <a:off x="4584700" y="97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161017</xdr:rowOff>
    </xdr:from>
    <xdr:ext cx="534377" cy="259045"/>
    <xdr:sp macro="" textlink="">
      <xdr:nvSpPr>
        <xdr:cNvPr id="138" name="総務費該当値テキスト"/>
        <xdr:cNvSpPr txBox="1"/>
      </xdr:nvSpPr>
      <xdr:spPr>
        <a:xfrm>
          <a:off x="4686300" y="95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108800</xdr:rowOff>
    </xdr:from>
    <xdr:to>
      <xdr:col>20</xdr:col>
      <xdr:colOff>38100</xdr:colOff>
      <xdr:row>57</xdr:row>
      <xdr:rowOff>38950</xdr:rowOff>
    </xdr:to>
    <xdr:sp macro="" textlink="">
      <xdr:nvSpPr>
        <xdr:cNvPr id="139" name="楕円 138"/>
        <xdr:cNvSpPr/>
      </xdr:nvSpPr>
      <xdr:spPr>
        <a:xfrm>
          <a:off x="3746500" y="97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55477</xdr:rowOff>
    </xdr:from>
    <xdr:ext cx="599010" cy="259045"/>
    <xdr:sp macro="" textlink="">
      <xdr:nvSpPr>
        <xdr:cNvPr id="140" name="テキスト ボックス 139"/>
        <xdr:cNvSpPr txBox="1"/>
      </xdr:nvSpPr>
      <xdr:spPr>
        <a:xfrm>
          <a:off x="3497795" y="948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1681</xdr:rowOff>
    </xdr:from>
    <xdr:to>
      <xdr:col>15</xdr:col>
      <xdr:colOff>101600</xdr:colOff>
      <xdr:row>55</xdr:row>
      <xdr:rowOff>103281</xdr:rowOff>
    </xdr:to>
    <xdr:sp macro="" textlink="">
      <xdr:nvSpPr>
        <xdr:cNvPr id="141" name="楕円 140"/>
        <xdr:cNvSpPr/>
      </xdr:nvSpPr>
      <xdr:spPr>
        <a:xfrm>
          <a:off x="2857500" y="94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119808</xdr:rowOff>
    </xdr:from>
    <xdr:ext cx="599010" cy="259045"/>
    <xdr:sp macro="" textlink="">
      <xdr:nvSpPr>
        <xdr:cNvPr id="142" name="テキスト ボックス 141"/>
        <xdr:cNvSpPr txBox="1"/>
      </xdr:nvSpPr>
      <xdr:spPr>
        <a:xfrm>
          <a:off x="2608795" y="920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88554</xdr:rowOff>
    </xdr:from>
    <xdr:to>
      <xdr:col>10</xdr:col>
      <xdr:colOff>165100</xdr:colOff>
      <xdr:row>58</xdr:row>
      <xdr:rowOff>18704</xdr:rowOff>
    </xdr:to>
    <xdr:sp macro="" textlink="">
      <xdr:nvSpPr>
        <xdr:cNvPr id="143" name="楕円 142"/>
        <xdr:cNvSpPr/>
      </xdr:nvSpPr>
      <xdr:spPr>
        <a:xfrm>
          <a:off x="1968500" y="98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35231</xdr:rowOff>
    </xdr:from>
    <xdr:ext cx="534377" cy="259045"/>
    <xdr:sp macro="" textlink="">
      <xdr:nvSpPr>
        <xdr:cNvPr id="144" name="テキスト ボックス 143"/>
        <xdr:cNvSpPr txBox="1"/>
      </xdr:nvSpPr>
      <xdr:spPr>
        <a:xfrm>
          <a:off x="1752111" y="963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75965</xdr:rowOff>
    </xdr:from>
    <xdr:to>
      <xdr:col>6</xdr:col>
      <xdr:colOff>38100</xdr:colOff>
      <xdr:row>58</xdr:row>
      <xdr:rowOff>6115</xdr:rowOff>
    </xdr:to>
    <xdr:sp macro="" textlink="">
      <xdr:nvSpPr>
        <xdr:cNvPr id="145" name="楕円 144"/>
        <xdr:cNvSpPr/>
      </xdr:nvSpPr>
      <xdr:spPr>
        <a:xfrm>
          <a:off x="1079500" y="98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22642</xdr:rowOff>
    </xdr:from>
    <xdr:ext cx="534377" cy="259045"/>
    <xdr:sp macro="" textlink="">
      <xdr:nvSpPr>
        <xdr:cNvPr id="146" name="テキスト ボックス 145"/>
        <xdr:cNvSpPr txBox="1"/>
      </xdr:nvSpPr>
      <xdr:spPr>
        <a:xfrm>
          <a:off x="863111" y="96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138237</xdr:rowOff>
    </xdr:from>
    <xdr:to>
      <xdr:col>24</xdr:col>
      <xdr:colOff>63500</xdr:colOff>
      <xdr:row>76</xdr:row>
      <xdr:rowOff>10754</xdr:rowOff>
    </xdr:to>
    <xdr:cxnSp macro="">
      <xdr:nvCxnSpPr>
        <xdr:cNvPr id="176" name="直線コネクタ 175"/>
        <xdr:cNvCxnSpPr/>
      </xdr:nvCxnSpPr>
      <xdr:spPr>
        <a:xfrm flipV="1">
          <a:off x="3797300" y="12996987"/>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10754</xdr:rowOff>
    </xdr:from>
    <xdr:to>
      <xdr:col>19</xdr:col>
      <xdr:colOff>177800</xdr:colOff>
      <xdr:row>77</xdr:row>
      <xdr:rowOff>16897</xdr:rowOff>
    </xdr:to>
    <xdr:cxnSp macro="">
      <xdr:nvCxnSpPr>
        <xdr:cNvPr id="179" name="直線コネクタ 178"/>
        <xdr:cNvCxnSpPr/>
      </xdr:nvCxnSpPr>
      <xdr:spPr>
        <a:xfrm flipV="1">
          <a:off x="2908300" y="13040954"/>
          <a:ext cx="889000" cy="1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16897</xdr:rowOff>
    </xdr:from>
    <xdr:to>
      <xdr:col>15</xdr:col>
      <xdr:colOff>50800</xdr:colOff>
      <xdr:row>77</xdr:row>
      <xdr:rowOff>22825</xdr:rowOff>
    </xdr:to>
    <xdr:cxnSp macro="">
      <xdr:nvCxnSpPr>
        <xdr:cNvPr id="182" name="直線コネクタ 181"/>
        <xdr:cNvCxnSpPr/>
      </xdr:nvCxnSpPr>
      <xdr:spPr>
        <a:xfrm flipV="1">
          <a:off x="2019300" y="13218547"/>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22825</xdr:rowOff>
    </xdr:from>
    <xdr:to>
      <xdr:col>10</xdr:col>
      <xdr:colOff>114300</xdr:colOff>
      <xdr:row>77</xdr:row>
      <xdr:rowOff>78823</xdr:rowOff>
    </xdr:to>
    <xdr:cxnSp macro="">
      <xdr:nvCxnSpPr>
        <xdr:cNvPr id="185" name="直線コネクタ 184"/>
        <xdr:cNvCxnSpPr/>
      </xdr:nvCxnSpPr>
      <xdr:spPr>
        <a:xfrm flipV="1">
          <a:off x="1130300" y="13224475"/>
          <a:ext cx="8890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87437</xdr:rowOff>
    </xdr:from>
    <xdr:to>
      <xdr:col>24</xdr:col>
      <xdr:colOff>114300</xdr:colOff>
      <xdr:row>76</xdr:row>
      <xdr:rowOff>17587</xdr:rowOff>
    </xdr:to>
    <xdr:sp macro="" textlink="">
      <xdr:nvSpPr>
        <xdr:cNvPr id="195" name="楕円 194"/>
        <xdr:cNvSpPr/>
      </xdr:nvSpPr>
      <xdr:spPr>
        <a:xfrm>
          <a:off x="4584700" y="1294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110314</xdr:rowOff>
    </xdr:from>
    <xdr:ext cx="599010" cy="259045"/>
    <xdr:sp macro="" textlink="">
      <xdr:nvSpPr>
        <xdr:cNvPr id="196" name="民生費該当値テキスト"/>
        <xdr:cNvSpPr txBox="1"/>
      </xdr:nvSpPr>
      <xdr:spPr>
        <a:xfrm>
          <a:off x="4686300" y="1279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131404</xdr:rowOff>
    </xdr:from>
    <xdr:to>
      <xdr:col>20</xdr:col>
      <xdr:colOff>38100</xdr:colOff>
      <xdr:row>76</xdr:row>
      <xdr:rowOff>61554</xdr:rowOff>
    </xdr:to>
    <xdr:sp macro="" textlink="">
      <xdr:nvSpPr>
        <xdr:cNvPr id="197" name="楕円 196"/>
        <xdr:cNvSpPr/>
      </xdr:nvSpPr>
      <xdr:spPr>
        <a:xfrm>
          <a:off x="3746500" y="1299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78081</xdr:rowOff>
    </xdr:from>
    <xdr:ext cx="599010" cy="259045"/>
    <xdr:sp macro="" textlink="">
      <xdr:nvSpPr>
        <xdr:cNvPr id="198" name="テキスト ボックス 197"/>
        <xdr:cNvSpPr txBox="1"/>
      </xdr:nvSpPr>
      <xdr:spPr>
        <a:xfrm>
          <a:off x="3497795" y="1276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137547</xdr:rowOff>
    </xdr:from>
    <xdr:to>
      <xdr:col>15</xdr:col>
      <xdr:colOff>101600</xdr:colOff>
      <xdr:row>77</xdr:row>
      <xdr:rowOff>67697</xdr:rowOff>
    </xdr:to>
    <xdr:sp macro="" textlink="">
      <xdr:nvSpPr>
        <xdr:cNvPr id="199" name="楕円 198"/>
        <xdr:cNvSpPr/>
      </xdr:nvSpPr>
      <xdr:spPr>
        <a:xfrm>
          <a:off x="2857500" y="131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84223</xdr:rowOff>
    </xdr:from>
    <xdr:ext cx="599010" cy="259045"/>
    <xdr:sp macro="" textlink="">
      <xdr:nvSpPr>
        <xdr:cNvPr id="200" name="テキスト ボックス 199"/>
        <xdr:cNvSpPr txBox="1"/>
      </xdr:nvSpPr>
      <xdr:spPr>
        <a:xfrm>
          <a:off x="2608795" y="12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143475</xdr:rowOff>
    </xdr:from>
    <xdr:to>
      <xdr:col>10</xdr:col>
      <xdr:colOff>165100</xdr:colOff>
      <xdr:row>77</xdr:row>
      <xdr:rowOff>73625</xdr:rowOff>
    </xdr:to>
    <xdr:sp macro="" textlink="">
      <xdr:nvSpPr>
        <xdr:cNvPr id="201" name="楕円 200"/>
        <xdr:cNvSpPr/>
      </xdr:nvSpPr>
      <xdr:spPr>
        <a:xfrm>
          <a:off x="1968500" y="131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90151</xdr:rowOff>
    </xdr:from>
    <xdr:ext cx="599010" cy="259045"/>
    <xdr:sp macro="" textlink="">
      <xdr:nvSpPr>
        <xdr:cNvPr id="202" name="テキスト ボックス 201"/>
        <xdr:cNvSpPr txBox="1"/>
      </xdr:nvSpPr>
      <xdr:spPr>
        <a:xfrm>
          <a:off x="1719795" y="12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28023</xdr:rowOff>
    </xdr:from>
    <xdr:to>
      <xdr:col>6</xdr:col>
      <xdr:colOff>38100</xdr:colOff>
      <xdr:row>77</xdr:row>
      <xdr:rowOff>129623</xdr:rowOff>
    </xdr:to>
    <xdr:sp macro="" textlink="">
      <xdr:nvSpPr>
        <xdr:cNvPr id="203" name="楕円 202"/>
        <xdr:cNvSpPr/>
      </xdr:nvSpPr>
      <xdr:spPr>
        <a:xfrm>
          <a:off x="1079500" y="132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146150</xdr:rowOff>
    </xdr:from>
    <xdr:ext cx="599010" cy="259045"/>
    <xdr:sp macro="" textlink="">
      <xdr:nvSpPr>
        <xdr:cNvPr id="204" name="テキスト ボックス 203"/>
        <xdr:cNvSpPr txBox="1"/>
      </xdr:nvSpPr>
      <xdr:spPr>
        <a:xfrm>
          <a:off x="830795" y="130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91726</xdr:rowOff>
    </xdr:from>
    <xdr:to>
      <xdr:col>24</xdr:col>
      <xdr:colOff>63500</xdr:colOff>
      <xdr:row>97</xdr:row>
      <xdr:rowOff>119796</xdr:rowOff>
    </xdr:to>
    <xdr:cxnSp macro="">
      <xdr:nvCxnSpPr>
        <xdr:cNvPr id="236" name="直線コネクタ 235"/>
        <xdr:cNvCxnSpPr/>
      </xdr:nvCxnSpPr>
      <xdr:spPr>
        <a:xfrm flipV="1">
          <a:off x="3797300" y="16722376"/>
          <a:ext cx="838200" cy="2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119796</xdr:rowOff>
    </xdr:from>
    <xdr:to>
      <xdr:col>19</xdr:col>
      <xdr:colOff>177800</xdr:colOff>
      <xdr:row>98</xdr:row>
      <xdr:rowOff>2294</xdr:rowOff>
    </xdr:to>
    <xdr:cxnSp macro="">
      <xdr:nvCxnSpPr>
        <xdr:cNvPr id="239" name="直線コネクタ 238"/>
        <xdr:cNvCxnSpPr/>
      </xdr:nvCxnSpPr>
      <xdr:spPr>
        <a:xfrm flipV="1">
          <a:off x="2908300" y="16750446"/>
          <a:ext cx="8890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2294</xdr:rowOff>
    </xdr:from>
    <xdr:to>
      <xdr:col>15</xdr:col>
      <xdr:colOff>50800</xdr:colOff>
      <xdr:row>98</xdr:row>
      <xdr:rowOff>78141</xdr:rowOff>
    </xdr:to>
    <xdr:cxnSp macro="">
      <xdr:nvCxnSpPr>
        <xdr:cNvPr id="242" name="直線コネクタ 241"/>
        <xdr:cNvCxnSpPr/>
      </xdr:nvCxnSpPr>
      <xdr:spPr>
        <a:xfrm flipV="1">
          <a:off x="2019300" y="16804394"/>
          <a:ext cx="889000" cy="7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78141</xdr:rowOff>
    </xdr:from>
    <xdr:to>
      <xdr:col>10</xdr:col>
      <xdr:colOff>114300</xdr:colOff>
      <xdr:row>98</xdr:row>
      <xdr:rowOff>96642</xdr:rowOff>
    </xdr:to>
    <xdr:cxnSp macro="">
      <xdr:nvCxnSpPr>
        <xdr:cNvPr id="245" name="直線コネクタ 244"/>
        <xdr:cNvCxnSpPr/>
      </xdr:nvCxnSpPr>
      <xdr:spPr>
        <a:xfrm flipV="1">
          <a:off x="1130300" y="16880241"/>
          <a:ext cx="889000" cy="1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40926</xdr:rowOff>
    </xdr:from>
    <xdr:to>
      <xdr:col>24</xdr:col>
      <xdr:colOff>114300</xdr:colOff>
      <xdr:row>97</xdr:row>
      <xdr:rowOff>142526</xdr:rowOff>
    </xdr:to>
    <xdr:sp macro="" textlink="">
      <xdr:nvSpPr>
        <xdr:cNvPr id="255" name="楕円 254"/>
        <xdr:cNvSpPr/>
      </xdr:nvSpPr>
      <xdr:spPr>
        <a:xfrm>
          <a:off x="4584700" y="1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19353</xdr:rowOff>
    </xdr:from>
    <xdr:ext cx="534377" cy="259045"/>
    <xdr:sp macro="" textlink="">
      <xdr:nvSpPr>
        <xdr:cNvPr id="256" name="衛生費該当値テキスト"/>
        <xdr:cNvSpPr txBox="1"/>
      </xdr:nvSpPr>
      <xdr:spPr>
        <a:xfrm>
          <a:off x="4686300" y="1665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68996</xdr:rowOff>
    </xdr:from>
    <xdr:to>
      <xdr:col>20</xdr:col>
      <xdr:colOff>38100</xdr:colOff>
      <xdr:row>97</xdr:row>
      <xdr:rowOff>170596</xdr:rowOff>
    </xdr:to>
    <xdr:sp macro="" textlink="">
      <xdr:nvSpPr>
        <xdr:cNvPr id="257" name="楕円 256"/>
        <xdr:cNvSpPr/>
      </xdr:nvSpPr>
      <xdr:spPr>
        <a:xfrm>
          <a:off x="3746500" y="166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161723</xdr:rowOff>
    </xdr:from>
    <xdr:ext cx="534377" cy="259045"/>
    <xdr:sp macro="" textlink="">
      <xdr:nvSpPr>
        <xdr:cNvPr id="258" name="テキスト ボックス 257"/>
        <xdr:cNvSpPr txBox="1"/>
      </xdr:nvSpPr>
      <xdr:spPr>
        <a:xfrm>
          <a:off x="3530111" y="16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122944</xdr:rowOff>
    </xdr:from>
    <xdr:to>
      <xdr:col>15</xdr:col>
      <xdr:colOff>101600</xdr:colOff>
      <xdr:row>98</xdr:row>
      <xdr:rowOff>53094</xdr:rowOff>
    </xdr:to>
    <xdr:sp macro="" textlink="">
      <xdr:nvSpPr>
        <xdr:cNvPr id="259" name="楕円 258"/>
        <xdr:cNvSpPr/>
      </xdr:nvSpPr>
      <xdr:spPr>
        <a:xfrm>
          <a:off x="2857500" y="167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69621</xdr:rowOff>
    </xdr:from>
    <xdr:ext cx="534377" cy="259045"/>
    <xdr:sp macro="" textlink="">
      <xdr:nvSpPr>
        <xdr:cNvPr id="260" name="テキスト ボックス 259"/>
        <xdr:cNvSpPr txBox="1"/>
      </xdr:nvSpPr>
      <xdr:spPr>
        <a:xfrm>
          <a:off x="2641111" y="165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27341</xdr:rowOff>
    </xdr:from>
    <xdr:to>
      <xdr:col>10</xdr:col>
      <xdr:colOff>165100</xdr:colOff>
      <xdr:row>98</xdr:row>
      <xdr:rowOff>128941</xdr:rowOff>
    </xdr:to>
    <xdr:sp macro="" textlink="">
      <xdr:nvSpPr>
        <xdr:cNvPr id="261" name="楕円 260"/>
        <xdr:cNvSpPr/>
      </xdr:nvSpPr>
      <xdr:spPr>
        <a:xfrm>
          <a:off x="1968500" y="16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120068</xdr:rowOff>
    </xdr:from>
    <xdr:ext cx="534377" cy="259045"/>
    <xdr:sp macro="" textlink="">
      <xdr:nvSpPr>
        <xdr:cNvPr id="262" name="テキスト ボックス 261"/>
        <xdr:cNvSpPr txBox="1"/>
      </xdr:nvSpPr>
      <xdr:spPr>
        <a:xfrm>
          <a:off x="1752111" y="169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45842</xdr:rowOff>
    </xdr:from>
    <xdr:to>
      <xdr:col>6</xdr:col>
      <xdr:colOff>38100</xdr:colOff>
      <xdr:row>98</xdr:row>
      <xdr:rowOff>147442</xdr:rowOff>
    </xdr:to>
    <xdr:sp macro="" textlink="">
      <xdr:nvSpPr>
        <xdr:cNvPr id="263" name="楕円 262"/>
        <xdr:cNvSpPr/>
      </xdr:nvSpPr>
      <xdr:spPr>
        <a:xfrm>
          <a:off x="1079500" y="16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138569</xdr:rowOff>
    </xdr:from>
    <xdr:ext cx="534377" cy="259045"/>
    <xdr:sp macro="" textlink="">
      <xdr:nvSpPr>
        <xdr:cNvPr id="264" name="テキスト ボックス 263"/>
        <xdr:cNvSpPr txBox="1"/>
      </xdr:nvSpPr>
      <xdr:spPr>
        <a:xfrm>
          <a:off x="863111" y="169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68834</xdr:rowOff>
    </xdr:from>
    <xdr:to>
      <xdr:col>55</xdr:col>
      <xdr:colOff>0</xdr:colOff>
      <xdr:row>38</xdr:row>
      <xdr:rowOff>110635</xdr:rowOff>
    </xdr:to>
    <xdr:cxnSp macro="">
      <xdr:nvCxnSpPr>
        <xdr:cNvPr id="295" name="直線コネクタ 294"/>
        <xdr:cNvCxnSpPr/>
      </xdr:nvCxnSpPr>
      <xdr:spPr>
        <a:xfrm>
          <a:off x="9639300" y="6583934"/>
          <a:ext cx="8382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68834</xdr:rowOff>
    </xdr:from>
    <xdr:to>
      <xdr:col>50</xdr:col>
      <xdr:colOff>114300</xdr:colOff>
      <xdr:row>38</xdr:row>
      <xdr:rowOff>95939</xdr:rowOff>
    </xdr:to>
    <xdr:cxnSp macro="">
      <xdr:nvCxnSpPr>
        <xdr:cNvPr id="298" name="直線コネクタ 297"/>
        <xdr:cNvCxnSpPr/>
      </xdr:nvCxnSpPr>
      <xdr:spPr>
        <a:xfrm flipV="1">
          <a:off x="8750300" y="658393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95939</xdr:rowOff>
    </xdr:from>
    <xdr:to>
      <xdr:col>45</xdr:col>
      <xdr:colOff>177800</xdr:colOff>
      <xdr:row>39</xdr:row>
      <xdr:rowOff>56424</xdr:rowOff>
    </xdr:to>
    <xdr:cxnSp macro="">
      <xdr:nvCxnSpPr>
        <xdr:cNvPr id="301" name="直線コネクタ 300"/>
        <xdr:cNvCxnSpPr/>
      </xdr:nvCxnSpPr>
      <xdr:spPr>
        <a:xfrm flipV="1">
          <a:off x="7861300" y="6611039"/>
          <a:ext cx="8890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56424</xdr:rowOff>
    </xdr:from>
    <xdr:to>
      <xdr:col>41</xdr:col>
      <xdr:colOff>50800</xdr:colOff>
      <xdr:row>39</xdr:row>
      <xdr:rowOff>56751</xdr:rowOff>
    </xdr:to>
    <xdr:cxnSp macro="">
      <xdr:nvCxnSpPr>
        <xdr:cNvPr id="304" name="直線コネクタ 303"/>
        <xdr:cNvCxnSpPr/>
      </xdr:nvCxnSpPr>
      <xdr:spPr>
        <a:xfrm flipV="1">
          <a:off x="6972300" y="674297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59835</xdr:rowOff>
    </xdr:from>
    <xdr:to>
      <xdr:col>55</xdr:col>
      <xdr:colOff>50800</xdr:colOff>
      <xdr:row>38</xdr:row>
      <xdr:rowOff>161435</xdr:rowOff>
    </xdr:to>
    <xdr:sp macro="" textlink="">
      <xdr:nvSpPr>
        <xdr:cNvPr id="314" name="楕円 313"/>
        <xdr:cNvSpPr/>
      </xdr:nvSpPr>
      <xdr:spPr>
        <a:xfrm>
          <a:off x="10426700" y="65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82712</xdr:rowOff>
    </xdr:from>
    <xdr:ext cx="378565" cy="259045"/>
    <xdr:sp macro="" textlink="">
      <xdr:nvSpPr>
        <xdr:cNvPr id="315" name="労働費該当値テキスト"/>
        <xdr:cNvSpPr txBox="1"/>
      </xdr:nvSpPr>
      <xdr:spPr>
        <a:xfrm>
          <a:off x="10528300" y="642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18034</xdr:rowOff>
    </xdr:from>
    <xdr:to>
      <xdr:col>50</xdr:col>
      <xdr:colOff>165100</xdr:colOff>
      <xdr:row>38</xdr:row>
      <xdr:rowOff>119634</xdr:rowOff>
    </xdr:to>
    <xdr:sp macro="" textlink="">
      <xdr:nvSpPr>
        <xdr:cNvPr id="316" name="楕円 315"/>
        <xdr:cNvSpPr/>
      </xdr:nvSpPr>
      <xdr:spPr>
        <a:xfrm>
          <a:off x="9588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136161</xdr:rowOff>
    </xdr:from>
    <xdr:ext cx="378565" cy="259045"/>
    <xdr:sp macro="" textlink="">
      <xdr:nvSpPr>
        <xdr:cNvPr id="317" name="テキスト ボックス 316"/>
        <xdr:cNvSpPr txBox="1"/>
      </xdr:nvSpPr>
      <xdr:spPr>
        <a:xfrm>
          <a:off x="9450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45139</xdr:rowOff>
    </xdr:from>
    <xdr:to>
      <xdr:col>46</xdr:col>
      <xdr:colOff>38100</xdr:colOff>
      <xdr:row>38</xdr:row>
      <xdr:rowOff>146739</xdr:rowOff>
    </xdr:to>
    <xdr:sp macro="" textlink="">
      <xdr:nvSpPr>
        <xdr:cNvPr id="318" name="楕円 317"/>
        <xdr:cNvSpPr/>
      </xdr:nvSpPr>
      <xdr:spPr>
        <a:xfrm>
          <a:off x="8699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163266</xdr:rowOff>
    </xdr:from>
    <xdr:ext cx="378565" cy="259045"/>
    <xdr:sp macro="" textlink="">
      <xdr:nvSpPr>
        <xdr:cNvPr id="319" name="テキスト ボックス 318"/>
        <xdr:cNvSpPr txBox="1"/>
      </xdr:nvSpPr>
      <xdr:spPr>
        <a:xfrm>
          <a:off x="8561017" y="633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xdr:rowOff>
    </xdr:from>
    <xdr:to>
      <xdr:col>41</xdr:col>
      <xdr:colOff>101600</xdr:colOff>
      <xdr:row>39</xdr:row>
      <xdr:rowOff>107224</xdr:rowOff>
    </xdr:to>
    <xdr:sp macro="" textlink="">
      <xdr:nvSpPr>
        <xdr:cNvPr id="320" name="楕円 319"/>
        <xdr:cNvSpPr/>
      </xdr:nvSpPr>
      <xdr:spPr>
        <a:xfrm>
          <a:off x="781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98351</xdr:rowOff>
    </xdr:from>
    <xdr:ext cx="378565" cy="259045"/>
    <xdr:sp macro="" textlink="">
      <xdr:nvSpPr>
        <xdr:cNvPr id="321" name="テキスト ボックス 320"/>
        <xdr:cNvSpPr txBox="1"/>
      </xdr:nvSpPr>
      <xdr:spPr>
        <a:xfrm>
          <a:off x="7672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5951</xdr:rowOff>
    </xdr:from>
    <xdr:to>
      <xdr:col>36</xdr:col>
      <xdr:colOff>165100</xdr:colOff>
      <xdr:row>39</xdr:row>
      <xdr:rowOff>107551</xdr:rowOff>
    </xdr:to>
    <xdr:sp macro="" textlink="">
      <xdr:nvSpPr>
        <xdr:cNvPr id="322" name="楕円 321"/>
        <xdr:cNvSpPr/>
      </xdr:nvSpPr>
      <xdr:spPr>
        <a:xfrm>
          <a:off x="6921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98678</xdr:rowOff>
    </xdr:from>
    <xdr:ext cx="378565" cy="259045"/>
    <xdr:sp macro="" textlink="">
      <xdr:nvSpPr>
        <xdr:cNvPr id="323" name="テキスト ボックス 322"/>
        <xdr:cNvSpPr txBox="1"/>
      </xdr:nvSpPr>
      <xdr:spPr>
        <a:xfrm>
          <a:off x="6783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136548</xdr:rowOff>
    </xdr:from>
    <xdr:to>
      <xdr:col>55</xdr:col>
      <xdr:colOff>0</xdr:colOff>
      <xdr:row>58</xdr:row>
      <xdr:rowOff>139471</xdr:rowOff>
    </xdr:to>
    <xdr:cxnSp macro="">
      <xdr:nvCxnSpPr>
        <xdr:cNvPr id="354" name="直線コネクタ 353"/>
        <xdr:cNvCxnSpPr/>
      </xdr:nvCxnSpPr>
      <xdr:spPr>
        <a:xfrm flipV="1">
          <a:off x="9639300" y="10080648"/>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109492</xdr:rowOff>
    </xdr:from>
    <xdr:to>
      <xdr:col>50</xdr:col>
      <xdr:colOff>114300</xdr:colOff>
      <xdr:row>58</xdr:row>
      <xdr:rowOff>139471</xdr:rowOff>
    </xdr:to>
    <xdr:cxnSp macro="">
      <xdr:nvCxnSpPr>
        <xdr:cNvPr id="357" name="直線コネクタ 356"/>
        <xdr:cNvCxnSpPr/>
      </xdr:nvCxnSpPr>
      <xdr:spPr>
        <a:xfrm>
          <a:off x="8750300" y="10053592"/>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57828</xdr:rowOff>
    </xdr:from>
    <xdr:to>
      <xdr:col>45</xdr:col>
      <xdr:colOff>177800</xdr:colOff>
      <xdr:row>58</xdr:row>
      <xdr:rowOff>109492</xdr:rowOff>
    </xdr:to>
    <xdr:cxnSp macro="">
      <xdr:nvCxnSpPr>
        <xdr:cNvPr id="360" name="直線コネクタ 359"/>
        <xdr:cNvCxnSpPr/>
      </xdr:nvCxnSpPr>
      <xdr:spPr>
        <a:xfrm>
          <a:off x="7861300" y="10001928"/>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57828</xdr:rowOff>
    </xdr:from>
    <xdr:to>
      <xdr:col>41</xdr:col>
      <xdr:colOff>50800</xdr:colOff>
      <xdr:row>58</xdr:row>
      <xdr:rowOff>105557</xdr:rowOff>
    </xdr:to>
    <xdr:cxnSp macro="">
      <xdr:nvCxnSpPr>
        <xdr:cNvPr id="363" name="直線コネクタ 362"/>
        <xdr:cNvCxnSpPr/>
      </xdr:nvCxnSpPr>
      <xdr:spPr>
        <a:xfrm flipV="1">
          <a:off x="6972300" y="10001928"/>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85748</xdr:rowOff>
    </xdr:from>
    <xdr:to>
      <xdr:col>55</xdr:col>
      <xdr:colOff>50800</xdr:colOff>
      <xdr:row>59</xdr:row>
      <xdr:rowOff>15898</xdr:rowOff>
    </xdr:to>
    <xdr:sp macro="" textlink="">
      <xdr:nvSpPr>
        <xdr:cNvPr id="373" name="楕円 372"/>
        <xdr:cNvSpPr/>
      </xdr:nvSpPr>
      <xdr:spPr>
        <a:xfrm>
          <a:off x="10426700" y="100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39976</xdr:rowOff>
    </xdr:from>
    <xdr:ext cx="469744" cy="259045"/>
    <xdr:sp macro="" textlink="">
      <xdr:nvSpPr>
        <xdr:cNvPr id="374" name="農林水産業費該当値テキスト"/>
        <xdr:cNvSpPr txBox="1"/>
      </xdr:nvSpPr>
      <xdr:spPr>
        <a:xfrm>
          <a:off x="10528300" y="998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88671</xdr:rowOff>
    </xdr:from>
    <xdr:to>
      <xdr:col>50</xdr:col>
      <xdr:colOff>165100</xdr:colOff>
      <xdr:row>59</xdr:row>
      <xdr:rowOff>18821</xdr:rowOff>
    </xdr:to>
    <xdr:sp macro="" textlink="">
      <xdr:nvSpPr>
        <xdr:cNvPr id="375" name="楕円 374"/>
        <xdr:cNvSpPr/>
      </xdr:nvSpPr>
      <xdr:spPr>
        <a:xfrm>
          <a:off x="9588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9948</xdr:rowOff>
    </xdr:from>
    <xdr:ext cx="469744" cy="259045"/>
    <xdr:sp macro="" textlink="">
      <xdr:nvSpPr>
        <xdr:cNvPr id="376" name="テキスト ボックス 375"/>
        <xdr:cNvSpPr txBox="1"/>
      </xdr:nvSpPr>
      <xdr:spPr>
        <a:xfrm>
          <a:off x="9404428" y="101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58692</xdr:rowOff>
    </xdr:from>
    <xdr:to>
      <xdr:col>46</xdr:col>
      <xdr:colOff>38100</xdr:colOff>
      <xdr:row>58</xdr:row>
      <xdr:rowOff>160292</xdr:rowOff>
    </xdr:to>
    <xdr:sp macro="" textlink="">
      <xdr:nvSpPr>
        <xdr:cNvPr id="377" name="楕円 376"/>
        <xdr:cNvSpPr/>
      </xdr:nvSpPr>
      <xdr:spPr>
        <a:xfrm>
          <a:off x="8699500" y="100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151419</xdr:rowOff>
    </xdr:from>
    <xdr:ext cx="469744" cy="259045"/>
    <xdr:sp macro="" textlink="">
      <xdr:nvSpPr>
        <xdr:cNvPr id="378" name="テキスト ボックス 377"/>
        <xdr:cNvSpPr txBox="1"/>
      </xdr:nvSpPr>
      <xdr:spPr>
        <a:xfrm>
          <a:off x="8515428" y="1009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7028</xdr:rowOff>
    </xdr:from>
    <xdr:to>
      <xdr:col>41</xdr:col>
      <xdr:colOff>101600</xdr:colOff>
      <xdr:row>58</xdr:row>
      <xdr:rowOff>108628</xdr:rowOff>
    </xdr:to>
    <xdr:sp macro="" textlink="">
      <xdr:nvSpPr>
        <xdr:cNvPr id="379" name="楕円 378"/>
        <xdr:cNvSpPr/>
      </xdr:nvSpPr>
      <xdr:spPr>
        <a:xfrm>
          <a:off x="7810500" y="99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125155</xdr:rowOff>
    </xdr:from>
    <xdr:ext cx="534377" cy="259045"/>
    <xdr:sp macro="" textlink="">
      <xdr:nvSpPr>
        <xdr:cNvPr id="380" name="テキスト ボックス 379"/>
        <xdr:cNvSpPr txBox="1"/>
      </xdr:nvSpPr>
      <xdr:spPr>
        <a:xfrm>
          <a:off x="7594111" y="97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54757</xdr:rowOff>
    </xdr:from>
    <xdr:to>
      <xdr:col>36</xdr:col>
      <xdr:colOff>165100</xdr:colOff>
      <xdr:row>58</xdr:row>
      <xdr:rowOff>156357</xdr:rowOff>
    </xdr:to>
    <xdr:sp macro="" textlink="">
      <xdr:nvSpPr>
        <xdr:cNvPr id="381" name="楕円 380"/>
        <xdr:cNvSpPr/>
      </xdr:nvSpPr>
      <xdr:spPr>
        <a:xfrm>
          <a:off x="6921500" y="99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147484</xdr:rowOff>
    </xdr:from>
    <xdr:ext cx="534377" cy="259045"/>
    <xdr:sp macro="" textlink="">
      <xdr:nvSpPr>
        <xdr:cNvPr id="382" name="テキスト ボックス 381"/>
        <xdr:cNvSpPr txBox="1"/>
      </xdr:nvSpPr>
      <xdr:spPr>
        <a:xfrm>
          <a:off x="6705111" y="100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54508</xdr:rowOff>
    </xdr:from>
    <xdr:to>
      <xdr:col>55</xdr:col>
      <xdr:colOff>0</xdr:colOff>
      <xdr:row>78</xdr:row>
      <xdr:rowOff>60147</xdr:rowOff>
    </xdr:to>
    <xdr:cxnSp macro="">
      <xdr:nvCxnSpPr>
        <xdr:cNvPr id="411" name="直線コネクタ 410"/>
        <xdr:cNvCxnSpPr/>
      </xdr:nvCxnSpPr>
      <xdr:spPr>
        <a:xfrm>
          <a:off x="9639300" y="13256158"/>
          <a:ext cx="838200" cy="1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54508</xdr:rowOff>
    </xdr:from>
    <xdr:to>
      <xdr:col>50</xdr:col>
      <xdr:colOff>114300</xdr:colOff>
      <xdr:row>77</xdr:row>
      <xdr:rowOff>99657</xdr:rowOff>
    </xdr:to>
    <xdr:cxnSp macro="">
      <xdr:nvCxnSpPr>
        <xdr:cNvPr id="414" name="直線コネクタ 413"/>
        <xdr:cNvCxnSpPr/>
      </xdr:nvCxnSpPr>
      <xdr:spPr>
        <a:xfrm flipV="1">
          <a:off x="8750300" y="13256158"/>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99657</xdr:rowOff>
    </xdr:from>
    <xdr:to>
      <xdr:col>45</xdr:col>
      <xdr:colOff>177800</xdr:colOff>
      <xdr:row>78</xdr:row>
      <xdr:rowOff>62776</xdr:rowOff>
    </xdr:to>
    <xdr:cxnSp macro="">
      <xdr:nvCxnSpPr>
        <xdr:cNvPr id="417" name="直線コネクタ 416"/>
        <xdr:cNvCxnSpPr/>
      </xdr:nvCxnSpPr>
      <xdr:spPr>
        <a:xfrm flipV="1">
          <a:off x="7861300" y="13301307"/>
          <a:ext cx="889000" cy="1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62776</xdr:rowOff>
    </xdr:from>
    <xdr:to>
      <xdr:col>41</xdr:col>
      <xdr:colOff>50800</xdr:colOff>
      <xdr:row>78</xdr:row>
      <xdr:rowOff>110173</xdr:rowOff>
    </xdr:to>
    <xdr:cxnSp macro="">
      <xdr:nvCxnSpPr>
        <xdr:cNvPr id="420" name="直線コネクタ 419"/>
        <xdr:cNvCxnSpPr/>
      </xdr:nvCxnSpPr>
      <xdr:spPr>
        <a:xfrm flipV="1">
          <a:off x="6972300" y="13435876"/>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9347</xdr:rowOff>
    </xdr:from>
    <xdr:to>
      <xdr:col>55</xdr:col>
      <xdr:colOff>50800</xdr:colOff>
      <xdr:row>78</xdr:row>
      <xdr:rowOff>110947</xdr:rowOff>
    </xdr:to>
    <xdr:sp macro="" textlink="">
      <xdr:nvSpPr>
        <xdr:cNvPr id="430" name="楕円 429"/>
        <xdr:cNvSpPr/>
      </xdr:nvSpPr>
      <xdr:spPr>
        <a:xfrm>
          <a:off x="104267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95724</xdr:rowOff>
    </xdr:from>
    <xdr:ext cx="469744" cy="259045"/>
    <xdr:sp macro="" textlink="">
      <xdr:nvSpPr>
        <xdr:cNvPr id="431" name="商工費該当値テキスト"/>
        <xdr:cNvSpPr txBox="1"/>
      </xdr:nvSpPr>
      <xdr:spPr>
        <a:xfrm>
          <a:off x="10528300" y="1329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3708</xdr:rowOff>
    </xdr:from>
    <xdr:to>
      <xdr:col>50</xdr:col>
      <xdr:colOff>165100</xdr:colOff>
      <xdr:row>77</xdr:row>
      <xdr:rowOff>105308</xdr:rowOff>
    </xdr:to>
    <xdr:sp macro="" textlink="">
      <xdr:nvSpPr>
        <xdr:cNvPr id="432" name="楕円 431"/>
        <xdr:cNvSpPr/>
      </xdr:nvSpPr>
      <xdr:spPr>
        <a:xfrm>
          <a:off x="9588500" y="132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96435</xdr:rowOff>
    </xdr:from>
    <xdr:ext cx="469744" cy="259045"/>
    <xdr:sp macro="" textlink="">
      <xdr:nvSpPr>
        <xdr:cNvPr id="433" name="テキスト ボックス 432"/>
        <xdr:cNvSpPr txBox="1"/>
      </xdr:nvSpPr>
      <xdr:spPr>
        <a:xfrm>
          <a:off x="9404428" y="1329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48857</xdr:rowOff>
    </xdr:from>
    <xdr:to>
      <xdr:col>46</xdr:col>
      <xdr:colOff>38100</xdr:colOff>
      <xdr:row>77</xdr:row>
      <xdr:rowOff>150457</xdr:rowOff>
    </xdr:to>
    <xdr:sp macro="" textlink="">
      <xdr:nvSpPr>
        <xdr:cNvPr id="434" name="楕円 433"/>
        <xdr:cNvSpPr/>
      </xdr:nvSpPr>
      <xdr:spPr>
        <a:xfrm>
          <a:off x="8699500" y="132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141584</xdr:rowOff>
    </xdr:from>
    <xdr:ext cx="469744" cy="259045"/>
    <xdr:sp macro="" textlink="">
      <xdr:nvSpPr>
        <xdr:cNvPr id="435" name="テキスト ボックス 434"/>
        <xdr:cNvSpPr txBox="1"/>
      </xdr:nvSpPr>
      <xdr:spPr>
        <a:xfrm>
          <a:off x="8515428" y="133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11976</xdr:rowOff>
    </xdr:from>
    <xdr:to>
      <xdr:col>41</xdr:col>
      <xdr:colOff>101600</xdr:colOff>
      <xdr:row>78</xdr:row>
      <xdr:rowOff>113576</xdr:rowOff>
    </xdr:to>
    <xdr:sp macro="" textlink="">
      <xdr:nvSpPr>
        <xdr:cNvPr id="436" name="楕円 435"/>
        <xdr:cNvSpPr/>
      </xdr:nvSpPr>
      <xdr:spPr>
        <a:xfrm>
          <a:off x="7810500" y="133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104703</xdr:rowOff>
    </xdr:from>
    <xdr:ext cx="469744" cy="259045"/>
    <xdr:sp macro="" textlink="">
      <xdr:nvSpPr>
        <xdr:cNvPr id="437" name="テキスト ボックス 436"/>
        <xdr:cNvSpPr txBox="1"/>
      </xdr:nvSpPr>
      <xdr:spPr>
        <a:xfrm>
          <a:off x="7626428" y="1347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59373</xdr:rowOff>
    </xdr:from>
    <xdr:to>
      <xdr:col>36</xdr:col>
      <xdr:colOff>165100</xdr:colOff>
      <xdr:row>78</xdr:row>
      <xdr:rowOff>160973</xdr:rowOff>
    </xdr:to>
    <xdr:sp macro="" textlink="">
      <xdr:nvSpPr>
        <xdr:cNvPr id="438" name="楕円 437"/>
        <xdr:cNvSpPr/>
      </xdr:nvSpPr>
      <xdr:spPr>
        <a:xfrm>
          <a:off x="69215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152100</xdr:rowOff>
    </xdr:from>
    <xdr:ext cx="469744" cy="259045"/>
    <xdr:sp macro="" textlink="">
      <xdr:nvSpPr>
        <xdr:cNvPr id="439" name="テキスト ボックス 438"/>
        <xdr:cNvSpPr txBox="1"/>
      </xdr:nvSpPr>
      <xdr:spPr>
        <a:xfrm>
          <a:off x="6737428" y="135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137175</xdr:rowOff>
    </xdr:from>
    <xdr:to>
      <xdr:col>55</xdr:col>
      <xdr:colOff>0</xdr:colOff>
      <xdr:row>97</xdr:row>
      <xdr:rowOff>120531</xdr:rowOff>
    </xdr:to>
    <xdr:cxnSp macro="">
      <xdr:nvCxnSpPr>
        <xdr:cNvPr id="470" name="直線コネクタ 469"/>
        <xdr:cNvCxnSpPr/>
      </xdr:nvCxnSpPr>
      <xdr:spPr>
        <a:xfrm>
          <a:off x="9639300" y="16596375"/>
          <a:ext cx="838200" cy="15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137175</xdr:rowOff>
    </xdr:from>
    <xdr:to>
      <xdr:col>50</xdr:col>
      <xdr:colOff>114300</xdr:colOff>
      <xdr:row>97</xdr:row>
      <xdr:rowOff>115501</xdr:rowOff>
    </xdr:to>
    <xdr:cxnSp macro="">
      <xdr:nvCxnSpPr>
        <xdr:cNvPr id="473" name="直線コネクタ 472"/>
        <xdr:cNvCxnSpPr/>
      </xdr:nvCxnSpPr>
      <xdr:spPr>
        <a:xfrm flipV="1">
          <a:off x="8750300" y="16596375"/>
          <a:ext cx="889000" cy="14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93393</xdr:rowOff>
    </xdr:from>
    <xdr:to>
      <xdr:col>45</xdr:col>
      <xdr:colOff>177800</xdr:colOff>
      <xdr:row>97</xdr:row>
      <xdr:rowOff>115501</xdr:rowOff>
    </xdr:to>
    <xdr:cxnSp macro="">
      <xdr:nvCxnSpPr>
        <xdr:cNvPr id="476" name="直線コネクタ 475"/>
        <xdr:cNvCxnSpPr/>
      </xdr:nvCxnSpPr>
      <xdr:spPr>
        <a:xfrm>
          <a:off x="7861300" y="16724043"/>
          <a:ext cx="8890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51809</xdr:rowOff>
    </xdr:from>
    <xdr:to>
      <xdr:col>41</xdr:col>
      <xdr:colOff>50800</xdr:colOff>
      <xdr:row>97</xdr:row>
      <xdr:rowOff>93393</xdr:rowOff>
    </xdr:to>
    <xdr:cxnSp macro="">
      <xdr:nvCxnSpPr>
        <xdr:cNvPr id="479" name="直線コネクタ 478"/>
        <xdr:cNvCxnSpPr/>
      </xdr:nvCxnSpPr>
      <xdr:spPr>
        <a:xfrm>
          <a:off x="6972300" y="16682459"/>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69731</xdr:rowOff>
    </xdr:from>
    <xdr:to>
      <xdr:col>55</xdr:col>
      <xdr:colOff>50800</xdr:colOff>
      <xdr:row>97</xdr:row>
      <xdr:rowOff>171331</xdr:rowOff>
    </xdr:to>
    <xdr:sp macro="" textlink="">
      <xdr:nvSpPr>
        <xdr:cNvPr id="489" name="楕円 488"/>
        <xdr:cNvSpPr/>
      </xdr:nvSpPr>
      <xdr:spPr>
        <a:xfrm>
          <a:off x="10426700" y="167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48158</xdr:rowOff>
    </xdr:from>
    <xdr:ext cx="534377" cy="259045"/>
    <xdr:sp macro="" textlink="">
      <xdr:nvSpPr>
        <xdr:cNvPr id="490" name="土木費該当値テキスト"/>
        <xdr:cNvSpPr txBox="1"/>
      </xdr:nvSpPr>
      <xdr:spPr>
        <a:xfrm>
          <a:off x="10528300" y="166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86375</xdr:rowOff>
    </xdr:from>
    <xdr:to>
      <xdr:col>50</xdr:col>
      <xdr:colOff>165100</xdr:colOff>
      <xdr:row>97</xdr:row>
      <xdr:rowOff>16525</xdr:rowOff>
    </xdr:to>
    <xdr:sp macro="" textlink="">
      <xdr:nvSpPr>
        <xdr:cNvPr id="491" name="楕円 490"/>
        <xdr:cNvSpPr/>
      </xdr:nvSpPr>
      <xdr:spPr>
        <a:xfrm>
          <a:off x="9588500" y="165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33052</xdr:rowOff>
    </xdr:from>
    <xdr:ext cx="534377" cy="259045"/>
    <xdr:sp macro="" textlink="">
      <xdr:nvSpPr>
        <xdr:cNvPr id="492" name="テキスト ボックス 491"/>
        <xdr:cNvSpPr txBox="1"/>
      </xdr:nvSpPr>
      <xdr:spPr>
        <a:xfrm>
          <a:off x="9372111" y="1632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64701</xdr:rowOff>
    </xdr:from>
    <xdr:to>
      <xdr:col>46</xdr:col>
      <xdr:colOff>38100</xdr:colOff>
      <xdr:row>97</xdr:row>
      <xdr:rowOff>166301</xdr:rowOff>
    </xdr:to>
    <xdr:sp macro="" textlink="">
      <xdr:nvSpPr>
        <xdr:cNvPr id="493" name="楕円 492"/>
        <xdr:cNvSpPr/>
      </xdr:nvSpPr>
      <xdr:spPr>
        <a:xfrm>
          <a:off x="8699500" y="166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157428</xdr:rowOff>
    </xdr:from>
    <xdr:ext cx="534377" cy="259045"/>
    <xdr:sp macro="" textlink="">
      <xdr:nvSpPr>
        <xdr:cNvPr id="494" name="テキスト ボックス 493"/>
        <xdr:cNvSpPr txBox="1"/>
      </xdr:nvSpPr>
      <xdr:spPr>
        <a:xfrm>
          <a:off x="8483111" y="167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42593</xdr:rowOff>
    </xdr:from>
    <xdr:to>
      <xdr:col>41</xdr:col>
      <xdr:colOff>101600</xdr:colOff>
      <xdr:row>97</xdr:row>
      <xdr:rowOff>144193</xdr:rowOff>
    </xdr:to>
    <xdr:sp macro="" textlink="">
      <xdr:nvSpPr>
        <xdr:cNvPr id="495" name="楕円 494"/>
        <xdr:cNvSpPr/>
      </xdr:nvSpPr>
      <xdr:spPr>
        <a:xfrm>
          <a:off x="7810500" y="166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135320</xdr:rowOff>
    </xdr:from>
    <xdr:ext cx="534377" cy="259045"/>
    <xdr:sp macro="" textlink="">
      <xdr:nvSpPr>
        <xdr:cNvPr id="496" name="テキスト ボックス 495"/>
        <xdr:cNvSpPr txBox="1"/>
      </xdr:nvSpPr>
      <xdr:spPr>
        <a:xfrm>
          <a:off x="7594111" y="167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xdr:rowOff>
    </xdr:from>
    <xdr:to>
      <xdr:col>36</xdr:col>
      <xdr:colOff>165100</xdr:colOff>
      <xdr:row>97</xdr:row>
      <xdr:rowOff>102609</xdr:rowOff>
    </xdr:to>
    <xdr:sp macro="" textlink="">
      <xdr:nvSpPr>
        <xdr:cNvPr id="497" name="楕円 496"/>
        <xdr:cNvSpPr/>
      </xdr:nvSpPr>
      <xdr:spPr>
        <a:xfrm>
          <a:off x="6921500" y="166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93736</xdr:rowOff>
    </xdr:from>
    <xdr:ext cx="534377" cy="259045"/>
    <xdr:sp macro="" textlink="">
      <xdr:nvSpPr>
        <xdr:cNvPr id="498" name="テキスト ボックス 497"/>
        <xdr:cNvSpPr txBox="1"/>
      </xdr:nvSpPr>
      <xdr:spPr>
        <a:xfrm>
          <a:off x="6705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45707</xdr:rowOff>
    </xdr:from>
    <xdr:to>
      <xdr:col>85</xdr:col>
      <xdr:colOff>127000</xdr:colOff>
      <xdr:row>38</xdr:row>
      <xdr:rowOff>52642</xdr:rowOff>
    </xdr:to>
    <xdr:cxnSp macro="">
      <xdr:nvCxnSpPr>
        <xdr:cNvPr id="528" name="直線コネクタ 527"/>
        <xdr:cNvCxnSpPr/>
      </xdr:nvCxnSpPr>
      <xdr:spPr>
        <a:xfrm flipV="1">
          <a:off x="15481300" y="6560807"/>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43117</xdr:rowOff>
    </xdr:from>
    <xdr:to>
      <xdr:col>81</xdr:col>
      <xdr:colOff>50800</xdr:colOff>
      <xdr:row>38</xdr:row>
      <xdr:rowOff>52642</xdr:rowOff>
    </xdr:to>
    <xdr:cxnSp macro="">
      <xdr:nvCxnSpPr>
        <xdr:cNvPr id="531" name="直線コネクタ 530"/>
        <xdr:cNvCxnSpPr/>
      </xdr:nvCxnSpPr>
      <xdr:spPr>
        <a:xfrm>
          <a:off x="14592300" y="655821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43117</xdr:rowOff>
    </xdr:from>
    <xdr:to>
      <xdr:col>76</xdr:col>
      <xdr:colOff>114300</xdr:colOff>
      <xdr:row>38</xdr:row>
      <xdr:rowOff>72263</xdr:rowOff>
    </xdr:to>
    <xdr:cxnSp macro="">
      <xdr:nvCxnSpPr>
        <xdr:cNvPr id="534" name="直線コネクタ 533"/>
        <xdr:cNvCxnSpPr/>
      </xdr:nvCxnSpPr>
      <xdr:spPr>
        <a:xfrm flipV="1">
          <a:off x="13703300" y="6558217"/>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72263</xdr:rowOff>
    </xdr:from>
    <xdr:to>
      <xdr:col>71</xdr:col>
      <xdr:colOff>177800</xdr:colOff>
      <xdr:row>38</xdr:row>
      <xdr:rowOff>80873</xdr:rowOff>
    </xdr:to>
    <xdr:cxnSp macro="">
      <xdr:nvCxnSpPr>
        <xdr:cNvPr id="537" name="直線コネクタ 536"/>
        <xdr:cNvCxnSpPr/>
      </xdr:nvCxnSpPr>
      <xdr:spPr>
        <a:xfrm flipV="1">
          <a:off x="12814300" y="658736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166357</xdr:rowOff>
    </xdr:from>
    <xdr:to>
      <xdr:col>85</xdr:col>
      <xdr:colOff>177800</xdr:colOff>
      <xdr:row>38</xdr:row>
      <xdr:rowOff>96507</xdr:rowOff>
    </xdr:to>
    <xdr:sp macro="" textlink="">
      <xdr:nvSpPr>
        <xdr:cNvPr id="547" name="楕円 546"/>
        <xdr:cNvSpPr/>
      </xdr:nvSpPr>
      <xdr:spPr>
        <a:xfrm>
          <a:off x="16268700" y="65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144784</xdr:rowOff>
    </xdr:from>
    <xdr:ext cx="534377" cy="259045"/>
    <xdr:sp macro="" textlink="">
      <xdr:nvSpPr>
        <xdr:cNvPr id="548" name="消防費該当値テキスト"/>
        <xdr:cNvSpPr txBox="1"/>
      </xdr:nvSpPr>
      <xdr:spPr>
        <a:xfrm>
          <a:off x="16370300" y="64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1842</xdr:rowOff>
    </xdr:from>
    <xdr:to>
      <xdr:col>81</xdr:col>
      <xdr:colOff>101600</xdr:colOff>
      <xdr:row>38</xdr:row>
      <xdr:rowOff>103442</xdr:rowOff>
    </xdr:to>
    <xdr:sp macro="" textlink="">
      <xdr:nvSpPr>
        <xdr:cNvPr id="549" name="楕円 548"/>
        <xdr:cNvSpPr/>
      </xdr:nvSpPr>
      <xdr:spPr>
        <a:xfrm>
          <a:off x="15430500" y="65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94569</xdr:rowOff>
    </xdr:from>
    <xdr:ext cx="534377" cy="259045"/>
    <xdr:sp macro="" textlink="">
      <xdr:nvSpPr>
        <xdr:cNvPr id="550" name="テキスト ボックス 549"/>
        <xdr:cNvSpPr txBox="1"/>
      </xdr:nvSpPr>
      <xdr:spPr>
        <a:xfrm>
          <a:off x="15214111" y="66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163767</xdr:rowOff>
    </xdr:from>
    <xdr:to>
      <xdr:col>76</xdr:col>
      <xdr:colOff>165100</xdr:colOff>
      <xdr:row>38</xdr:row>
      <xdr:rowOff>93917</xdr:rowOff>
    </xdr:to>
    <xdr:sp macro="" textlink="">
      <xdr:nvSpPr>
        <xdr:cNvPr id="551" name="楕円 550"/>
        <xdr:cNvSpPr/>
      </xdr:nvSpPr>
      <xdr:spPr>
        <a:xfrm>
          <a:off x="14541500" y="65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85044</xdr:rowOff>
    </xdr:from>
    <xdr:ext cx="534377" cy="259045"/>
    <xdr:sp macro="" textlink="">
      <xdr:nvSpPr>
        <xdr:cNvPr id="552" name="テキスト ボックス 551"/>
        <xdr:cNvSpPr txBox="1"/>
      </xdr:nvSpPr>
      <xdr:spPr>
        <a:xfrm>
          <a:off x="14325111" y="66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21463</xdr:rowOff>
    </xdr:from>
    <xdr:to>
      <xdr:col>72</xdr:col>
      <xdr:colOff>38100</xdr:colOff>
      <xdr:row>38</xdr:row>
      <xdr:rowOff>123063</xdr:rowOff>
    </xdr:to>
    <xdr:sp macro="" textlink="">
      <xdr:nvSpPr>
        <xdr:cNvPr id="553" name="楕円 552"/>
        <xdr:cNvSpPr/>
      </xdr:nvSpPr>
      <xdr:spPr>
        <a:xfrm>
          <a:off x="13652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114190</xdr:rowOff>
    </xdr:from>
    <xdr:ext cx="534377" cy="259045"/>
    <xdr:sp macro="" textlink="">
      <xdr:nvSpPr>
        <xdr:cNvPr id="554" name="テキスト ボックス 553"/>
        <xdr:cNvSpPr txBox="1"/>
      </xdr:nvSpPr>
      <xdr:spPr>
        <a:xfrm>
          <a:off x="13436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30073</xdr:rowOff>
    </xdr:from>
    <xdr:to>
      <xdr:col>67</xdr:col>
      <xdr:colOff>101600</xdr:colOff>
      <xdr:row>38</xdr:row>
      <xdr:rowOff>131673</xdr:rowOff>
    </xdr:to>
    <xdr:sp macro="" textlink="">
      <xdr:nvSpPr>
        <xdr:cNvPr id="555" name="楕円 554"/>
        <xdr:cNvSpPr/>
      </xdr:nvSpPr>
      <xdr:spPr>
        <a:xfrm>
          <a:off x="12763500" y="65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122800</xdr:rowOff>
    </xdr:from>
    <xdr:ext cx="534377" cy="259045"/>
    <xdr:sp macro="" textlink="">
      <xdr:nvSpPr>
        <xdr:cNvPr id="556" name="テキスト ボックス 555"/>
        <xdr:cNvSpPr txBox="1"/>
      </xdr:nvSpPr>
      <xdr:spPr>
        <a:xfrm>
          <a:off x="12547111" y="66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53942</xdr:rowOff>
    </xdr:from>
    <xdr:to>
      <xdr:col>85</xdr:col>
      <xdr:colOff>127000</xdr:colOff>
      <xdr:row>56</xdr:row>
      <xdr:rowOff>72851</xdr:rowOff>
    </xdr:to>
    <xdr:cxnSp macro="">
      <xdr:nvCxnSpPr>
        <xdr:cNvPr id="588" name="直線コネクタ 587"/>
        <xdr:cNvCxnSpPr/>
      </xdr:nvCxnSpPr>
      <xdr:spPr>
        <a:xfrm flipV="1">
          <a:off x="15481300" y="8969342"/>
          <a:ext cx="838200" cy="70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4745</xdr:rowOff>
    </xdr:from>
    <xdr:to>
      <xdr:col>81</xdr:col>
      <xdr:colOff>50800</xdr:colOff>
      <xdr:row>56</xdr:row>
      <xdr:rowOff>72851</xdr:rowOff>
    </xdr:to>
    <xdr:cxnSp macro="">
      <xdr:nvCxnSpPr>
        <xdr:cNvPr id="591" name="直線コネクタ 590"/>
        <xdr:cNvCxnSpPr/>
      </xdr:nvCxnSpPr>
      <xdr:spPr>
        <a:xfrm>
          <a:off x="14592300" y="9605945"/>
          <a:ext cx="889000" cy="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150689</xdr:rowOff>
    </xdr:from>
    <xdr:to>
      <xdr:col>76</xdr:col>
      <xdr:colOff>114300</xdr:colOff>
      <xdr:row>56</xdr:row>
      <xdr:rowOff>4745</xdr:rowOff>
    </xdr:to>
    <xdr:cxnSp macro="">
      <xdr:nvCxnSpPr>
        <xdr:cNvPr id="594" name="直線コネクタ 593"/>
        <xdr:cNvCxnSpPr/>
      </xdr:nvCxnSpPr>
      <xdr:spPr>
        <a:xfrm>
          <a:off x="13703300" y="9580439"/>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150689</xdr:rowOff>
    </xdr:from>
    <xdr:to>
      <xdr:col>71</xdr:col>
      <xdr:colOff>177800</xdr:colOff>
      <xdr:row>57</xdr:row>
      <xdr:rowOff>59886</xdr:rowOff>
    </xdr:to>
    <xdr:cxnSp macro="">
      <xdr:nvCxnSpPr>
        <xdr:cNvPr id="597" name="直線コネクタ 596"/>
        <xdr:cNvCxnSpPr/>
      </xdr:nvCxnSpPr>
      <xdr:spPr>
        <a:xfrm flipV="1">
          <a:off x="12814300" y="9580439"/>
          <a:ext cx="889000" cy="2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3142</xdr:rowOff>
    </xdr:from>
    <xdr:to>
      <xdr:col>85</xdr:col>
      <xdr:colOff>177800</xdr:colOff>
      <xdr:row>52</xdr:row>
      <xdr:rowOff>104742</xdr:rowOff>
    </xdr:to>
    <xdr:sp macro="" textlink="">
      <xdr:nvSpPr>
        <xdr:cNvPr id="607" name="楕円 606"/>
        <xdr:cNvSpPr/>
      </xdr:nvSpPr>
      <xdr:spPr>
        <a:xfrm>
          <a:off x="16268700" y="89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26019</xdr:rowOff>
    </xdr:from>
    <xdr:ext cx="534377" cy="259045"/>
    <xdr:sp macro="" textlink="">
      <xdr:nvSpPr>
        <xdr:cNvPr id="608" name="教育費該当値テキスト"/>
        <xdr:cNvSpPr txBox="1"/>
      </xdr:nvSpPr>
      <xdr:spPr>
        <a:xfrm>
          <a:off x="16370300" y="87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22051</xdr:rowOff>
    </xdr:from>
    <xdr:to>
      <xdr:col>81</xdr:col>
      <xdr:colOff>101600</xdr:colOff>
      <xdr:row>56</xdr:row>
      <xdr:rowOff>123651</xdr:rowOff>
    </xdr:to>
    <xdr:sp macro="" textlink="">
      <xdr:nvSpPr>
        <xdr:cNvPr id="609" name="楕円 608"/>
        <xdr:cNvSpPr/>
      </xdr:nvSpPr>
      <xdr:spPr>
        <a:xfrm>
          <a:off x="15430500" y="962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140178</xdr:rowOff>
    </xdr:from>
    <xdr:ext cx="534377" cy="259045"/>
    <xdr:sp macro="" textlink="">
      <xdr:nvSpPr>
        <xdr:cNvPr id="610" name="テキスト ボックス 609"/>
        <xdr:cNvSpPr txBox="1"/>
      </xdr:nvSpPr>
      <xdr:spPr>
        <a:xfrm>
          <a:off x="15214111" y="939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125395</xdr:rowOff>
    </xdr:from>
    <xdr:to>
      <xdr:col>76</xdr:col>
      <xdr:colOff>165100</xdr:colOff>
      <xdr:row>56</xdr:row>
      <xdr:rowOff>55545</xdr:rowOff>
    </xdr:to>
    <xdr:sp macro="" textlink="">
      <xdr:nvSpPr>
        <xdr:cNvPr id="611" name="楕円 610"/>
        <xdr:cNvSpPr/>
      </xdr:nvSpPr>
      <xdr:spPr>
        <a:xfrm>
          <a:off x="14541500" y="95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72072</xdr:rowOff>
    </xdr:from>
    <xdr:ext cx="534377" cy="259045"/>
    <xdr:sp macro="" textlink="">
      <xdr:nvSpPr>
        <xdr:cNvPr id="612" name="テキスト ボックス 611"/>
        <xdr:cNvSpPr txBox="1"/>
      </xdr:nvSpPr>
      <xdr:spPr>
        <a:xfrm>
          <a:off x="14325111" y="93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99889</xdr:rowOff>
    </xdr:from>
    <xdr:to>
      <xdr:col>72</xdr:col>
      <xdr:colOff>38100</xdr:colOff>
      <xdr:row>56</xdr:row>
      <xdr:rowOff>30039</xdr:rowOff>
    </xdr:to>
    <xdr:sp macro="" textlink="">
      <xdr:nvSpPr>
        <xdr:cNvPr id="613" name="楕円 612"/>
        <xdr:cNvSpPr/>
      </xdr:nvSpPr>
      <xdr:spPr>
        <a:xfrm>
          <a:off x="13652500" y="95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46566</xdr:rowOff>
    </xdr:from>
    <xdr:ext cx="534377" cy="259045"/>
    <xdr:sp macro="" textlink="">
      <xdr:nvSpPr>
        <xdr:cNvPr id="614" name="テキスト ボックス 613"/>
        <xdr:cNvSpPr txBox="1"/>
      </xdr:nvSpPr>
      <xdr:spPr>
        <a:xfrm>
          <a:off x="13436111" y="93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9086</xdr:rowOff>
    </xdr:from>
    <xdr:to>
      <xdr:col>67</xdr:col>
      <xdr:colOff>101600</xdr:colOff>
      <xdr:row>57</xdr:row>
      <xdr:rowOff>110686</xdr:rowOff>
    </xdr:to>
    <xdr:sp macro="" textlink="">
      <xdr:nvSpPr>
        <xdr:cNvPr id="615" name="楕円 614"/>
        <xdr:cNvSpPr/>
      </xdr:nvSpPr>
      <xdr:spPr>
        <a:xfrm>
          <a:off x="12763500" y="9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101813</xdr:rowOff>
    </xdr:from>
    <xdr:ext cx="534377" cy="259045"/>
    <xdr:sp macro="" textlink="">
      <xdr:nvSpPr>
        <xdr:cNvPr id="616" name="テキスト ボックス 615"/>
        <xdr:cNvSpPr txBox="1"/>
      </xdr:nvSpPr>
      <xdr:spPr>
        <a:xfrm>
          <a:off x="12547111" y="98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96838</xdr:rowOff>
    </xdr:from>
    <xdr:to>
      <xdr:col>85</xdr:col>
      <xdr:colOff>127000</xdr:colOff>
      <xdr:row>79</xdr:row>
      <xdr:rowOff>98879</xdr:rowOff>
    </xdr:to>
    <xdr:cxnSp macro="">
      <xdr:nvCxnSpPr>
        <xdr:cNvPr id="647" name="直線コネクタ 646"/>
        <xdr:cNvCxnSpPr/>
      </xdr:nvCxnSpPr>
      <xdr:spPr>
        <a:xfrm>
          <a:off x="15481300" y="13641388"/>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95450</xdr:rowOff>
    </xdr:from>
    <xdr:to>
      <xdr:col>81</xdr:col>
      <xdr:colOff>50800</xdr:colOff>
      <xdr:row>79</xdr:row>
      <xdr:rowOff>96838</xdr:rowOff>
    </xdr:to>
    <xdr:cxnSp macro="">
      <xdr:nvCxnSpPr>
        <xdr:cNvPr id="650" name="直線コネクタ 649"/>
        <xdr:cNvCxnSpPr/>
      </xdr:nvCxnSpPr>
      <xdr:spPr>
        <a:xfrm>
          <a:off x="14592300" y="13640000"/>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95450</xdr:rowOff>
    </xdr:from>
    <xdr:to>
      <xdr:col>76</xdr:col>
      <xdr:colOff>114300</xdr:colOff>
      <xdr:row>79</xdr:row>
      <xdr:rowOff>98160</xdr:rowOff>
    </xdr:to>
    <xdr:cxnSp macro="">
      <xdr:nvCxnSpPr>
        <xdr:cNvPr id="653" name="直線コネクタ 652"/>
        <xdr:cNvCxnSpPr/>
      </xdr:nvCxnSpPr>
      <xdr:spPr>
        <a:xfrm flipV="1">
          <a:off x="13703300" y="13640000"/>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96365</xdr:rowOff>
    </xdr:from>
    <xdr:to>
      <xdr:col>71</xdr:col>
      <xdr:colOff>177800</xdr:colOff>
      <xdr:row>79</xdr:row>
      <xdr:rowOff>98160</xdr:rowOff>
    </xdr:to>
    <xdr:cxnSp macro="">
      <xdr:nvCxnSpPr>
        <xdr:cNvPr id="656" name="直線コネクタ 655"/>
        <xdr:cNvCxnSpPr/>
      </xdr:nvCxnSpPr>
      <xdr:spPr>
        <a:xfrm>
          <a:off x="12814300" y="13640915"/>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46038</xdr:rowOff>
    </xdr:from>
    <xdr:to>
      <xdr:col>81</xdr:col>
      <xdr:colOff>101600</xdr:colOff>
      <xdr:row>79</xdr:row>
      <xdr:rowOff>147638</xdr:rowOff>
    </xdr:to>
    <xdr:sp macro="" textlink="">
      <xdr:nvSpPr>
        <xdr:cNvPr id="668" name="楕円 667"/>
        <xdr:cNvSpPr/>
      </xdr:nvSpPr>
      <xdr:spPr>
        <a:xfrm>
          <a:off x="15430500" y="13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138765</xdr:rowOff>
    </xdr:from>
    <xdr:ext cx="378565" cy="259045"/>
    <xdr:sp macro="" textlink="">
      <xdr:nvSpPr>
        <xdr:cNvPr id="669" name="テキスト ボックス 668"/>
        <xdr:cNvSpPr txBox="1"/>
      </xdr:nvSpPr>
      <xdr:spPr>
        <a:xfrm>
          <a:off x="15292017" y="13683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44650</xdr:rowOff>
    </xdr:from>
    <xdr:to>
      <xdr:col>76</xdr:col>
      <xdr:colOff>165100</xdr:colOff>
      <xdr:row>79</xdr:row>
      <xdr:rowOff>146250</xdr:rowOff>
    </xdr:to>
    <xdr:sp macro="" textlink="">
      <xdr:nvSpPr>
        <xdr:cNvPr id="670" name="楕円 669"/>
        <xdr:cNvSpPr/>
      </xdr:nvSpPr>
      <xdr:spPr>
        <a:xfrm>
          <a:off x="14541500" y="135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137377</xdr:rowOff>
    </xdr:from>
    <xdr:ext cx="378565" cy="259045"/>
    <xdr:sp macro="" textlink="">
      <xdr:nvSpPr>
        <xdr:cNvPr id="671" name="テキスト ボックス 670"/>
        <xdr:cNvSpPr txBox="1"/>
      </xdr:nvSpPr>
      <xdr:spPr>
        <a:xfrm>
          <a:off x="14403017" y="136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47360</xdr:rowOff>
    </xdr:from>
    <xdr:to>
      <xdr:col>72</xdr:col>
      <xdr:colOff>38100</xdr:colOff>
      <xdr:row>79</xdr:row>
      <xdr:rowOff>148960</xdr:rowOff>
    </xdr:to>
    <xdr:sp macro="" textlink="">
      <xdr:nvSpPr>
        <xdr:cNvPr id="672" name="楕円 671"/>
        <xdr:cNvSpPr/>
      </xdr:nvSpPr>
      <xdr:spPr>
        <a:xfrm>
          <a:off x="13652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140087</xdr:rowOff>
    </xdr:from>
    <xdr:ext cx="313932" cy="259045"/>
    <xdr:sp macro="" textlink="">
      <xdr:nvSpPr>
        <xdr:cNvPr id="673" name="テキスト ボックス 672"/>
        <xdr:cNvSpPr txBox="1"/>
      </xdr:nvSpPr>
      <xdr:spPr>
        <a:xfrm>
          <a:off x="13546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45565</xdr:rowOff>
    </xdr:from>
    <xdr:to>
      <xdr:col>67</xdr:col>
      <xdr:colOff>101600</xdr:colOff>
      <xdr:row>79</xdr:row>
      <xdr:rowOff>147165</xdr:rowOff>
    </xdr:to>
    <xdr:sp macro="" textlink="">
      <xdr:nvSpPr>
        <xdr:cNvPr id="674" name="楕円 673"/>
        <xdr:cNvSpPr/>
      </xdr:nvSpPr>
      <xdr:spPr>
        <a:xfrm>
          <a:off x="12763500" y="135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138292</xdr:rowOff>
    </xdr:from>
    <xdr:ext cx="378565" cy="259045"/>
    <xdr:sp macro="" textlink="">
      <xdr:nvSpPr>
        <xdr:cNvPr id="675" name="テキスト ボックス 674"/>
        <xdr:cNvSpPr txBox="1"/>
      </xdr:nvSpPr>
      <xdr:spPr>
        <a:xfrm>
          <a:off x="12625017" y="1368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118473</xdr:rowOff>
    </xdr:from>
    <xdr:to>
      <xdr:col>85</xdr:col>
      <xdr:colOff>127000</xdr:colOff>
      <xdr:row>97</xdr:row>
      <xdr:rowOff>130882</xdr:rowOff>
    </xdr:to>
    <xdr:cxnSp macro="">
      <xdr:nvCxnSpPr>
        <xdr:cNvPr id="706" name="直線コネクタ 705"/>
        <xdr:cNvCxnSpPr/>
      </xdr:nvCxnSpPr>
      <xdr:spPr>
        <a:xfrm>
          <a:off x="15481300" y="16749123"/>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118473</xdr:rowOff>
    </xdr:from>
    <xdr:to>
      <xdr:col>81</xdr:col>
      <xdr:colOff>50800</xdr:colOff>
      <xdr:row>97</xdr:row>
      <xdr:rowOff>122670</xdr:rowOff>
    </xdr:to>
    <xdr:cxnSp macro="">
      <xdr:nvCxnSpPr>
        <xdr:cNvPr id="709" name="直線コネクタ 708"/>
        <xdr:cNvCxnSpPr/>
      </xdr:nvCxnSpPr>
      <xdr:spPr>
        <a:xfrm flipV="1">
          <a:off x="14592300" y="16749123"/>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122670</xdr:rowOff>
    </xdr:from>
    <xdr:to>
      <xdr:col>76</xdr:col>
      <xdr:colOff>114300</xdr:colOff>
      <xdr:row>97</xdr:row>
      <xdr:rowOff>136581</xdr:rowOff>
    </xdr:to>
    <xdr:cxnSp macro="">
      <xdr:nvCxnSpPr>
        <xdr:cNvPr id="712" name="直線コネクタ 711"/>
        <xdr:cNvCxnSpPr/>
      </xdr:nvCxnSpPr>
      <xdr:spPr>
        <a:xfrm flipV="1">
          <a:off x="13703300" y="16753320"/>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136581</xdr:rowOff>
    </xdr:from>
    <xdr:to>
      <xdr:col>71</xdr:col>
      <xdr:colOff>177800</xdr:colOff>
      <xdr:row>97</xdr:row>
      <xdr:rowOff>162593</xdr:rowOff>
    </xdr:to>
    <xdr:cxnSp macro="">
      <xdr:nvCxnSpPr>
        <xdr:cNvPr id="715" name="直線コネクタ 714"/>
        <xdr:cNvCxnSpPr/>
      </xdr:nvCxnSpPr>
      <xdr:spPr>
        <a:xfrm flipV="1">
          <a:off x="12814300" y="16767231"/>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80082</xdr:rowOff>
    </xdr:from>
    <xdr:to>
      <xdr:col>85</xdr:col>
      <xdr:colOff>177800</xdr:colOff>
      <xdr:row>98</xdr:row>
      <xdr:rowOff>10232</xdr:rowOff>
    </xdr:to>
    <xdr:sp macro="" textlink="">
      <xdr:nvSpPr>
        <xdr:cNvPr id="725" name="楕円 724"/>
        <xdr:cNvSpPr/>
      </xdr:nvSpPr>
      <xdr:spPr>
        <a:xfrm>
          <a:off x="16268700" y="167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58509</xdr:rowOff>
    </xdr:from>
    <xdr:ext cx="534377" cy="259045"/>
    <xdr:sp macro="" textlink="">
      <xdr:nvSpPr>
        <xdr:cNvPr id="726" name="公債費該当値テキスト"/>
        <xdr:cNvSpPr txBox="1"/>
      </xdr:nvSpPr>
      <xdr:spPr>
        <a:xfrm>
          <a:off x="16370300" y="166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67673</xdr:rowOff>
    </xdr:from>
    <xdr:to>
      <xdr:col>81</xdr:col>
      <xdr:colOff>101600</xdr:colOff>
      <xdr:row>97</xdr:row>
      <xdr:rowOff>169273</xdr:rowOff>
    </xdr:to>
    <xdr:sp macro="" textlink="">
      <xdr:nvSpPr>
        <xdr:cNvPr id="727" name="楕円 726"/>
        <xdr:cNvSpPr/>
      </xdr:nvSpPr>
      <xdr:spPr>
        <a:xfrm>
          <a:off x="15430500" y="166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160400</xdr:rowOff>
    </xdr:from>
    <xdr:ext cx="534377" cy="259045"/>
    <xdr:sp macro="" textlink="">
      <xdr:nvSpPr>
        <xdr:cNvPr id="728" name="テキスト ボックス 727"/>
        <xdr:cNvSpPr txBox="1"/>
      </xdr:nvSpPr>
      <xdr:spPr>
        <a:xfrm>
          <a:off x="15214111" y="167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71870</xdr:rowOff>
    </xdr:from>
    <xdr:to>
      <xdr:col>76</xdr:col>
      <xdr:colOff>165100</xdr:colOff>
      <xdr:row>98</xdr:row>
      <xdr:rowOff>2020</xdr:rowOff>
    </xdr:to>
    <xdr:sp macro="" textlink="">
      <xdr:nvSpPr>
        <xdr:cNvPr id="729" name="楕円 728"/>
        <xdr:cNvSpPr/>
      </xdr:nvSpPr>
      <xdr:spPr>
        <a:xfrm>
          <a:off x="145415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164597</xdr:rowOff>
    </xdr:from>
    <xdr:ext cx="534377" cy="259045"/>
    <xdr:sp macro="" textlink="">
      <xdr:nvSpPr>
        <xdr:cNvPr id="730" name="テキスト ボックス 729"/>
        <xdr:cNvSpPr txBox="1"/>
      </xdr:nvSpPr>
      <xdr:spPr>
        <a:xfrm>
          <a:off x="14325111" y="167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85781</xdr:rowOff>
    </xdr:from>
    <xdr:to>
      <xdr:col>72</xdr:col>
      <xdr:colOff>38100</xdr:colOff>
      <xdr:row>98</xdr:row>
      <xdr:rowOff>15931</xdr:rowOff>
    </xdr:to>
    <xdr:sp macro="" textlink="">
      <xdr:nvSpPr>
        <xdr:cNvPr id="731" name="楕円 730"/>
        <xdr:cNvSpPr/>
      </xdr:nvSpPr>
      <xdr:spPr>
        <a:xfrm>
          <a:off x="13652500" y="167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7058</xdr:rowOff>
    </xdr:from>
    <xdr:ext cx="534377" cy="259045"/>
    <xdr:sp macro="" textlink="">
      <xdr:nvSpPr>
        <xdr:cNvPr id="732" name="テキスト ボックス 731"/>
        <xdr:cNvSpPr txBox="1"/>
      </xdr:nvSpPr>
      <xdr:spPr>
        <a:xfrm>
          <a:off x="13436111" y="168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111793</xdr:rowOff>
    </xdr:from>
    <xdr:to>
      <xdr:col>67</xdr:col>
      <xdr:colOff>101600</xdr:colOff>
      <xdr:row>98</xdr:row>
      <xdr:rowOff>41943</xdr:rowOff>
    </xdr:to>
    <xdr:sp macro="" textlink="">
      <xdr:nvSpPr>
        <xdr:cNvPr id="733" name="楕円 732"/>
        <xdr:cNvSpPr/>
      </xdr:nvSpPr>
      <xdr:spPr>
        <a:xfrm>
          <a:off x="12763500" y="167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33070</xdr:rowOff>
    </xdr:from>
    <xdr:ext cx="534377" cy="259045"/>
    <xdr:sp macro="" textlink="">
      <xdr:nvSpPr>
        <xdr:cNvPr id="734" name="テキスト ボックス 733"/>
        <xdr:cNvSpPr txBox="1"/>
      </xdr:nvSpPr>
      <xdr:spPr>
        <a:xfrm>
          <a:off x="12547111" y="168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95939</xdr:rowOff>
    </xdr:from>
    <xdr:to>
      <xdr:col>116</xdr:col>
      <xdr:colOff>63500</xdr:colOff>
      <xdr:row>39</xdr:row>
      <xdr:rowOff>98878</xdr:rowOff>
    </xdr:to>
    <xdr:cxnSp macro="">
      <xdr:nvCxnSpPr>
        <xdr:cNvPr id="765" name="直線コネクタ 764"/>
        <xdr:cNvCxnSpPr/>
      </xdr:nvCxnSpPr>
      <xdr:spPr>
        <a:xfrm>
          <a:off x="21323300" y="6782489"/>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95939</xdr:rowOff>
    </xdr:from>
    <xdr:to>
      <xdr:col>111</xdr:col>
      <xdr:colOff>177800</xdr:colOff>
      <xdr:row>39</xdr:row>
      <xdr:rowOff>98878</xdr:rowOff>
    </xdr:to>
    <xdr:cxnSp macro="">
      <xdr:nvCxnSpPr>
        <xdr:cNvPr id="768" name="直線コネクタ 767"/>
        <xdr:cNvCxnSpPr/>
      </xdr:nvCxnSpPr>
      <xdr:spPr>
        <a:xfrm flipV="1">
          <a:off x="20434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45139</xdr:rowOff>
    </xdr:from>
    <xdr:to>
      <xdr:col>112</xdr:col>
      <xdr:colOff>38100</xdr:colOff>
      <xdr:row>39</xdr:row>
      <xdr:rowOff>146739</xdr:rowOff>
    </xdr:to>
    <xdr:sp macro="" textlink="">
      <xdr:nvSpPr>
        <xdr:cNvPr id="786" name="楕円 785"/>
        <xdr:cNvSpPr/>
      </xdr:nvSpPr>
      <xdr:spPr>
        <a:xfrm>
          <a:off x="21272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137866</xdr:rowOff>
    </xdr:from>
    <xdr:ext cx="313932" cy="259045"/>
    <xdr:sp macro="" textlink="">
      <xdr:nvSpPr>
        <xdr:cNvPr id="787" name="テキスト ボックス 786"/>
        <xdr:cNvSpPr txBox="1"/>
      </xdr:nvSpPr>
      <xdr:spPr>
        <a:xfrm>
          <a:off x="21166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民生費では、</a:t>
          </a:r>
          <a:r>
            <a:rPr kumimoji="1" lang="ja-JP" altLang="en-US" sz="1100">
              <a:solidFill>
                <a:schemeClr val="dk1"/>
              </a:solidFill>
              <a:effectLst/>
              <a:latin typeface="+mn-lt"/>
              <a:ea typeface="+mn-ea"/>
              <a:cs typeface="+mn-cs"/>
            </a:rPr>
            <a:t>住民税非課税世帯等臨時特別給付金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電力・ガス・食料品等価格高騰緊急支援給付金</a:t>
          </a:r>
          <a:r>
            <a:rPr kumimoji="1" lang="ja-JP" altLang="ja-JP" sz="1100">
              <a:solidFill>
                <a:schemeClr val="dk1"/>
              </a:solidFill>
              <a:effectLst/>
              <a:latin typeface="+mn-lt"/>
              <a:ea typeface="+mn-ea"/>
              <a:cs typeface="+mn-cs"/>
            </a:rPr>
            <a:t>の増により、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5,770</a:t>
          </a:r>
          <a:r>
            <a:rPr kumimoji="1" lang="ja-JP" altLang="ja-JP" sz="1100">
              <a:solidFill>
                <a:schemeClr val="dk1"/>
              </a:solidFill>
              <a:effectLst/>
              <a:latin typeface="+mn-lt"/>
              <a:ea typeface="+mn-ea"/>
              <a:cs typeface="+mn-cs"/>
            </a:rPr>
            <a:t>円）の増となっている。衛生費では、新型コロナウイルスワクチン接種委託料</a:t>
          </a:r>
          <a:r>
            <a:rPr kumimoji="1" lang="ja-JP" altLang="en-US" sz="1100">
              <a:solidFill>
                <a:schemeClr val="dk1"/>
              </a:solidFill>
              <a:effectLst/>
              <a:latin typeface="+mn-lt"/>
              <a:ea typeface="+mn-ea"/>
              <a:cs typeface="+mn-cs"/>
            </a:rPr>
            <a:t>や水道料金支援事業補助金</a:t>
          </a:r>
          <a:r>
            <a:rPr kumimoji="1" lang="ja-JP" altLang="ja-JP" sz="1100">
              <a:solidFill>
                <a:schemeClr val="dk1"/>
              </a:solidFill>
              <a:effectLst/>
              <a:latin typeface="+mn-lt"/>
              <a:ea typeface="+mn-ea"/>
              <a:cs typeface="+mn-cs"/>
            </a:rPr>
            <a:t>の増により、</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1,719</a:t>
          </a:r>
          <a:r>
            <a:rPr kumimoji="1" lang="ja-JP" altLang="ja-JP" sz="1100">
              <a:solidFill>
                <a:schemeClr val="dk1"/>
              </a:solidFill>
              <a:effectLst/>
              <a:latin typeface="+mn-lt"/>
              <a:ea typeface="+mn-ea"/>
              <a:cs typeface="+mn-cs"/>
            </a:rPr>
            <a:t>円）の増となっている。商工費については、新しい生活様式対応支援委託料の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53.2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4,648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土木費では、読谷補助飛行場跡地「大木地区」整備整備事業工事費や</a:t>
          </a:r>
          <a:r>
            <a:rPr kumimoji="1" lang="ja-JP" altLang="en-US" sz="1100">
              <a:solidFill>
                <a:schemeClr val="dk1"/>
              </a:solidFill>
              <a:effectLst/>
              <a:latin typeface="+mn-lt"/>
              <a:ea typeface="+mn-ea"/>
              <a:cs typeface="+mn-cs"/>
            </a:rPr>
            <a:t>村道比謝牧原線整備事業工事費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14,221</a:t>
          </a:r>
          <a:r>
            <a:rPr kumimoji="1" lang="ja-JP" altLang="ja-JP" sz="1100">
              <a:solidFill>
                <a:schemeClr val="dk1"/>
              </a:solidFill>
              <a:effectLst/>
              <a:latin typeface="+mn-lt"/>
              <a:ea typeface="+mn-ea"/>
              <a:cs typeface="+mn-cs"/>
            </a:rPr>
            <a:t>円）の減となっており、教育費では、</a:t>
          </a:r>
          <a:r>
            <a:rPr kumimoji="1" lang="ja-JP" altLang="en-US" sz="1100">
              <a:solidFill>
                <a:schemeClr val="dk1"/>
              </a:solidFill>
              <a:effectLst/>
              <a:latin typeface="+mn-lt"/>
              <a:ea typeface="+mn-ea"/>
              <a:cs typeface="+mn-cs"/>
            </a:rPr>
            <a:t>古堅南小学校校舎新増改築事業</a:t>
          </a:r>
          <a:r>
            <a:rPr kumimoji="1" lang="ja-JP" altLang="ja-JP" sz="1100">
              <a:solidFill>
                <a:schemeClr val="dk1"/>
              </a:solidFill>
              <a:effectLst/>
              <a:latin typeface="+mn-lt"/>
              <a:ea typeface="+mn-ea"/>
              <a:cs typeface="+mn-cs"/>
            </a:rPr>
            <a:t>工事費</a:t>
          </a:r>
          <a:r>
            <a:rPr kumimoji="1" lang="ja-JP" altLang="en-US" sz="1100">
              <a:solidFill>
                <a:schemeClr val="dk1"/>
              </a:solidFill>
              <a:effectLst/>
              <a:latin typeface="+mn-lt"/>
              <a:ea typeface="+mn-ea"/>
              <a:cs typeface="+mn-cs"/>
            </a:rPr>
            <a:t>や給食調理場建設事業工事費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81.3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43,158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実質収支比率に係る経年分析については、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年度に前年度比</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％となっていたが、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年度には再び</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％代となった。</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年度は地方税の滞納整理強化により徴収率が増加となった影響もから</a:t>
          </a:r>
          <a:r>
            <a:rPr kumimoji="1" lang="en-US" altLang="ja-JP" sz="1100">
              <a:solidFill>
                <a:schemeClr val="dk1"/>
              </a:solidFill>
              <a:effectLst/>
              <a:latin typeface="+mn-lt"/>
              <a:ea typeface="+mn-ea"/>
              <a:cs typeface="+mn-cs"/>
            </a:rPr>
            <a:t>5.89</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財政調整基金残高については、標準財政規模の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％以上を確保している。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今後も実質収支比率については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％程度を目指すとともに、財政調整基金においても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％程度を確保できるよう健全な財政運営に努める。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全会計で黒字となっているが、「後期高齢者医療特別会計」については、黒字の割合はわずかであるため注意が必要である。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今後もそれぞれの会計で赤字に陥らないよう健全な財政運営に努めながら、全体として黒字額を伸ばしていけるよう努力していく。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21396603</v>
      </c>
      <c r="BO4" s="371"/>
      <c r="BP4" s="371"/>
      <c r="BQ4" s="371"/>
      <c r="BR4" s="371"/>
      <c r="BS4" s="371"/>
      <c r="BT4" s="371"/>
      <c r="BU4" s="372"/>
      <c r="BV4" s="370">
        <v>20184960</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7</v>
      </c>
      <c r="CU4" s="377"/>
      <c r="CV4" s="377"/>
      <c r="CW4" s="377"/>
      <c r="CX4" s="377"/>
      <c r="CY4" s="377"/>
      <c r="CZ4" s="377"/>
      <c r="DA4" s="378"/>
      <c r="DB4" s="376">
        <v>5.4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20667484</v>
      </c>
      <c r="BO5" s="408"/>
      <c r="BP5" s="408"/>
      <c r="BQ5" s="408"/>
      <c r="BR5" s="408"/>
      <c r="BS5" s="408"/>
      <c r="BT5" s="408"/>
      <c r="BU5" s="409"/>
      <c r="BV5" s="407">
        <v>19570915</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81.7</v>
      </c>
      <c r="CU5" s="405"/>
      <c r="CV5" s="405"/>
      <c r="CW5" s="405"/>
      <c r="CX5" s="405"/>
      <c r="CY5" s="405"/>
      <c r="CZ5" s="405"/>
      <c r="DA5" s="406"/>
      <c r="DB5" s="404">
        <v>80.099999999999994</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729119</v>
      </c>
      <c r="BO6" s="408"/>
      <c r="BP6" s="408"/>
      <c r="BQ6" s="408"/>
      <c r="BR6" s="408"/>
      <c r="BS6" s="408"/>
      <c r="BT6" s="408"/>
      <c r="BU6" s="409"/>
      <c r="BV6" s="407">
        <v>614045</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83</v>
      </c>
      <c r="CU6" s="445"/>
      <c r="CV6" s="445"/>
      <c r="CW6" s="445"/>
      <c r="CX6" s="445"/>
      <c r="CY6" s="445"/>
      <c r="CZ6" s="445"/>
      <c r="DA6" s="446"/>
      <c r="DB6" s="444">
        <v>84.5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110</v>
      </c>
      <c r="AV7" s="440"/>
      <c r="AW7" s="440"/>
      <c r="AX7" s="440"/>
      <c r="AY7" s="441" t="s">
        <v>111</v>
      </c>
      <c r="AZ7" s="442"/>
      <c r="BA7" s="442"/>
      <c r="BB7" s="442"/>
      <c r="BC7" s="442"/>
      <c r="BD7" s="442"/>
      <c r="BE7" s="442"/>
      <c r="BF7" s="442"/>
      <c r="BG7" s="442"/>
      <c r="BH7" s="442"/>
      <c r="BI7" s="442"/>
      <c r="BJ7" s="442"/>
      <c r="BK7" s="442"/>
      <c r="BL7" s="442"/>
      <c r="BM7" s="443"/>
      <c r="BN7" s="407">
        <v>135075</v>
      </c>
      <c r="BO7" s="408"/>
      <c r="BP7" s="408"/>
      <c r="BQ7" s="408"/>
      <c r="BR7" s="408"/>
      <c r="BS7" s="408"/>
      <c r="BT7" s="408"/>
      <c r="BU7" s="409"/>
      <c r="BV7" s="407">
        <v>151313</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8519750</v>
      </c>
      <c r="CU7" s="408"/>
      <c r="CV7" s="408"/>
      <c r="CW7" s="408"/>
      <c r="CX7" s="408"/>
      <c r="CY7" s="408"/>
      <c r="CZ7" s="408"/>
      <c r="DA7" s="409"/>
      <c r="DB7" s="407">
        <v>8570288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114</v>
      </c>
      <c r="AV8" s="440"/>
      <c r="AW8" s="440"/>
      <c r="AX8" s="440"/>
      <c r="AY8" s="441" t="s">
        <v>115</v>
      </c>
      <c r="AZ8" s="442"/>
      <c r="BA8" s="442"/>
      <c r="BB8" s="442"/>
      <c r="BC8" s="442"/>
      <c r="BD8" s="442"/>
      <c r="BE8" s="442"/>
      <c r="BF8" s="442"/>
      <c r="BG8" s="442"/>
      <c r="BH8" s="442"/>
      <c r="BI8" s="442"/>
      <c r="BJ8" s="442"/>
      <c r="BK8" s="442"/>
      <c r="BL8" s="442"/>
      <c r="BM8" s="443"/>
      <c r="BN8" s="407">
        <v>594044</v>
      </c>
      <c r="BO8" s="408"/>
      <c r="BP8" s="408"/>
      <c r="BQ8" s="408"/>
      <c r="BR8" s="408"/>
      <c r="BS8" s="408"/>
      <c r="BT8" s="408"/>
      <c r="BU8" s="409"/>
      <c r="BV8" s="407">
        <v>462732</v>
      </c>
      <c r="BW8" s="408"/>
      <c r="BX8" s="408"/>
      <c r="BY8" s="408"/>
      <c r="BZ8" s="408"/>
      <c r="CA8" s="408"/>
      <c r="CB8" s="408"/>
      <c r="CC8" s="409"/>
      <c r="CD8" s="410" t="s">
        <v>116</v>
      </c>
      <c r="CE8" s="411"/>
      <c r="CF8" s="411"/>
      <c r="CG8" s="411"/>
      <c r="CH8" s="411"/>
      <c r="CI8" s="411"/>
      <c r="CJ8" s="411"/>
      <c r="CK8" s="411"/>
      <c r="CL8" s="411"/>
      <c r="CM8" s="411"/>
      <c r="CN8" s="411"/>
      <c r="CO8" s="411"/>
      <c r="CP8" s="411"/>
      <c r="CQ8" s="411"/>
      <c r="CR8" s="411"/>
      <c r="CS8" s="412"/>
      <c r="CT8" s="447">
        <v>0.62</v>
      </c>
      <c r="CU8" s="448"/>
      <c r="CV8" s="448"/>
      <c r="CW8" s="448"/>
      <c r="CX8" s="448"/>
      <c r="CY8" s="448"/>
      <c r="CZ8" s="448"/>
      <c r="DA8" s="449"/>
      <c r="DB8" s="447">
        <v>0.62</v>
      </c>
      <c r="DC8" s="448"/>
      <c r="DD8" s="448"/>
      <c r="DE8" s="448"/>
      <c r="DF8" s="448"/>
      <c r="DG8" s="448"/>
      <c r="DH8" s="448"/>
      <c r="DI8" s="449"/>
    </row>
    <row r="9" spans="1:119" ht="18.75" customHeight="1" thickBot="1" x14ac:dyDescent="0.2">
      <c r="A9" s="181"/>
      <c r="B9" s="401" t="s">
        <v>117</v>
      </c>
      <c r="C9" s="402"/>
      <c r="D9" s="402"/>
      <c r="E9" s="402"/>
      <c r="F9" s="402"/>
      <c r="G9" s="402"/>
      <c r="H9" s="402"/>
      <c r="I9" s="402"/>
      <c r="J9" s="402"/>
      <c r="K9" s="450"/>
      <c r="L9" s="451" t="s">
        <v>118</v>
      </c>
      <c r="M9" s="452"/>
      <c r="N9" s="452"/>
      <c r="O9" s="452"/>
      <c r="P9" s="452"/>
      <c r="Q9" s="453"/>
      <c r="R9" s="454">
        <v>41206</v>
      </c>
      <c r="S9" s="455"/>
      <c r="T9" s="455"/>
      <c r="U9" s="455"/>
      <c r="V9" s="456"/>
      <c r="W9" s="364" t="s">
        <v>119</v>
      </c>
      <c r="X9" s="365"/>
      <c r="Y9" s="365"/>
      <c r="Z9" s="365"/>
      <c r="AA9" s="365"/>
      <c r="AB9" s="365"/>
      <c r="AC9" s="365"/>
      <c r="AD9" s="365"/>
      <c r="AE9" s="365"/>
      <c r="AF9" s="365"/>
      <c r="AG9" s="365"/>
      <c r="AH9" s="365"/>
      <c r="AI9" s="365"/>
      <c r="AJ9" s="365"/>
      <c r="AK9" s="365"/>
      <c r="AL9" s="366"/>
      <c r="AM9" s="436" t="s">
        <v>120</v>
      </c>
      <c r="AN9" s="437"/>
      <c r="AO9" s="437"/>
      <c r="AP9" s="437"/>
      <c r="AQ9" s="437"/>
      <c r="AR9" s="437"/>
      <c r="AS9" s="437"/>
      <c r="AT9" s="438"/>
      <c r="AU9" s="439" t="s">
        <v>121</v>
      </c>
      <c r="AV9" s="440"/>
      <c r="AW9" s="440"/>
      <c r="AX9" s="440"/>
      <c r="AY9" s="441" t="s">
        <v>122</v>
      </c>
      <c r="AZ9" s="442"/>
      <c r="BA9" s="442"/>
      <c r="BB9" s="442"/>
      <c r="BC9" s="442"/>
      <c r="BD9" s="442"/>
      <c r="BE9" s="442"/>
      <c r="BF9" s="442"/>
      <c r="BG9" s="442"/>
      <c r="BH9" s="442"/>
      <c r="BI9" s="442"/>
      <c r="BJ9" s="442"/>
      <c r="BK9" s="442"/>
      <c r="BL9" s="442"/>
      <c r="BM9" s="443"/>
      <c r="BN9" s="407">
        <v>131312</v>
      </c>
      <c r="BO9" s="408"/>
      <c r="BP9" s="408"/>
      <c r="BQ9" s="408"/>
      <c r="BR9" s="408"/>
      <c r="BS9" s="408"/>
      <c r="BT9" s="408"/>
      <c r="BU9" s="409"/>
      <c r="BV9" s="407">
        <v>-61563</v>
      </c>
      <c r="BW9" s="408"/>
      <c r="BX9" s="408"/>
      <c r="BY9" s="408"/>
      <c r="BZ9" s="408"/>
      <c r="CA9" s="408"/>
      <c r="CB9" s="408"/>
      <c r="CC9" s="409"/>
      <c r="CD9" s="410" t="s">
        <v>123</v>
      </c>
      <c r="CE9" s="411"/>
      <c r="CF9" s="411"/>
      <c r="CG9" s="411"/>
      <c r="CH9" s="411"/>
      <c r="CI9" s="411"/>
      <c r="CJ9" s="411"/>
      <c r="CK9" s="411"/>
      <c r="CL9" s="411"/>
      <c r="CM9" s="411"/>
      <c r="CN9" s="411"/>
      <c r="CO9" s="411"/>
      <c r="CP9" s="411"/>
      <c r="CQ9" s="411"/>
      <c r="CR9" s="411"/>
      <c r="CS9" s="412"/>
      <c r="CT9" s="404">
        <v>6.3</v>
      </c>
      <c r="CU9" s="405"/>
      <c r="CV9" s="405"/>
      <c r="CW9" s="405"/>
      <c r="CX9" s="405"/>
      <c r="CY9" s="405"/>
      <c r="CZ9" s="405"/>
      <c r="DA9" s="406"/>
      <c r="DB9" s="404">
        <v>6.7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124</v>
      </c>
      <c r="M10" s="437"/>
      <c r="N10" s="437"/>
      <c r="O10" s="437"/>
      <c r="P10" s="437"/>
      <c r="Q10" s="438"/>
      <c r="R10" s="458">
        <v>39504</v>
      </c>
      <c r="S10" s="459"/>
      <c r="T10" s="459"/>
      <c r="U10" s="459"/>
      <c r="V10" s="460"/>
      <c r="W10" s="395"/>
      <c r="X10" s="396"/>
      <c r="Y10" s="396"/>
      <c r="Z10" s="396"/>
      <c r="AA10" s="396"/>
      <c r="AB10" s="396"/>
      <c r="AC10" s="396"/>
      <c r="AD10" s="396"/>
      <c r="AE10" s="396"/>
      <c r="AF10" s="396"/>
      <c r="AG10" s="396"/>
      <c r="AH10" s="396"/>
      <c r="AI10" s="396"/>
      <c r="AJ10" s="396"/>
      <c r="AK10" s="396"/>
      <c r="AL10" s="399"/>
      <c r="AM10" s="436" t="s">
        <v>125</v>
      </c>
      <c r="AN10" s="437"/>
      <c r="AO10" s="437"/>
      <c r="AP10" s="437"/>
      <c r="AQ10" s="437"/>
      <c r="AR10" s="437"/>
      <c r="AS10" s="437"/>
      <c r="AT10" s="438"/>
      <c r="AU10" s="439" t="s">
        <v>126</v>
      </c>
      <c r="AV10" s="440"/>
      <c r="AW10" s="440"/>
      <c r="AX10" s="440"/>
      <c r="AY10" s="441" t="s">
        <v>127</v>
      </c>
      <c r="AZ10" s="442"/>
      <c r="BA10" s="442"/>
      <c r="BB10" s="442"/>
      <c r="BC10" s="442"/>
      <c r="BD10" s="442"/>
      <c r="BE10" s="442"/>
      <c r="BF10" s="442"/>
      <c r="BG10" s="442"/>
      <c r="BH10" s="442"/>
      <c r="BI10" s="442"/>
      <c r="BJ10" s="442"/>
      <c r="BK10" s="442"/>
      <c r="BL10" s="442"/>
      <c r="BM10" s="443"/>
      <c r="BN10" s="407">
        <v>574000</v>
      </c>
      <c r="BO10" s="408"/>
      <c r="BP10" s="408"/>
      <c r="BQ10" s="408"/>
      <c r="BR10" s="408"/>
      <c r="BS10" s="408"/>
      <c r="BT10" s="408"/>
      <c r="BU10" s="409"/>
      <c r="BV10" s="407">
        <v>312000</v>
      </c>
      <c r="BW10" s="408"/>
      <c r="BX10" s="408"/>
      <c r="BY10" s="408"/>
      <c r="BZ10" s="408"/>
      <c r="CA10" s="408"/>
      <c r="CB10" s="408"/>
      <c r="CC10" s="409"/>
      <c r="CD10" s="184" t="s">
        <v>128</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129</v>
      </c>
      <c r="M11" s="462"/>
      <c r="N11" s="462"/>
      <c r="O11" s="462"/>
      <c r="P11" s="462"/>
      <c r="Q11" s="463"/>
      <c r="R11" s="464" t="s">
        <v>130</v>
      </c>
      <c r="S11" s="465"/>
      <c r="T11" s="465"/>
      <c r="U11" s="465"/>
      <c r="V11" s="466"/>
      <c r="W11" s="395"/>
      <c r="X11" s="396"/>
      <c r="Y11" s="396"/>
      <c r="Z11" s="396"/>
      <c r="AA11" s="396"/>
      <c r="AB11" s="396"/>
      <c r="AC11" s="396"/>
      <c r="AD11" s="396"/>
      <c r="AE11" s="396"/>
      <c r="AF11" s="396"/>
      <c r="AG11" s="396"/>
      <c r="AH11" s="396"/>
      <c r="AI11" s="396"/>
      <c r="AJ11" s="396"/>
      <c r="AK11" s="396"/>
      <c r="AL11" s="399"/>
      <c r="AM11" s="436" t="s">
        <v>131</v>
      </c>
      <c r="AN11" s="437"/>
      <c r="AO11" s="437"/>
      <c r="AP11" s="437"/>
      <c r="AQ11" s="437"/>
      <c r="AR11" s="437"/>
      <c r="AS11" s="437"/>
      <c r="AT11" s="438"/>
      <c r="AU11" s="439" t="s">
        <v>110</v>
      </c>
      <c r="AV11" s="440"/>
      <c r="AW11" s="440"/>
      <c r="AX11" s="440"/>
      <c r="AY11" s="441" t="s">
        <v>132</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133</v>
      </c>
      <c r="CE11" s="411"/>
      <c r="CF11" s="411"/>
      <c r="CG11" s="411"/>
      <c r="CH11" s="411"/>
      <c r="CI11" s="411"/>
      <c r="CJ11" s="411"/>
      <c r="CK11" s="411"/>
      <c r="CL11" s="411"/>
      <c r="CM11" s="411"/>
      <c r="CN11" s="411"/>
      <c r="CO11" s="411"/>
      <c r="CP11" s="411"/>
      <c r="CQ11" s="411"/>
      <c r="CR11" s="411"/>
      <c r="CS11" s="412"/>
      <c r="CT11" s="447" t="s">
        <v>134</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42041</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728000</v>
      </c>
      <c r="BO12" s="408"/>
      <c r="BP12" s="408"/>
      <c r="BQ12" s="408"/>
      <c r="BR12" s="408"/>
      <c r="BS12" s="408"/>
      <c r="BT12" s="408"/>
      <c r="BU12" s="409"/>
      <c r="BV12" s="407">
        <v>220000</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143</v>
      </c>
      <c r="CU12" s="448"/>
      <c r="CV12" s="448"/>
      <c r="CW12" s="448"/>
      <c r="CX12" s="448"/>
      <c r="CY12" s="448"/>
      <c r="CZ12" s="448"/>
      <c r="DA12" s="449"/>
      <c r="DB12" s="447" t="s">
        <v>144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145</v>
      </c>
      <c r="N13" s="499"/>
      <c r="O13" s="499"/>
      <c r="P13" s="499"/>
      <c r="Q13" s="500"/>
      <c r="R13" s="491">
        <v>41249</v>
      </c>
      <c r="S13" s="492"/>
      <c r="T13" s="492"/>
      <c r="U13" s="492"/>
      <c r="V13" s="493"/>
      <c r="W13" s="423" t="s">
        <v>146</v>
      </c>
      <c r="X13" s="424"/>
      <c r="Y13" s="424"/>
      <c r="Z13" s="424"/>
      <c r="AA13" s="424"/>
      <c r="AB13" s="414"/>
      <c r="AC13" s="458">
        <v>422</v>
      </c>
      <c r="AD13" s="459"/>
      <c r="AE13" s="459"/>
      <c r="AF13" s="459"/>
      <c r="AG13" s="501"/>
      <c r="AH13" s="458">
        <v>457</v>
      </c>
      <c r="AI13" s="459"/>
      <c r="AJ13" s="459"/>
      <c r="AK13" s="459"/>
      <c r="AL13" s="460"/>
      <c r="AM13" s="436" t="s">
        <v>147</v>
      </c>
      <c r="AN13" s="437"/>
      <c r="AO13" s="437"/>
      <c r="AP13" s="437"/>
      <c r="AQ13" s="437"/>
      <c r="AR13" s="437"/>
      <c r="AS13" s="437"/>
      <c r="AT13" s="438"/>
      <c r="AU13" s="439" t="s">
        <v>148</v>
      </c>
      <c r="AV13" s="440"/>
      <c r="AW13" s="440"/>
      <c r="AX13" s="440"/>
      <c r="AY13" s="441" t="s">
        <v>149</v>
      </c>
      <c r="AZ13" s="442"/>
      <c r="BA13" s="442"/>
      <c r="BB13" s="442"/>
      <c r="BC13" s="442"/>
      <c r="BD13" s="442"/>
      <c r="BE13" s="442"/>
      <c r="BF13" s="442"/>
      <c r="BG13" s="442"/>
      <c r="BH13" s="442"/>
      <c r="BI13" s="442"/>
      <c r="BJ13" s="442"/>
      <c r="BK13" s="442"/>
      <c r="BL13" s="442"/>
      <c r="BM13" s="443"/>
      <c r="BN13" s="407">
        <v>-22688</v>
      </c>
      <c r="BO13" s="408"/>
      <c r="BP13" s="408"/>
      <c r="BQ13" s="408"/>
      <c r="BR13" s="408"/>
      <c r="BS13" s="408"/>
      <c r="BT13" s="408"/>
      <c r="BU13" s="409"/>
      <c r="BV13" s="407">
        <v>30437</v>
      </c>
      <c r="BW13" s="408"/>
      <c r="BX13" s="408"/>
      <c r="BY13" s="408"/>
      <c r="BZ13" s="408"/>
      <c r="CA13" s="408"/>
      <c r="CB13" s="408"/>
      <c r="CC13" s="409"/>
      <c r="CD13" s="410" t="s">
        <v>150</v>
      </c>
      <c r="CE13" s="411"/>
      <c r="CF13" s="411"/>
      <c r="CG13" s="411"/>
      <c r="CH13" s="411"/>
      <c r="CI13" s="411"/>
      <c r="CJ13" s="411"/>
      <c r="CK13" s="411"/>
      <c r="CL13" s="411"/>
      <c r="CM13" s="411"/>
      <c r="CN13" s="411"/>
      <c r="CO13" s="411"/>
      <c r="CP13" s="411"/>
      <c r="CQ13" s="411"/>
      <c r="CR13" s="411"/>
      <c r="CS13" s="412"/>
      <c r="CT13" s="404">
        <v>4.4000000000000004</v>
      </c>
      <c r="CU13" s="405"/>
      <c r="CV13" s="405"/>
      <c r="CW13" s="405"/>
      <c r="CX13" s="405"/>
      <c r="CY13" s="405"/>
      <c r="CZ13" s="405"/>
      <c r="DA13" s="406"/>
      <c r="DB13" s="404">
        <v>4.5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151</v>
      </c>
      <c r="M14" s="489"/>
      <c r="N14" s="489"/>
      <c r="O14" s="489"/>
      <c r="P14" s="489"/>
      <c r="Q14" s="490"/>
      <c r="R14" s="491">
        <v>41793</v>
      </c>
      <c r="S14" s="492"/>
      <c r="T14" s="492"/>
      <c r="U14" s="492"/>
      <c r="V14" s="493"/>
      <c r="W14" s="397"/>
      <c r="X14" s="398"/>
      <c r="Y14" s="398"/>
      <c r="Z14" s="398"/>
      <c r="AA14" s="398"/>
      <c r="AB14" s="387"/>
      <c r="AC14" s="494">
        <v>2.8</v>
      </c>
      <c r="AD14" s="495"/>
      <c r="AE14" s="495"/>
      <c r="AF14" s="495"/>
      <c r="AG14" s="496"/>
      <c r="AH14" s="494">
        <v>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152</v>
      </c>
      <c r="CE14" s="503"/>
      <c r="CF14" s="503"/>
      <c r="CG14" s="503"/>
      <c r="CH14" s="503"/>
      <c r="CI14" s="503"/>
      <c r="CJ14" s="503"/>
      <c r="CK14" s="503"/>
      <c r="CL14" s="503"/>
      <c r="CM14" s="503"/>
      <c r="CN14" s="503"/>
      <c r="CO14" s="503"/>
      <c r="CP14" s="503"/>
      <c r="CQ14" s="503"/>
      <c r="CR14" s="503"/>
      <c r="CS14" s="504"/>
      <c r="CT14" s="505" t="s">
        <v>153</v>
      </c>
      <c r="CU14" s="506"/>
      <c r="CV14" s="506"/>
      <c r="CW14" s="506"/>
      <c r="CX14" s="506"/>
      <c r="CY14" s="506"/>
      <c r="CZ14" s="506"/>
      <c r="DA14" s="507"/>
      <c r="DB14" s="505" t="s">
        <v>153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154</v>
      </c>
      <c r="N15" s="499"/>
      <c r="O15" s="499"/>
      <c r="P15" s="499"/>
      <c r="Q15" s="500"/>
      <c r="R15" s="491">
        <v>41093</v>
      </c>
      <c r="S15" s="492"/>
      <c r="T15" s="492"/>
      <c r="U15" s="492"/>
      <c r="V15" s="493"/>
      <c r="W15" s="423" t="s">
        <v>155</v>
      </c>
      <c r="X15" s="424"/>
      <c r="Y15" s="424"/>
      <c r="Z15" s="424"/>
      <c r="AA15" s="424"/>
      <c r="AB15" s="414"/>
      <c r="AC15" s="458">
        <v>2462</v>
      </c>
      <c r="AD15" s="459"/>
      <c r="AE15" s="459"/>
      <c r="AF15" s="459"/>
      <c r="AG15" s="501"/>
      <c r="AH15" s="458">
        <v>2670</v>
      </c>
      <c r="AI15" s="459"/>
      <c r="AJ15" s="459"/>
      <c r="AK15" s="459"/>
      <c r="AL15" s="460"/>
      <c r="AM15" s="436"/>
      <c r="AN15" s="437"/>
      <c r="AO15" s="437"/>
      <c r="AP15" s="437"/>
      <c r="AQ15" s="437"/>
      <c r="AR15" s="437"/>
      <c r="AS15" s="437"/>
      <c r="AT15" s="438"/>
      <c r="AU15" s="439"/>
      <c r="AV15" s="440"/>
      <c r="AW15" s="440"/>
      <c r="AX15" s="440"/>
      <c r="AY15" s="367" t="s">
        <v>156</v>
      </c>
      <c r="AZ15" s="368"/>
      <c r="BA15" s="368"/>
      <c r="BB15" s="368"/>
      <c r="BC15" s="368"/>
      <c r="BD15" s="368"/>
      <c r="BE15" s="368"/>
      <c r="BF15" s="368"/>
      <c r="BG15" s="368"/>
      <c r="BH15" s="368"/>
      <c r="BI15" s="368"/>
      <c r="BJ15" s="368"/>
      <c r="BK15" s="368"/>
      <c r="BL15" s="368"/>
      <c r="BM15" s="369"/>
      <c r="BN15" s="370">
        <v>4440789</v>
      </c>
      <c r="BO15" s="371"/>
      <c r="BP15" s="371"/>
      <c r="BQ15" s="371"/>
      <c r="BR15" s="371"/>
      <c r="BS15" s="371"/>
      <c r="BT15" s="371"/>
      <c r="BU15" s="372"/>
      <c r="BV15" s="370">
        <v>4186977</v>
      </c>
      <c r="BW15" s="371"/>
      <c r="BX15" s="371"/>
      <c r="BY15" s="371"/>
      <c r="BZ15" s="371"/>
      <c r="CA15" s="371"/>
      <c r="CB15" s="371"/>
      <c r="CC15" s="372"/>
      <c r="CD15" s="508" t="s">
        <v>157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158</v>
      </c>
      <c r="M16" s="511"/>
      <c r="N16" s="511"/>
      <c r="O16" s="511"/>
      <c r="P16" s="511"/>
      <c r="Q16" s="512"/>
      <c r="R16" s="513" t="s">
        <v>159</v>
      </c>
      <c r="S16" s="514"/>
      <c r="T16" s="514"/>
      <c r="U16" s="514"/>
      <c r="V16" s="515"/>
      <c r="W16" s="397"/>
      <c r="X16" s="398"/>
      <c r="Y16" s="398"/>
      <c r="Z16" s="398"/>
      <c r="AA16" s="398"/>
      <c r="AB16" s="387"/>
      <c r="AC16" s="494">
        <v>16.600000000000001</v>
      </c>
      <c r="AD16" s="495"/>
      <c r="AE16" s="495"/>
      <c r="AF16" s="495"/>
      <c r="AG16" s="496"/>
      <c r="AH16" s="494">
        <v>18.3</v>
      </c>
      <c r="AI16" s="495"/>
      <c r="AJ16" s="495"/>
      <c r="AK16" s="495"/>
      <c r="AL16" s="497"/>
      <c r="AM16" s="436"/>
      <c r="AN16" s="437"/>
      <c r="AO16" s="437"/>
      <c r="AP16" s="437"/>
      <c r="AQ16" s="437"/>
      <c r="AR16" s="437"/>
      <c r="AS16" s="437"/>
      <c r="AT16" s="438"/>
      <c r="AU16" s="439"/>
      <c r="AV16" s="440"/>
      <c r="AW16" s="440"/>
      <c r="AX16" s="440"/>
      <c r="AY16" s="441" t="s">
        <v>160</v>
      </c>
      <c r="AZ16" s="442"/>
      <c r="BA16" s="442"/>
      <c r="BB16" s="442"/>
      <c r="BC16" s="442"/>
      <c r="BD16" s="442"/>
      <c r="BE16" s="442"/>
      <c r="BF16" s="442"/>
      <c r="BG16" s="442"/>
      <c r="BH16" s="442"/>
      <c r="BI16" s="442"/>
      <c r="BJ16" s="442"/>
      <c r="BK16" s="442"/>
      <c r="BL16" s="442"/>
      <c r="BM16" s="443"/>
      <c r="BN16" s="407">
        <v>7188493</v>
      </c>
      <c r="BO16" s="408"/>
      <c r="BP16" s="408"/>
      <c r="BQ16" s="408"/>
      <c r="BR16" s="408"/>
      <c r="BS16" s="408"/>
      <c r="BT16" s="408"/>
      <c r="BU16" s="409"/>
      <c r="BV16" s="407">
        <v>6972727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161</v>
      </c>
      <c r="N17" s="519"/>
      <c r="O17" s="519"/>
      <c r="P17" s="519"/>
      <c r="Q17" s="520"/>
      <c r="R17" s="513" t="s">
        <v>162</v>
      </c>
      <c r="S17" s="514"/>
      <c r="T17" s="514"/>
      <c r="U17" s="514"/>
      <c r="V17" s="515"/>
      <c r="W17" s="423" t="s">
        <v>163</v>
      </c>
      <c r="X17" s="424"/>
      <c r="Y17" s="424"/>
      <c r="Z17" s="424"/>
      <c r="AA17" s="424"/>
      <c r="AB17" s="414"/>
      <c r="AC17" s="458">
        <v>11930</v>
      </c>
      <c r="AD17" s="459"/>
      <c r="AE17" s="459"/>
      <c r="AF17" s="459"/>
      <c r="AG17" s="501"/>
      <c r="AH17" s="458">
        <v>11444</v>
      </c>
      <c r="AI17" s="459"/>
      <c r="AJ17" s="459"/>
      <c r="AK17" s="459"/>
      <c r="AL17" s="460"/>
      <c r="AM17" s="436"/>
      <c r="AN17" s="437"/>
      <c r="AO17" s="437"/>
      <c r="AP17" s="437"/>
      <c r="AQ17" s="437"/>
      <c r="AR17" s="437"/>
      <c r="AS17" s="437"/>
      <c r="AT17" s="438"/>
      <c r="AU17" s="439"/>
      <c r="AV17" s="440"/>
      <c r="AW17" s="440"/>
      <c r="AX17" s="440"/>
      <c r="AY17" s="441" t="s">
        <v>164</v>
      </c>
      <c r="AZ17" s="442"/>
      <c r="BA17" s="442"/>
      <c r="BB17" s="442"/>
      <c r="BC17" s="442"/>
      <c r="BD17" s="442"/>
      <c r="BE17" s="442"/>
      <c r="BF17" s="442"/>
      <c r="BG17" s="442"/>
      <c r="BH17" s="442"/>
      <c r="BI17" s="442"/>
      <c r="BJ17" s="442"/>
      <c r="BK17" s="442"/>
      <c r="BL17" s="442"/>
      <c r="BM17" s="443"/>
      <c r="BN17" s="407">
        <v>5617238</v>
      </c>
      <c r="BO17" s="408"/>
      <c r="BP17" s="408"/>
      <c r="BQ17" s="408"/>
      <c r="BR17" s="408"/>
      <c r="BS17" s="408"/>
      <c r="BT17" s="408"/>
      <c r="BU17" s="409"/>
      <c r="BV17" s="407">
        <v>5296023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165</v>
      </c>
      <c r="C18" s="450"/>
      <c r="D18" s="450"/>
      <c r="E18" s="533"/>
      <c r="F18" s="533"/>
      <c r="G18" s="533"/>
      <c r="H18" s="533"/>
      <c r="I18" s="533"/>
      <c r="J18" s="533"/>
      <c r="K18" s="533"/>
      <c r="L18" s="534">
        <v>35.28</v>
      </c>
      <c r="M18" s="534"/>
      <c r="N18" s="534"/>
      <c r="O18" s="534"/>
      <c r="P18" s="534"/>
      <c r="Q18" s="534"/>
      <c r="R18" s="535"/>
      <c r="S18" s="535"/>
      <c r="T18" s="535"/>
      <c r="U18" s="535"/>
      <c r="V18" s="536"/>
      <c r="W18" s="425"/>
      <c r="X18" s="426"/>
      <c r="Y18" s="426"/>
      <c r="Z18" s="426"/>
      <c r="AA18" s="426"/>
      <c r="AB18" s="417"/>
      <c r="AC18" s="537">
        <v>80.5</v>
      </c>
      <c r="AD18" s="538"/>
      <c r="AE18" s="538"/>
      <c r="AF18" s="538"/>
      <c r="AG18" s="539"/>
      <c r="AH18" s="537">
        <v>78.5</v>
      </c>
      <c r="AI18" s="538"/>
      <c r="AJ18" s="538"/>
      <c r="AK18" s="538"/>
      <c r="AL18" s="540"/>
      <c r="AM18" s="436"/>
      <c r="AN18" s="437"/>
      <c r="AO18" s="437"/>
      <c r="AP18" s="437"/>
      <c r="AQ18" s="437"/>
      <c r="AR18" s="437"/>
      <c r="AS18" s="437"/>
      <c r="AT18" s="438"/>
      <c r="AU18" s="439"/>
      <c r="AV18" s="440"/>
      <c r="AW18" s="440"/>
      <c r="AX18" s="440"/>
      <c r="AY18" s="441" t="s">
        <v>166</v>
      </c>
      <c r="AZ18" s="442"/>
      <c r="BA18" s="442"/>
      <c r="BB18" s="442"/>
      <c r="BC18" s="442"/>
      <c r="BD18" s="442"/>
      <c r="BE18" s="442"/>
      <c r="BF18" s="442"/>
      <c r="BG18" s="442"/>
      <c r="BH18" s="442"/>
      <c r="BI18" s="442"/>
      <c r="BJ18" s="442"/>
      <c r="BK18" s="442"/>
      <c r="BL18" s="442"/>
      <c r="BM18" s="443"/>
      <c r="BN18" s="407">
        <v>8021265</v>
      </c>
      <c r="BO18" s="408"/>
      <c r="BP18" s="408"/>
      <c r="BQ18" s="408"/>
      <c r="BR18" s="408"/>
      <c r="BS18" s="408"/>
      <c r="BT18" s="408"/>
      <c r="BU18" s="409"/>
      <c r="BV18" s="407">
        <v>7927706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167</v>
      </c>
      <c r="C19" s="450"/>
      <c r="D19" s="450"/>
      <c r="E19" s="533"/>
      <c r="F19" s="533"/>
      <c r="G19" s="533"/>
      <c r="H19" s="533"/>
      <c r="I19" s="533"/>
      <c r="J19" s="533"/>
      <c r="K19" s="533"/>
      <c r="L19" s="541">
        <v>1168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168</v>
      </c>
      <c r="AZ19" s="442"/>
      <c r="BA19" s="442"/>
      <c r="BB19" s="442"/>
      <c r="BC19" s="442"/>
      <c r="BD19" s="442"/>
      <c r="BE19" s="442"/>
      <c r="BF19" s="442"/>
      <c r="BG19" s="442"/>
      <c r="BH19" s="442"/>
      <c r="BI19" s="442"/>
      <c r="BJ19" s="442"/>
      <c r="BK19" s="442"/>
      <c r="BL19" s="442"/>
      <c r="BM19" s="443"/>
      <c r="BN19" s="407">
        <v>12234905</v>
      </c>
      <c r="BO19" s="408"/>
      <c r="BP19" s="408"/>
      <c r="BQ19" s="408"/>
      <c r="BR19" s="408"/>
      <c r="BS19" s="408"/>
      <c r="BT19" s="408"/>
      <c r="BU19" s="409"/>
      <c r="BV19" s="407">
        <v>11864358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169</v>
      </c>
      <c r="C20" s="450"/>
      <c r="D20" s="450"/>
      <c r="E20" s="533"/>
      <c r="F20" s="533"/>
      <c r="G20" s="533"/>
      <c r="H20" s="533"/>
      <c r="I20" s="533"/>
      <c r="J20" s="533"/>
      <c r="K20" s="533"/>
      <c r="L20" s="541">
        <v>15672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170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171</v>
      </c>
      <c r="C22" s="551"/>
      <c r="D22" s="552"/>
      <c r="E22" s="419" t="s">
        <v>1</v>
      </c>
      <c r="F22" s="424"/>
      <c r="G22" s="424"/>
      <c r="H22" s="424"/>
      <c r="I22" s="424"/>
      <c r="J22" s="424"/>
      <c r="K22" s="414"/>
      <c r="L22" s="419" t="s">
        <v>172</v>
      </c>
      <c r="M22" s="424"/>
      <c r="N22" s="424"/>
      <c r="O22" s="424"/>
      <c r="P22" s="414"/>
      <c r="Q22" s="582" t="s">
        <v>173</v>
      </c>
      <c r="R22" s="583"/>
      <c r="S22" s="583"/>
      <c r="T22" s="583"/>
      <c r="U22" s="583"/>
      <c r="V22" s="584"/>
      <c r="W22" s="550" t="s">
        <v>174</v>
      </c>
      <c r="X22" s="551"/>
      <c r="Y22" s="552"/>
      <c r="Z22" s="419" t="s">
        <v>1</v>
      </c>
      <c r="AA22" s="424"/>
      <c r="AB22" s="424"/>
      <c r="AC22" s="424"/>
      <c r="AD22" s="424"/>
      <c r="AE22" s="424"/>
      <c r="AF22" s="424"/>
      <c r="AG22" s="414"/>
      <c r="AH22" s="588" t="s">
        <v>175</v>
      </c>
      <c r="AI22" s="424"/>
      <c r="AJ22" s="424"/>
      <c r="AK22" s="424"/>
      <c r="AL22" s="414"/>
      <c r="AM22" s="588" t="s">
        <v>176</v>
      </c>
      <c r="AN22" s="589"/>
      <c r="AO22" s="589"/>
      <c r="AP22" s="589"/>
      <c r="AQ22" s="589"/>
      <c r="AR22" s="590"/>
      <c r="AS22" s="582" t="s">
        <v>173</v>
      </c>
      <c r="AT22" s="583"/>
      <c r="AU22" s="583"/>
      <c r="AV22" s="583"/>
      <c r="AW22" s="583"/>
      <c r="AX22" s="594"/>
      <c r="AY22" s="367" t="s">
        <v>177</v>
      </c>
      <c r="AZ22" s="368"/>
      <c r="BA22" s="368"/>
      <c r="BB22" s="368"/>
      <c r="BC22" s="368"/>
      <c r="BD22" s="368"/>
      <c r="BE22" s="368"/>
      <c r="BF22" s="368"/>
      <c r="BG22" s="368"/>
      <c r="BH22" s="368"/>
      <c r="BI22" s="368"/>
      <c r="BJ22" s="368"/>
      <c r="BK22" s="368"/>
      <c r="BL22" s="368"/>
      <c r="BM22" s="369"/>
      <c r="BN22" s="370">
        <v>8217586</v>
      </c>
      <c r="BO22" s="371"/>
      <c r="BP22" s="371"/>
      <c r="BQ22" s="371"/>
      <c r="BR22" s="371"/>
      <c r="BS22" s="371"/>
      <c r="BT22" s="371"/>
      <c r="BU22" s="372"/>
      <c r="BV22" s="370">
        <v>8506666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178</v>
      </c>
      <c r="AZ23" s="442"/>
      <c r="BA23" s="442"/>
      <c r="BB23" s="442"/>
      <c r="BC23" s="442"/>
      <c r="BD23" s="442"/>
      <c r="BE23" s="442"/>
      <c r="BF23" s="442"/>
      <c r="BG23" s="442"/>
      <c r="BH23" s="442"/>
      <c r="BI23" s="442"/>
      <c r="BJ23" s="442"/>
      <c r="BK23" s="442"/>
      <c r="BL23" s="442"/>
      <c r="BM23" s="443"/>
      <c r="BN23" s="407">
        <v>7576757</v>
      </c>
      <c r="BO23" s="408"/>
      <c r="BP23" s="408"/>
      <c r="BQ23" s="408"/>
      <c r="BR23" s="408"/>
      <c r="BS23" s="408"/>
      <c r="BT23" s="408"/>
      <c r="BU23" s="409"/>
      <c r="BV23" s="407">
        <v>7777120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179</v>
      </c>
      <c r="F24" s="437"/>
      <c r="G24" s="437"/>
      <c r="H24" s="437"/>
      <c r="I24" s="437"/>
      <c r="J24" s="437"/>
      <c r="K24" s="438"/>
      <c r="L24" s="458">
        <v>1</v>
      </c>
      <c r="M24" s="459"/>
      <c r="N24" s="459"/>
      <c r="O24" s="459"/>
      <c r="P24" s="501"/>
      <c r="Q24" s="458">
        <v>7570</v>
      </c>
      <c r="R24" s="459"/>
      <c r="S24" s="459"/>
      <c r="T24" s="459"/>
      <c r="U24" s="459"/>
      <c r="V24" s="501"/>
      <c r="W24" s="553"/>
      <c r="X24" s="554"/>
      <c r="Y24" s="555"/>
      <c r="Z24" s="457" t="s">
        <v>180</v>
      </c>
      <c r="AA24" s="437"/>
      <c r="AB24" s="437"/>
      <c r="AC24" s="437"/>
      <c r="AD24" s="437"/>
      <c r="AE24" s="437"/>
      <c r="AF24" s="437"/>
      <c r="AG24" s="438"/>
      <c r="AH24" s="458">
        <v>233</v>
      </c>
      <c r="AI24" s="459"/>
      <c r="AJ24" s="459"/>
      <c r="AK24" s="459"/>
      <c r="AL24" s="501"/>
      <c r="AM24" s="458">
        <v>720669</v>
      </c>
      <c r="AN24" s="459"/>
      <c r="AO24" s="459"/>
      <c r="AP24" s="459"/>
      <c r="AQ24" s="459"/>
      <c r="AR24" s="501"/>
      <c r="AS24" s="458">
        <v>3093</v>
      </c>
      <c r="AT24" s="459"/>
      <c r="AU24" s="459"/>
      <c r="AV24" s="459"/>
      <c r="AW24" s="459"/>
      <c r="AX24" s="460"/>
      <c r="AY24" s="526" t="s">
        <v>181</v>
      </c>
      <c r="AZ24" s="527"/>
      <c r="BA24" s="527"/>
      <c r="BB24" s="527"/>
      <c r="BC24" s="527"/>
      <c r="BD24" s="527"/>
      <c r="BE24" s="527"/>
      <c r="BF24" s="527"/>
      <c r="BG24" s="527"/>
      <c r="BH24" s="527"/>
      <c r="BI24" s="527"/>
      <c r="BJ24" s="527"/>
      <c r="BK24" s="527"/>
      <c r="BL24" s="527"/>
      <c r="BM24" s="528"/>
      <c r="BN24" s="407">
        <v>3728886</v>
      </c>
      <c r="BO24" s="408"/>
      <c r="BP24" s="408"/>
      <c r="BQ24" s="408"/>
      <c r="BR24" s="408"/>
      <c r="BS24" s="408"/>
      <c r="BT24" s="408"/>
      <c r="BU24" s="409"/>
      <c r="BV24" s="407">
        <v>3790275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182</v>
      </c>
      <c r="F25" s="437"/>
      <c r="G25" s="437"/>
      <c r="H25" s="437"/>
      <c r="I25" s="437"/>
      <c r="J25" s="437"/>
      <c r="K25" s="438"/>
      <c r="L25" s="458">
        <v>1</v>
      </c>
      <c r="M25" s="459"/>
      <c r="N25" s="459"/>
      <c r="O25" s="459"/>
      <c r="P25" s="501"/>
      <c r="Q25" s="458">
        <v>6130</v>
      </c>
      <c r="R25" s="459"/>
      <c r="S25" s="459"/>
      <c r="T25" s="459"/>
      <c r="U25" s="459"/>
      <c r="V25" s="501"/>
      <c r="W25" s="553"/>
      <c r="X25" s="554"/>
      <c r="Y25" s="555"/>
      <c r="Z25" s="457" t="s">
        <v>183</v>
      </c>
      <c r="AA25" s="437"/>
      <c r="AB25" s="437"/>
      <c r="AC25" s="437"/>
      <c r="AD25" s="437"/>
      <c r="AE25" s="437"/>
      <c r="AF25" s="437"/>
      <c r="AG25" s="438"/>
      <c r="AH25" s="458" t="s">
        <v>143</v>
      </c>
      <c r="AI25" s="459"/>
      <c r="AJ25" s="459"/>
      <c r="AK25" s="459"/>
      <c r="AL25" s="501"/>
      <c r="AM25" s="458" t="s">
        <v>143</v>
      </c>
      <c r="AN25" s="459"/>
      <c r="AO25" s="459"/>
      <c r="AP25" s="459"/>
      <c r="AQ25" s="459"/>
      <c r="AR25" s="501"/>
      <c r="AS25" s="458" t="s">
        <v>153</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5873126</v>
      </c>
      <c r="BO25" s="371"/>
      <c r="BP25" s="371"/>
      <c r="BQ25" s="371"/>
      <c r="BR25" s="371"/>
      <c r="BS25" s="371"/>
      <c r="BT25" s="371"/>
      <c r="BU25" s="372"/>
      <c r="BV25" s="370">
        <v>1124663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185</v>
      </c>
      <c r="F26" s="437"/>
      <c r="G26" s="437"/>
      <c r="H26" s="437"/>
      <c r="I26" s="437"/>
      <c r="J26" s="437"/>
      <c r="K26" s="438"/>
      <c r="L26" s="458">
        <v>1</v>
      </c>
      <c r="M26" s="459"/>
      <c r="N26" s="459"/>
      <c r="O26" s="459"/>
      <c r="P26" s="501"/>
      <c r="Q26" s="458">
        <v>6070</v>
      </c>
      <c r="R26" s="459"/>
      <c r="S26" s="459"/>
      <c r="T26" s="459"/>
      <c r="U26" s="459"/>
      <c r="V26" s="501"/>
      <c r="W26" s="553"/>
      <c r="X26" s="554"/>
      <c r="Y26" s="555"/>
      <c r="Z26" s="457" t="s">
        <v>186</v>
      </c>
      <c r="AA26" s="559"/>
      <c r="AB26" s="559"/>
      <c r="AC26" s="559"/>
      <c r="AD26" s="559"/>
      <c r="AE26" s="559"/>
      <c r="AF26" s="559"/>
      <c r="AG26" s="560"/>
      <c r="AH26" s="458">
        <v>21</v>
      </c>
      <c r="AI26" s="459"/>
      <c r="AJ26" s="459"/>
      <c r="AK26" s="459"/>
      <c r="AL26" s="501"/>
      <c r="AM26" s="458">
        <v>67557</v>
      </c>
      <c r="AN26" s="459"/>
      <c r="AO26" s="459"/>
      <c r="AP26" s="459"/>
      <c r="AQ26" s="459"/>
      <c r="AR26" s="501"/>
      <c r="AS26" s="458">
        <v>3217</v>
      </c>
      <c r="AT26" s="459"/>
      <c r="AU26" s="459"/>
      <c r="AV26" s="459"/>
      <c r="AW26" s="459"/>
      <c r="AX26" s="460"/>
      <c r="AY26" s="410" t="s">
        <v>187</v>
      </c>
      <c r="AZ26" s="411"/>
      <c r="BA26" s="411"/>
      <c r="BB26" s="411"/>
      <c r="BC26" s="411"/>
      <c r="BD26" s="411"/>
      <c r="BE26" s="411"/>
      <c r="BF26" s="411"/>
      <c r="BG26" s="411"/>
      <c r="BH26" s="411"/>
      <c r="BI26" s="411"/>
      <c r="BJ26" s="411"/>
      <c r="BK26" s="411"/>
      <c r="BL26" s="411"/>
      <c r="BM26" s="412"/>
      <c r="BN26" s="407" t="s">
        <v>143</v>
      </c>
      <c r="BO26" s="408"/>
      <c r="BP26" s="408"/>
      <c r="BQ26" s="408"/>
      <c r="BR26" s="408"/>
      <c r="BS26" s="408"/>
      <c r="BT26" s="408"/>
      <c r="BU26" s="409"/>
      <c r="BV26" s="407" t="s">
        <v>153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188</v>
      </c>
      <c r="F27" s="437"/>
      <c r="G27" s="437"/>
      <c r="H27" s="437"/>
      <c r="I27" s="437"/>
      <c r="J27" s="437"/>
      <c r="K27" s="438"/>
      <c r="L27" s="458">
        <v>1</v>
      </c>
      <c r="M27" s="459"/>
      <c r="N27" s="459"/>
      <c r="O27" s="459"/>
      <c r="P27" s="501"/>
      <c r="Q27" s="458">
        <v>3440</v>
      </c>
      <c r="R27" s="459"/>
      <c r="S27" s="459"/>
      <c r="T27" s="459"/>
      <c r="U27" s="459"/>
      <c r="V27" s="501"/>
      <c r="W27" s="553"/>
      <c r="X27" s="554"/>
      <c r="Y27" s="555"/>
      <c r="Z27" s="457" t="s">
        <v>189</v>
      </c>
      <c r="AA27" s="437"/>
      <c r="AB27" s="437"/>
      <c r="AC27" s="437"/>
      <c r="AD27" s="437"/>
      <c r="AE27" s="437"/>
      <c r="AF27" s="437"/>
      <c r="AG27" s="438"/>
      <c r="AH27" s="458">
        <v>18</v>
      </c>
      <c r="AI27" s="459"/>
      <c r="AJ27" s="459"/>
      <c r="AK27" s="459"/>
      <c r="AL27" s="501"/>
      <c r="AM27" s="458">
        <v>57360</v>
      </c>
      <c r="AN27" s="459"/>
      <c r="AO27" s="459"/>
      <c r="AP27" s="459"/>
      <c r="AQ27" s="459"/>
      <c r="AR27" s="501"/>
      <c r="AS27" s="458">
        <v>3187</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29">
        <v>140000</v>
      </c>
      <c r="BO27" s="530"/>
      <c r="BP27" s="530"/>
      <c r="BQ27" s="530"/>
      <c r="BR27" s="530"/>
      <c r="BS27" s="530"/>
      <c r="BT27" s="530"/>
      <c r="BU27" s="531"/>
      <c r="BV27" s="529">
        <v>200000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191</v>
      </c>
      <c r="F28" s="437"/>
      <c r="G28" s="437"/>
      <c r="H28" s="437"/>
      <c r="I28" s="437"/>
      <c r="J28" s="437"/>
      <c r="K28" s="438"/>
      <c r="L28" s="458">
        <v>1</v>
      </c>
      <c r="M28" s="459"/>
      <c r="N28" s="459"/>
      <c r="O28" s="459"/>
      <c r="P28" s="501"/>
      <c r="Q28" s="458">
        <v>2640</v>
      </c>
      <c r="R28" s="459"/>
      <c r="S28" s="459"/>
      <c r="T28" s="459"/>
      <c r="U28" s="459"/>
      <c r="V28" s="501"/>
      <c r="W28" s="553"/>
      <c r="X28" s="554"/>
      <c r="Y28" s="555"/>
      <c r="Z28" s="457" t="s">
        <v>192</v>
      </c>
      <c r="AA28" s="437"/>
      <c r="AB28" s="437"/>
      <c r="AC28" s="437"/>
      <c r="AD28" s="437"/>
      <c r="AE28" s="437"/>
      <c r="AF28" s="437"/>
      <c r="AG28" s="438"/>
      <c r="AH28" s="458">
        <v>2</v>
      </c>
      <c r="AI28" s="459"/>
      <c r="AJ28" s="459"/>
      <c r="AK28" s="459"/>
      <c r="AL28" s="501"/>
      <c r="AM28" s="458" t="s">
        <v>193</v>
      </c>
      <c r="AN28" s="459"/>
      <c r="AO28" s="459"/>
      <c r="AP28" s="459"/>
      <c r="AQ28" s="459"/>
      <c r="AR28" s="501"/>
      <c r="AS28" s="458" t="s">
        <v>193</v>
      </c>
      <c r="AT28" s="459"/>
      <c r="AU28" s="459"/>
      <c r="AV28" s="459"/>
      <c r="AW28" s="459"/>
      <c r="AX28" s="460"/>
      <c r="AY28" s="561" t="s">
        <v>194</v>
      </c>
      <c r="AZ28" s="562"/>
      <c r="BA28" s="562"/>
      <c r="BB28" s="563"/>
      <c r="BC28" s="367" t="s">
        <v>50</v>
      </c>
      <c r="BD28" s="368"/>
      <c r="BE28" s="368"/>
      <c r="BF28" s="368"/>
      <c r="BG28" s="368"/>
      <c r="BH28" s="368"/>
      <c r="BI28" s="368"/>
      <c r="BJ28" s="368"/>
      <c r="BK28" s="368"/>
      <c r="BL28" s="368"/>
      <c r="BM28" s="369"/>
      <c r="BN28" s="370">
        <v>2640000</v>
      </c>
      <c r="BO28" s="371"/>
      <c r="BP28" s="371"/>
      <c r="BQ28" s="371"/>
      <c r="BR28" s="371"/>
      <c r="BS28" s="371"/>
      <c r="BT28" s="371"/>
      <c r="BU28" s="372"/>
      <c r="BV28" s="370">
        <v>2794000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195</v>
      </c>
      <c r="F29" s="437"/>
      <c r="G29" s="437"/>
      <c r="H29" s="437"/>
      <c r="I29" s="437"/>
      <c r="J29" s="437"/>
      <c r="K29" s="438"/>
      <c r="L29" s="458">
        <v>17</v>
      </c>
      <c r="M29" s="459"/>
      <c r="N29" s="459"/>
      <c r="O29" s="459"/>
      <c r="P29" s="501"/>
      <c r="Q29" s="458">
        <v>2430</v>
      </c>
      <c r="R29" s="459"/>
      <c r="S29" s="459"/>
      <c r="T29" s="459"/>
      <c r="U29" s="459"/>
      <c r="V29" s="501"/>
      <c r="W29" s="556"/>
      <c r="X29" s="557"/>
      <c r="Y29" s="558"/>
      <c r="Z29" s="457" t="s">
        <v>196</v>
      </c>
      <c r="AA29" s="437"/>
      <c r="AB29" s="437"/>
      <c r="AC29" s="437"/>
      <c r="AD29" s="437"/>
      <c r="AE29" s="437"/>
      <c r="AF29" s="437"/>
      <c r="AG29" s="438"/>
      <c r="AH29" s="458">
        <v>253</v>
      </c>
      <c r="AI29" s="459"/>
      <c r="AJ29" s="459"/>
      <c r="AK29" s="459"/>
      <c r="AL29" s="501"/>
      <c r="AM29" s="458">
        <v>781969</v>
      </c>
      <c r="AN29" s="459"/>
      <c r="AO29" s="459"/>
      <c r="AP29" s="459"/>
      <c r="AQ29" s="459"/>
      <c r="AR29" s="501"/>
      <c r="AS29" s="458">
        <v>3091</v>
      </c>
      <c r="AT29" s="459"/>
      <c r="AU29" s="459"/>
      <c r="AV29" s="459"/>
      <c r="AW29" s="459"/>
      <c r="AX29" s="460"/>
      <c r="AY29" s="564"/>
      <c r="AZ29" s="565"/>
      <c r="BA29" s="565"/>
      <c r="BB29" s="566"/>
      <c r="BC29" s="441" t="s">
        <v>197</v>
      </c>
      <c r="BD29" s="442"/>
      <c r="BE29" s="442"/>
      <c r="BF29" s="442"/>
      <c r="BG29" s="442"/>
      <c r="BH29" s="442"/>
      <c r="BI29" s="442"/>
      <c r="BJ29" s="442"/>
      <c r="BK29" s="442"/>
      <c r="BL29" s="442"/>
      <c r="BM29" s="443"/>
      <c r="BN29" s="407">
        <v>610374</v>
      </c>
      <c r="BO29" s="408"/>
      <c r="BP29" s="408"/>
      <c r="BQ29" s="408"/>
      <c r="BR29" s="408"/>
      <c r="BS29" s="408"/>
      <c r="BT29" s="408"/>
      <c r="BU29" s="409"/>
      <c r="BV29" s="407">
        <v>671174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198</v>
      </c>
      <c r="X30" s="575"/>
      <c r="Y30" s="575"/>
      <c r="Z30" s="575"/>
      <c r="AA30" s="575"/>
      <c r="AB30" s="575"/>
      <c r="AC30" s="575"/>
      <c r="AD30" s="575"/>
      <c r="AE30" s="575"/>
      <c r="AF30" s="575"/>
      <c r="AG30" s="576"/>
      <c r="AH30" s="537">
        <v>98.3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5345362</v>
      </c>
      <c r="BO30" s="530"/>
      <c r="BP30" s="530"/>
      <c r="BQ30" s="530"/>
      <c r="BR30" s="530"/>
      <c r="BS30" s="530"/>
      <c r="BT30" s="530"/>
      <c r="BU30" s="531"/>
      <c r="BV30" s="529">
        <v>5254898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199</v>
      </c>
      <c r="D32" s="570"/>
      <c r="E32" s="570"/>
      <c r="F32" s="570"/>
      <c r="G32" s="570"/>
      <c r="H32" s="570"/>
      <c r="I32" s="570"/>
      <c r="J32" s="570"/>
      <c r="K32" s="570"/>
      <c r="L32" s="570"/>
      <c r="M32" s="570"/>
      <c r="N32" s="570"/>
      <c r="O32" s="570"/>
      <c r="P32" s="570"/>
      <c r="Q32" s="570"/>
      <c r="R32" s="570"/>
      <c r="S32" s="570"/>
      <c r="U32" s="411" t="s">
        <v>200</v>
      </c>
      <c r="V32" s="411"/>
      <c r="W32" s="411"/>
      <c r="X32" s="411"/>
      <c r="Y32" s="411"/>
      <c r="Z32" s="411"/>
      <c r="AA32" s="411"/>
      <c r="AB32" s="411"/>
      <c r="AC32" s="411"/>
      <c r="AD32" s="411"/>
      <c r="AE32" s="411"/>
      <c r="AF32" s="411"/>
      <c r="AG32" s="411"/>
      <c r="AH32" s="411"/>
      <c r="AI32" s="411"/>
      <c r="AJ32" s="411"/>
      <c r="AK32" s="411"/>
      <c r="AM32" s="411" t="s">
        <v>201</v>
      </c>
      <c r="AN32" s="411"/>
      <c r="AO32" s="411"/>
      <c r="AP32" s="411"/>
      <c r="AQ32" s="411"/>
      <c r="AR32" s="411"/>
      <c r="AS32" s="411"/>
      <c r="AT32" s="411"/>
      <c r="AU32" s="411"/>
      <c r="AV32" s="411"/>
      <c r="AW32" s="411"/>
      <c r="AX32" s="411"/>
      <c r="AY32" s="411"/>
      <c r="AZ32" s="411"/>
      <c r="BA32" s="411"/>
      <c r="BB32" s="411"/>
      <c r="BC32" s="411"/>
      <c r="BE32" s="411" t="s">
        <v>202</v>
      </c>
      <c r="BF32" s="411"/>
      <c r="BG32" s="411"/>
      <c r="BH32" s="411"/>
      <c r="BI32" s="411"/>
      <c r="BJ32" s="411"/>
      <c r="BK32" s="411"/>
      <c r="BL32" s="411"/>
      <c r="BM32" s="411"/>
      <c r="BN32" s="411"/>
      <c r="BO32" s="411"/>
      <c r="BP32" s="411"/>
      <c r="BQ32" s="411"/>
      <c r="BR32" s="411"/>
      <c r="BS32" s="411"/>
      <c r="BT32" s="411"/>
      <c r="BU32" s="411"/>
      <c r="BW32" s="411" t="s">
        <v>203</v>
      </c>
      <c r="BX32" s="411"/>
      <c r="BY32" s="411"/>
      <c r="BZ32" s="411"/>
      <c r="CA32" s="411"/>
      <c r="CB32" s="411"/>
      <c r="CC32" s="411"/>
      <c r="CD32" s="411"/>
      <c r="CE32" s="411"/>
      <c r="CF32" s="411"/>
      <c r="CG32" s="411"/>
      <c r="CH32" s="411"/>
      <c r="CI32" s="411"/>
      <c r="CJ32" s="411"/>
      <c r="CK32" s="411"/>
      <c r="CL32" s="411"/>
      <c r="CM32" s="411"/>
      <c r="CO32" s="411" t="s">
        <v>204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205</v>
      </c>
      <c r="D33" s="431"/>
      <c r="E33" s="396" t="s">
        <v>206</v>
      </c>
      <c r="F33" s="396"/>
      <c r="G33" s="396"/>
      <c r="H33" s="396"/>
      <c r="I33" s="396"/>
      <c r="J33" s="396"/>
      <c r="K33" s="396"/>
      <c r="L33" s="396"/>
      <c r="M33" s="396"/>
      <c r="N33" s="396"/>
      <c r="O33" s="396"/>
      <c r="P33" s="396"/>
      <c r="Q33" s="396"/>
      <c r="R33" s="396"/>
      <c r="S33" s="396"/>
      <c r="T33" s="206"/>
      <c r="U33" s="431" t="s">
        <v>205</v>
      </c>
      <c r="V33" s="431"/>
      <c r="W33" s="396" t="s">
        <v>207</v>
      </c>
      <c r="X33" s="396"/>
      <c r="Y33" s="396"/>
      <c r="Z33" s="396"/>
      <c r="AA33" s="396"/>
      <c r="AB33" s="396"/>
      <c r="AC33" s="396"/>
      <c r="AD33" s="396"/>
      <c r="AE33" s="396"/>
      <c r="AF33" s="396"/>
      <c r="AG33" s="396"/>
      <c r="AH33" s="396"/>
      <c r="AI33" s="396"/>
      <c r="AJ33" s="396"/>
      <c r="AK33" s="396"/>
      <c r="AL33" s="206"/>
      <c r="AM33" s="431" t="s">
        <v>205</v>
      </c>
      <c r="AN33" s="431"/>
      <c r="AO33" s="396" t="s">
        <v>206</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205</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X8tX+/RaarkJk96j1MLhmUJ+Nds9Yqy3sWFNBtgN2ORWtTNnqgfYLOZPObmfphxCrhWqfDmqXTfF7GXiht5Dw==" saltValue="CCE4L6mY9wSnmD5DWLn5z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1" t="s">
        <v>565</v>
      </c>
      <c r="D34" s="1151"/>
      <c r="E34" s="1152"/>
      <c r="F34" s="32">
        <v>12.04</v>
      </c>
      <c r="G34" s="33">
        <v>11.58</v>
      </c>
      <c r="H34" s="33">
        <v>10.97</v>
      </c>
      <c r="I34" s="33">
        <v>13.25</v>
      </c>
      <c r="J34" s="34">
        <v>13.81</v>
      </c>
      <c r="K34" s="22"/>
      <c r="L34" s="22"/>
      <c r="M34" s="22"/>
      <c r="N34" s="22"/>
      <c r="O34" s="22"/>
      <c r="P34" s="22"/>
    </row>
    <row r="35" spans="1:16" ht="39" customHeight="1" x14ac:dyDescent="0.15">
      <c r="A35" s="22"/>
      <c r="B35" s="35"/>
      <c r="C35" s="1145" t="s">
        <v>566</v>
      </c>
      <c r="D35" s="1146"/>
      <c r="E35" s="1147"/>
      <c r="F35" s="36">
        <v>5.39</v>
      </c>
      <c r="G35" s="37">
        <v>5.5</v>
      </c>
      <c r="H35" s="37">
        <v>5.88</v>
      </c>
      <c r="I35" s="37">
        <v>4.93</v>
      </c>
      <c r="J35" s="38">
        <v>6.97</v>
      </c>
      <c r="K35" s="22"/>
      <c r="L35" s="22"/>
      <c r="M35" s="22"/>
      <c r="N35" s="22"/>
      <c r="O35" s="22"/>
      <c r="P35" s="22"/>
    </row>
    <row r="36" spans="1:16" ht="39" customHeight="1" x14ac:dyDescent="0.15">
      <c r="A36" s="22"/>
      <c r="B36" s="35"/>
      <c r="C36" s="1145" t="s">
        <v>567</v>
      </c>
      <c r="D36" s="1146"/>
      <c r="E36" s="1147"/>
      <c r="F36" s="36">
        <v>3.69</v>
      </c>
      <c r="G36" s="37">
        <v>2.8</v>
      </c>
      <c r="H36" s="37">
        <v>3.25</v>
      </c>
      <c r="I36" s="37">
        <v>5.12</v>
      </c>
      <c r="J36" s="38">
        <v>3.56</v>
      </c>
      <c r="K36" s="22"/>
      <c r="L36" s="22"/>
      <c r="M36" s="22"/>
      <c r="N36" s="22"/>
      <c r="O36" s="22"/>
      <c r="P36" s="22"/>
    </row>
    <row r="37" spans="1:16" ht="39" customHeight="1" x14ac:dyDescent="0.15">
      <c r="A37" s="22"/>
      <c r="B37" s="35"/>
      <c r="C37" s="1145" t="s">
        <v>568</v>
      </c>
      <c r="D37" s="1146"/>
      <c r="E37" s="1147"/>
      <c r="F37" s="36" t="s">
        <v>516</v>
      </c>
      <c r="G37" s="37" t="s">
        <v>516</v>
      </c>
      <c r="H37" s="37">
        <v>0.59</v>
      </c>
      <c r="I37" s="37">
        <v>0.81</v>
      </c>
      <c r="J37" s="38">
        <v>1.03</v>
      </c>
      <c r="K37" s="22"/>
      <c r="L37" s="22"/>
      <c r="M37" s="22"/>
      <c r="N37" s="22"/>
      <c r="O37" s="22"/>
      <c r="P37" s="22"/>
    </row>
    <row r="38" spans="1:16" ht="39" customHeight="1" x14ac:dyDescent="0.15">
      <c r="A38" s="22"/>
      <c r="B38" s="35"/>
      <c r="C38" s="1145" t="s">
        <v>569</v>
      </c>
      <c r="D38" s="1146"/>
      <c r="E38" s="1147"/>
      <c r="F38" s="36">
        <v>0.01</v>
      </c>
      <c r="G38" s="37">
        <v>0.05</v>
      </c>
      <c r="H38" s="37">
        <v>0.08</v>
      </c>
      <c r="I38" s="37">
        <v>0.05</v>
      </c>
      <c r="J38" s="38">
        <v>0.11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571</v>
      </c>
      <c r="D43" s="1149"/>
      <c r="E43" s="1150"/>
      <c r="F43" s="41">
        <v>1.06</v>
      </c>
      <c r="G43" s="42">
        <v>0.7</v>
      </c>
      <c r="H43" s="42">
        <v>0.63</v>
      </c>
      <c r="I43" s="42">
        <v>0.46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11qeilg+JKC89rhCYtT139XraXZBSWbC7OC0Pgi+ByQQJPp+heHfgPd84xwObSbK2WhmEqNaMLjCMZ9BM12lA==" saltValue="+FuHuUw4u0IeQc3dKbDx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election activeCell="Q64" sqref="Q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709</v>
      </c>
      <c r="L45" s="60">
        <v>775</v>
      </c>
      <c r="M45" s="60">
        <v>814</v>
      </c>
      <c r="N45" s="60">
        <v>827</v>
      </c>
      <c r="O45" s="61">
        <v>800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82</v>
      </c>
      <c r="L48" s="64">
        <v>92</v>
      </c>
      <c r="M48" s="64">
        <v>52</v>
      </c>
      <c r="N48" s="64">
        <v>60</v>
      </c>
      <c r="O48" s="65">
        <v>67</v>
      </c>
      <c r="P48" s="48"/>
      <c r="Q48" s="48"/>
      <c r="R48" s="48"/>
      <c r="S48" s="48"/>
      <c r="T48" s="48"/>
      <c r="U48" s="48"/>
    </row>
    <row r="49" spans="1:21" ht="30.75" customHeight="1" x14ac:dyDescent="0.15">
      <c r="A49" s="48"/>
      <c r="B49" s="1155"/>
      <c r="C49" s="1156"/>
      <c r="D49" s="62"/>
      <c r="E49" s="1161" t="s">
        <v>16</v>
      </c>
      <c r="F49" s="1161"/>
      <c r="G49" s="1161"/>
      <c r="H49" s="1161"/>
      <c r="I49" s="1161"/>
      <c r="J49" s="1162"/>
      <c r="K49" s="63">
        <v>84</v>
      </c>
      <c r="L49" s="64">
        <v>101</v>
      </c>
      <c r="M49" s="64">
        <v>135</v>
      </c>
      <c r="N49" s="64">
        <v>110</v>
      </c>
      <c r="O49" s="65">
        <v>111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t="s">
        <v>516</v>
      </c>
      <c r="M51" s="64" t="s">
        <v>516</v>
      </c>
      <c r="N51" s="64" t="s">
        <v>516</v>
      </c>
      <c r="O51" s="65" t="s">
        <v>516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657</v>
      </c>
      <c r="L52" s="64">
        <v>652</v>
      </c>
      <c r="M52" s="64">
        <v>651</v>
      </c>
      <c r="N52" s="64">
        <v>648</v>
      </c>
      <c r="O52" s="65">
        <v>645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218</v>
      </c>
      <c r="L53" s="69">
        <v>316</v>
      </c>
      <c r="M53" s="69">
        <v>350</v>
      </c>
      <c r="N53" s="69">
        <v>349</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TBrXww0+3hNVaMyDDkPomoR0wJ+PR1KGmnK/e+Ox6Ow77lAFynuq70zGmHQ4Qcb5XMcklKBAuSSxWfH3O6KOA==" saltValue="do+CiAG99wWvNUtqlrUff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M45" sqref="M4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84" t="s">
        <v>32</v>
      </c>
      <c r="C41" s="1185"/>
      <c r="D41" s="105"/>
      <c r="E41" s="1190" t="s">
        <v>33</v>
      </c>
      <c r="F41" s="1190"/>
      <c r="G41" s="1190"/>
      <c r="H41" s="1191"/>
      <c r="I41" s="355">
        <v>8959</v>
      </c>
      <c r="J41" s="356">
        <v>8702</v>
      </c>
      <c r="K41" s="356">
        <v>8579</v>
      </c>
      <c r="L41" s="356">
        <v>8507</v>
      </c>
      <c r="M41" s="357">
        <v>8218</v>
      </c>
    </row>
    <row r="42" spans="2:13" ht="27.75" customHeight="1" x14ac:dyDescent="0.15">
      <c r="B42" s="1186"/>
      <c r="C42" s="1187"/>
      <c r="D42" s="106"/>
      <c r="E42" s="1192" t="s">
        <v>34</v>
      </c>
      <c r="F42" s="1192"/>
      <c r="G42" s="1192"/>
      <c r="H42" s="1193"/>
      <c r="I42" s="358" t="s">
        <v>516</v>
      </c>
      <c r="J42" s="359">
        <v>7</v>
      </c>
      <c r="K42" s="359" t="s">
        <v>516</v>
      </c>
      <c r="L42" s="359" t="s">
        <v>516</v>
      </c>
      <c r="M42" s="360" t="s">
        <v>516</v>
      </c>
    </row>
    <row r="43" spans="2:13" ht="27.75" customHeight="1" x14ac:dyDescent="0.15">
      <c r="B43" s="1186"/>
      <c r="C43" s="1187"/>
      <c r="D43" s="106"/>
      <c r="E43" s="1192" t="s">
        <v>35</v>
      </c>
      <c r="F43" s="1192"/>
      <c r="G43" s="1192"/>
      <c r="H43" s="1193"/>
      <c r="I43" s="358">
        <v>1525</v>
      </c>
      <c r="J43" s="359">
        <v>1482</v>
      </c>
      <c r="K43" s="359">
        <v>1220</v>
      </c>
      <c r="L43" s="359">
        <v>1048</v>
      </c>
      <c r="M43" s="360">
        <v>907</v>
      </c>
    </row>
    <row r="44" spans="2:13" ht="27.75" customHeight="1" x14ac:dyDescent="0.15">
      <c r="B44" s="1186"/>
      <c r="C44" s="1187"/>
      <c r="D44" s="106"/>
      <c r="E44" s="1192" t="s">
        <v>36</v>
      </c>
      <c r="F44" s="1192"/>
      <c r="G44" s="1192"/>
      <c r="H44" s="1193"/>
      <c r="I44" s="358">
        <v>866</v>
      </c>
      <c r="J44" s="359">
        <v>1197</v>
      </c>
      <c r="K44" s="359">
        <v>1102</v>
      </c>
      <c r="L44" s="359">
        <v>954</v>
      </c>
      <c r="M44" s="360">
        <v>803</v>
      </c>
    </row>
    <row r="45" spans="2:13" ht="27.75" customHeight="1" x14ac:dyDescent="0.15">
      <c r="B45" s="1186"/>
      <c r="C45" s="1187"/>
      <c r="D45" s="106"/>
      <c r="E45" s="1192" t="s">
        <v>37</v>
      </c>
      <c r="F45" s="1192"/>
      <c r="G45" s="1192"/>
      <c r="H45" s="1193"/>
      <c r="I45" s="358">
        <v>471</v>
      </c>
      <c r="J45" s="359">
        <v>453</v>
      </c>
      <c r="K45" s="359">
        <v>330</v>
      </c>
      <c r="L45" s="359">
        <v>236</v>
      </c>
      <c r="M45" s="360">
        <v>286</v>
      </c>
    </row>
    <row r="46" spans="2:13" ht="27.75" customHeight="1" x14ac:dyDescent="0.15">
      <c r="B46" s="1186"/>
      <c r="C46" s="1187"/>
      <c r="D46" s="107"/>
      <c r="E46" s="1192" t="s">
        <v>38</v>
      </c>
      <c r="F46" s="1192"/>
      <c r="G46" s="1192"/>
      <c r="H46" s="1193"/>
      <c r="I46" s="358" t="s">
        <v>516</v>
      </c>
      <c r="J46" s="359" t="s">
        <v>516</v>
      </c>
      <c r="K46" s="359" t="s">
        <v>516</v>
      </c>
      <c r="L46" s="359" t="s">
        <v>516</v>
      </c>
      <c r="M46" s="360" t="s">
        <v>516</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7185</v>
      </c>
      <c r="J50" s="359">
        <v>8009</v>
      </c>
      <c r="K50" s="359">
        <v>8482</v>
      </c>
      <c r="L50" s="359">
        <v>9562</v>
      </c>
      <c r="M50" s="360">
        <v>9256</v>
      </c>
    </row>
    <row r="51" spans="2:13" ht="27.75" customHeight="1" x14ac:dyDescent="0.15">
      <c r="B51" s="1186"/>
      <c r="C51" s="1187"/>
      <c r="D51" s="106"/>
      <c r="E51" s="1192" t="s">
        <v>44</v>
      </c>
      <c r="F51" s="1192"/>
      <c r="G51" s="1192"/>
      <c r="H51" s="1193"/>
      <c r="I51" s="358">
        <v>46</v>
      </c>
      <c r="J51" s="359">
        <v>46</v>
      </c>
      <c r="K51" s="359">
        <v>32</v>
      </c>
      <c r="L51" s="359">
        <v>25</v>
      </c>
      <c r="M51" s="360">
        <v>18</v>
      </c>
    </row>
    <row r="52" spans="2:13" ht="27.75" customHeight="1" x14ac:dyDescent="0.15">
      <c r="B52" s="1188"/>
      <c r="C52" s="1189"/>
      <c r="D52" s="106"/>
      <c r="E52" s="1192" t="s">
        <v>45</v>
      </c>
      <c r="F52" s="1192"/>
      <c r="G52" s="1192"/>
      <c r="H52" s="1193"/>
      <c r="I52" s="358">
        <v>7449</v>
      </c>
      <c r="J52" s="359">
        <v>7291</v>
      </c>
      <c r="K52" s="359">
        <v>7286</v>
      </c>
      <c r="L52" s="359">
        <v>7285</v>
      </c>
      <c r="M52" s="360">
        <v>7111</v>
      </c>
    </row>
    <row r="53" spans="2:13" ht="27.75" customHeight="1" thickBot="1" x14ac:dyDescent="0.2">
      <c r="B53" s="1199" t="s">
        <v>46</v>
      </c>
      <c r="C53" s="1200"/>
      <c r="D53" s="110"/>
      <c r="E53" s="1201" t="s">
        <v>47</v>
      </c>
      <c r="F53" s="1201"/>
      <c r="G53" s="1201"/>
      <c r="H53" s="1202"/>
      <c r="I53" s="361">
        <v>-2859</v>
      </c>
      <c r="J53" s="362">
        <v>-3506</v>
      </c>
      <c r="K53" s="362">
        <v>-4570</v>
      </c>
      <c r="L53" s="362">
        <v>-6128</v>
      </c>
      <c r="M53" s="363">
        <v>-6171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J3Os03xTyDE+40xapsnWxJkqIEkH7teB9rMjyx6KsFGJ4zkp7P1RIwalxsTvViW4z7g7xVDiD9SepM1Mjz4NA==" saltValue="Nwzx0wuoaBq3W40X4/qB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7" sqref="F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2702</v>
      </c>
      <c r="G55" s="122">
        <v>2794</v>
      </c>
      <c r="H55" s="123">
        <v>2640</v>
      </c>
    </row>
    <row r="56" spans="2:8" ht="52.5" customHeight="1" x14ac:dyDescent="0.15">
      <c r="B56" s="124"/>
      <c r="C56" s="1213" t="s">
        <v>51</v>
      </c>
      <c r="D56" s="1213"/>
      <c r="E56" s="1214"/>
      <c r="F56" s="125">
        <v>483</v>
      </c>
      <c r="G56" s="125">
        <v>671</v>
      </c>
      <c r="H56" s="126">
        <v>610</v>
      </c>
    </row>
    <row r="57" spans="2:8" ht="53.25" customHeight="1" x14ac:dyDescent="0.15">
      <c r="B57" s="124"/>
      <c r="C57" s="1215" t="s">
        <v>52</v>
      </c>
      <c r="D57" s="1215"/>
      <c r="E57" s="1216"/>
      <c r="F57" s="127">
        <v>4208</v>
      </c>
      <c r="G57" s="127">
        <v>5255</v>
      </c>
      <c r="H57" s="128">
        <v>5345</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7394</v>
      </c>
      <c r="G63" s="136">
        <v>8720</v>
      </c>
      <c r="H63" s="137">
        <v>8596</v>
      </c>
    </row>
    <row r="64" spans="2:8" x14ac:dyDescent="0.15"/>
  </sheetData>
  <sheetProtection algorithmName="SHA-512" hashValue="ttChNFTrE4hWkLJoB7WFg8O2BSW5G0KY3ZTGAFJAvsyM45E5c9rcKl26dPQggiJR6pgthHmOGzE9v4barfD4hA==" saltValue="X2YlKU/+uZdGJ1K2lV1J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555</v>
      </c>
      <c r="G2" s="151"/>
      <c r="H2" s="152"/>
    </row>
    <row r="3" spans="1:8" x14ac:dyDescent="0.15">
      <c r="A3" s="148" t="s">
        <v>548</v>
      </c>
      <c r="B3" s="153"/>
      <c r="C3" s="154"/>
      <c r="D3" s="155">
        <v>39387</v>
      </c>
      <c r="E3" s="156"/>
      <c r="F3" s="157">
        <v>47387</v>
      </c>
      <c r="G3" s="158"/>
      <c r="H3" s="159"/>
    </row>
    <row r="4" spans="1:8" x14ac:dyDescent="0.15">
      <c r="A4" s="160"/>
      <c r="B4" s="161"/>
      <c r="C4" s="162"/>
      <c r="D4" s="163">
        <v>12471</v>
      </c>
      <c r="E4" s="164"/>
      <c r="F4" s="165">
        <v>24928</v>
      </c>
      <c r="G4" s="166"/>
      <c r="H4" s="167"/>
    </row>
    <row r="5" spans="1:8" x14ac:dyDescent="0.15">
      <c r="A5" s="148" t="s">
        <v>550</v>
      </c>
      <c r="B5" s="153"/>
      <c r="C5" s="154"/>
      <c r="D5" s="155">
        <v>54597</v>
      </c>
      <c r="E5" s="156"/>
      <c r="F5" s="157">
        <v>51264</v>
      </c>
      <c r="G5" s="158"/>
      <c r="H5" s="159"/>
    </row>
    <row r="6" spans="1:8" x14ac:dyDescent="0.15">
      <c r="A6" s="160"/>
      <c r="B6" s="161"/>
      <c r="C6" s="162"/>
      <c r="D6" s="163">
        <v>12942</v>
      </c>
      <c r="E6" s="164"/>
      <c r="F6" s="165">
        <v>26040</v>
      </c>
      <c r="G6" s="166"/>
      <c r="H6" s="167"/>
    </row>
    <row r="7" spans="1:8" x14ac:dyDescent="0.15">
      <c r="A7" s="148" t="s">
        <v>551</v>
      </c>
      <c r="B7" s="153"/>
      <c r="C7" s="154"/>
      <c r="D7" s="155">
        <v>53507</v>
      </c>
      <c r="E7" s="156"/>
      <c r="F7" s="157">
        <v>52068</v>
      </c>
      <c r="G7" s="158"/>
      <c r="H7" s="159"/>
    </row>
    <row r="8" spans="1:8" x14ac:dyDescent="0.15">
      <c r="A8" s="160"/>
      <c r="B8" s="161"/>
      <c r="C8" s="162"/>
      <c r="D8" s="163">
        <v>16945</v>
      </c>
      <c r="E8" s="164"/>
      <c r="F8" s="165">
        <v>26936</v>
      </c>
      <c r="G8" s="166"/>
      <c r="H8" s="167"/>
    </row>
    <row r="9" spans="1:8" x14ac:dyDescent="0.15">
      <c r="A9" s="148" t="s">
        <v>552</v>
      </c>
      <c r="B9" s="153"/>
      <c r="C9" s="154"/>
      <c r="D9" s="155">
        <v>60428</v>
      </c>
      <c r="E9" s="156"/>
      <c r="F9" s="157">
        <v>47161</v>
      </c>
      <c r="G9" s="158"/>
      <c r="H9" s="159"/>
    </row>
    <row r="10" spans="1:8" x14ac:dyDescent="0.15">
      <c r="A10" s="160"/>
      <c r="B10" s="161"/>
      <c r="C10" s="162"/>
      <c r="D10" s="163">
        <v>23360</v>
      </c>
      <c r="E10" s="164"/>
      <c r="F10" s="165">
        <v>24595</v>
      </c>
      <c r="G10" s="166"/>
      <c r="H10" s="167"/>
    </row>
    <row r="11" spans="1:8" x14ac:dyDescent="0.15">
      <c r="A11" s="148" t="s">
        <v>553</v>
      </c>
      <c r="B11" s="153"/>
      <c r="C11" s="154"/>
      <c r="D11" s="155">
        <v>73216</v>
      </c>
      <c r="E11" s="156"/>
      <c r="F11" s="157">
        <v>43423</v>
      </c>
      <c r="G11" s="158"/>
      <c r="H11" s="159"/>
    </row>
    <row r="12" spans="1:8" x14ac:dyDescent="0.15">
      <c r="A12" s="160"/>
      <c r="B12" s="161"/>
      <c r="C12" s="168"/>
      <c r="D12" s="163">
        <v>31893</v>
      </c>
      <c r="E12" s="164"/>
      <c r="F12" s="165">
        <v>22207</v>
      </c>
      <c r="G12" s="166"/>
      <c r="H12" s="167"/>
    </row>
    <row r="13" spans="1:8" x14ac:dyDescent="0.15">
      <c r="A13" s="148"/>
      <c r="B13" s="153"/>
      <c r="C13" s="169"/>
      <c r="D13" s="170">
        <v>56227</v>
      </c>
      <c r="E13" s="171"/>
      <c r="F13" s="172">
        <v>48261</v>
      </c>
      <c r="G13" s="173"/>
      <c r="H13" s="159"/>
    </row>
    <row r="14" spans="1:8" x14ac:dyDescent="0.15">
      <c r="A14" s="160"/>
      <c r="B14" s="161"/>
      <c r="C14" s="162"/>
      <c r="D14" s="163">
        <v>19522</v>
      </c>
      <c r="E14" s="164"/>
      <c r="F14" s="165">
        <v>24941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5.52</v>
      </c>
      <c r="C19" s="174">
        <f>ROUND(VALUE(SUBSTITUTE(実質収支比率等に係る経年分析!G$48,"▲","-")),2)</f>
        <v>5.89</v>
      </c>
      <c r="D19" s="174">
        <f>ROUND(VALUE(SUBSTITUTE(実質収支比率等に係る経年分析!H$48,"▲","-")),2)</f>
        <v>6.52</v>
      </c>
      <c r="E19" s="174">
        <f>ROUND(VALUE(SUBSTITUTE(実質収支比率等に係る経年分析!I$48,"▲","-")),2)</f>
        <v>5.4</v>
      </c>
      <c r="F19" s="174">
        <f>ROUND(VALUE(SUBSTITUTE(実質収支比率等に係る経年分析!J$48,"▲","-")),2)</f>
        <v>6.97</v>
      </c>
    </row>
    <row r="20" spans="1:11" x14ac:dyDescent="0.15">
      <c r="A20" s="174" t="s">
        <v>59</v>
      </c>
      <c r="B20" s="174">
        <f>ROUND(VALUE(SUBSTITUTE(実質収支比率等に係る経年分析!F$47,"▲","-")),2)</f>
        <v>36.75</v>
      </c>
      <c r="C20" s="174">
        <f>ROUND(VALUE(SUBSTITUTE(実質収支比率等に係る経年分析!G$47,"▲","-")),2)</f>
        <v>36.28</v>
      </c>
      <c r="D20" s="174">
        <f>ROUND(VALUE(SUBSTITUTE(実質収支比率等に係る経年分析!H$47,"▲","-")),2)</f>
        <v>33.6</v>
      </c>
      <c r="E20" s="174">
        <f>ROUND(VALUE(SUBSTITUTE(実質収支比率等に係る経年分析!I$47,"▲","-")),2)</f>
        <v>32.6</v>
      </c>
      <c r="F20" s="174">
        <f>ROUND(VALUE(SUBSTITUTE(実質収支比率等に係る経年分析!J$47,"▲","-")),2)</f>
        <v>30.99</v>
      </c>
    </row>
    <row r="21" spans="1:11" x14ac:dyDescent="0.15">
      <c r="A21" s="174" t="s">
        <v>60</v>
      </c>
      <c r="B21" s="174">
        <f>IF(ISNUMBER(VALUE(SUBSTITUTE(実質収支比率等に係る経年分析!F$49,"▲","-"))),ROUND(VALUE(SUBSTITUTE(実質収支比率等に係る経年分析!F$49,"▲","-")),2),NA())</f>
        <v>0.08</v>
      </c>
      <c r="C21" s="174">
        <f>IF(ISNUMBER(VALUE(SUBSTITUTE(実質収支比率等に係る経年分析!G$49,"▲","-"))),ROUND(VALUE(SUBSTITUTE(実質収支比率等に係る経年分析!G$49,"▲","-")),2),NA())</f>
        <v>-0.35</v>
      </c>
      <c r="D21" s="174">
        <f>IF(ISNUMBER(VALUE(SUBSTITUTE(実質収支比率等に係る経年分析!H$49,"▲","-"))),ROUND(VALUE(SUBSTITUTE(実質収支比率等に係る経年分析!H$49,"▲","-")),2),NA())</f>
        <v>0.2</v>
      </c>
      <c r="E21" s="174">
        <f>IF(ISNUMBER(VALUE(SUBSTITUTE(実質収支比率等に係る経年分析!I$49,"▲","-"))),ROUND(VALUE(SUBSTITUTE(実質収支比率等に係る経年分析!I$49,"▲","-")),2),NA())</f>
        <v>0.36</v>
      </c>
      <c r="F21" s="174">
        <f>IF(ISNUMBER(VALUE(SUBSTITUTE(実質収支比率等に係る経年分析!J$49,"▲","-"))),ROUND(VALUE(SUBSTITUTE(実質収支比率等に係る経年分析!J$49,"▲","-")),2),NA())</f>
        <v>-0.27</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0.63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0.46</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1.03</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13.81</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657</v>
      </c>
      <c r="E42" s="176"/>
      <c r="F42" s="176"/>
      <c r="G42" s="176">
        <f>'実質公債費比率（分子）の構造'!L$52</f>
        <v>652</v>
      </c>
      <c r="H42" s="176"/>
      <c r="I42" s="176"/>
      <c r="J42" s="176">
        <f>'実質公債費比率（分子）の構造'!M$52</f>
        <v>651</v>
      </c>
      <c r="K42" s="176"/>
      <c r="L42" s="176"/>
      <c r="M42" s="176">
        <f>'実質公債費比率（分子）の構造'!N$52</f>
        <v>648</v>
      </c>
      <c r="N42" s="176"/>
      <c r="O42" s="176"/>
      <c r="P42" s="176">
        <f>'実質公債費比率（分子）の構造'!O$52</f>
        <v>645</v>
      </c>
    </row>
    <row r="43" spans="1:16" x14ac:dyDescent="0.15">
      <c r="A43" s="176" t="s">
        <v>68</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84</v>
      </c>
      <c r="C45" s="176"/>
      <c r="D45" s="176"/>
      <c r="E45" s="176">
        <f>'実質公債費比率（分子）の構造'!L$49</f>
        <v>101</v>
      </c>
      <c r="F45" s="176"/>
      <c r="G45" s="176"/>
      <c r="H45" s="176">
        <f>'実質公債費比率（分子）の構造'!M$49</f>
        <v>135</v>
      </c>
      <c r="I45" s="176"/>
      <c r="J45" s="176"/>
      <c r="K45" s="176">
        <f>'実質公債費比率（分子）の構造'!N$49</f>
        <v>110</v>
      </c>
      <c r="L45" s="176"/>
      <c r="M45" s="176"/>
      <c r="N45" s="176">
        <f>'実質公債費比率（分子）の構造'!O$49</f>
        <v>111</v>
      </c>
      <c r="O45" s="176"/>
      <c r="P45" s="176"/>
    </row>
    <row r="46" spans="1:16" x14ac:dyDescent="0.15">
      <c r="A46" s="176" t="s">
        <v>71</v>
      </c>
      <c r="B46" s="176">
        <f>'実質公債費比率（分子）の構造'!K$48</f>
        <v>82</v>
      </c>
      <c r="C46" s="176"/>
      <c r="D46" s="176"/>
      <c r="E46" s="176">
        <f>'実質公債費比率（分子）の構造'!L$48</f>
        <v>92</v>
      </c>
      <c r="F46" s="176"/>
      <c r="G46" s="176"/>
      <c r="H46" s="176">
        <f>'実質公債費比率（分子）の構造'!M$48</f>
        <v>52</v>
      </c>
      <c r="I46" s="176"/>
      <c r="J46" s="176"/>
      <c r="K46" s="176">
        <f>'実質公債費比率（分子）の構造'!N$48</f>
        <v>60</v>
      </c>
      <c r="L46" s="176"/>
      <c r="M46" s="176"/>
      <c r="N46" s="176">
        <f>'実質公債費比率（分子）の構造'!O$48</f>
        <v>67</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709</v>
      </c>
      <c r="C49" s="176"/>
      <c r="D49" s="176"/>
      <c r="E49" s="176">
        <f>'実質公債費比率（分子）の構造'!L$45</f>
        <v>775</v>
      </c>
      <c r="F49" s="176"/>
      <c r="G49" s="176"/>
      <c r="H49" s="176">
        <f>'実質公債費比率（分子）の構造'!M$45</f>
        <v>814</v>
      </c>
      <c r="I49" s="176"/>
      <c r="J49" s="176"/>
      <c r="K49" s="176">
        <f>'実質公債費比率（分子）の構造'!N$45</f>
        <v>827</v>
      </c>
      <c r="L49" s="176"/>
      <c r="M49" s="176"/>
      <c r="N49" s="176">
        <f>'実質公債費比率（分子）の構造'!O$45</f>
        <v>800</v>
      </c>
      <c r="O49" s="176"/>
      <c r="P49" s="176"/>
    </row>
    <row r="50" spans="1:16" x14ac:dyDescent="0.15">
      <c r="A50" s="176" t="s">
        <v>75</v>
      </c>
      <c r="B50" s="176" t="e">
        <f>NA()</f>
        <v>#N/A</v>
      </c>
      <c r="C50" s="176">
        <f>IF(ISNUMBER('実質公債費比率（分子）の構造'!K$53),'実質公債費比率（分子）の構造'!K$53,NA())</f>
        <v>218</v>
      </c>
      <c r="D50" s="176" t="e">
        <f>NA()</f>
        <v>#N/A</v>
      </c>
      <c r="E50" s="176" t="e">
        <f>NA()</f>
        <v>#N/A</v>
      </c>
      <c r="F50" s="176">
        <f>IF(ISNUMBER('実質公債費比率（分子）の構造'!L$53),'実質公債費比率（分子）の構造'!L$53,NA())</f>
        <v>316</v>
      </c>
      <c r="G50" s="176" t="e">
        <f>NA()</f>
        <v>#N/A</v>
      </c>
      <c r="H50" s="176" t="e">
        <f>NA()</f>
        <v>#N/A</v>
      </c>
      <c r="I50" s="176">
        <f>IF(ISNUMBER('実質公債費比率（分子）の構造'!M$53),'実質公債費比率（分子）の構造'!M$53,NA())</f>
        <v>350</v>
      </c>
      <c r="J50" s="176" t="e">
        <f>NA()</f>
        <v>#N/A</v>
      </c>
      <c r="K50" s="176" t="e">
        <f>NA()</f>
        <v>#N/A</v>
      </c>
      <c r="L50" s="176">
        <f>IF(ISNUMBER('実質公債費比率（分子）の構造'!N$53),'実質公債費比率（分子）の構造'!N$53,NA())</f>
        <v>349</v>
      </c>
      <c r="M50" s="176" t="e">
        <f>NA()</f>
        <v>#N/A</v>
      </c>
      <c r="N50" s="176" t="e">
        <f>NA()</f>
        <v>#N/A</v>
      </c>
      <c r="O50" s="176">
        <f>IF(ISNUMBER('実質公債費比率（分子）の構造'!O$53),'実質公債費比率（分子）の構造'!O$53,NA())</f>
        <v>333</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7449</v>
      </c>
      <c r="E56" s="175"/>
      <c r="F56" s="175"/>
      <c r="G56" s="175">
        <f>'将来負担比率（分子）の構造'!J$52</f>
        <v>7291</v>
      </c>
      <c r="H56" s="175"/>
      <c r="I56" s="175"/>
      <c r="J56" s="175">
        <f>'将来負担比率（分子）の構造'!K$52</f>
        <v>7286</v>
      </c>
      <c r="K56" s="175"/>
      <c r="L56" s="175"/>
      <c r="M56" s="175">
        <f>'将来負担比率（分子）の構造'!L$52</f>
        <v>7285</v>
      </c>
      <c r="N56" s="175"/>
      <c r="O56" s="175"/>
      <c r="P56" s="175">
        <f>'将来負担比率（分子）の構造'!M$52</f>
        <v>7111</v>
      </c>
    </row>
    <row r="57" spans="1:16" x14ac:dyDescent="0.15">
      <c r="A57" s="175" t="s">
        <v>44</v>
      </c>
      <c r="B57" s="175"/>
      <c r="C57" s="175"/>
      <c r="D57" s="175">
        <f>'将来負担比率（分子）の構造'!I$51</f>
        <v>46</v>
      </c>
      <c r="E57" s="175"/>
      <c r="F57" s="175"/>
      <c r="G57" s="175">
        <f>'将来負担比率（分子）の構造'!J$51</f>
        <v>46</v>
      </c>
      <c r="H57" s="175"/>
      <c r="I57" s="175"/>
      <c r="J57" s="175">
        <f>'将来負担比率（分子）の構造'!K$51</f>
        <v>32</v>
      </c>
      <c r="K57" s="175"/>
      <c r="L57" s="175"/>
      <c r="M57" s="175">
        <f>'将来負担比率（分子）の構造'!L$51</f>
        <v>25</v>
      </c>
      <c r="N57" s="175"/>
      <c r="O57" s="175"/>
      <c r="P57" s="175">
        <f>'将来負担比率（分子）の構造'!M$51</f>
        <v>18</v>
      </c>
    </row>
    <row r="58" spans="1:16" x14ac:dyDescent="0.15">
      <c r="A58" s="175" t="s">
        <v>43</v>
      </c>
      <c r="B58" s="175"/>
      <c r="C58" s="175"/>
      <c r="D58" s="175">
        <f>'将来負担比率（分子）の構造'!I$50</f>
        <v>7185</v>
      </c>
      <c r="E58" s="175"/>
      <c r="F58" s="175"/>
      <c r="G58" s="175">
        <f>'将来負担比率（分子）の構造'!J$50</f>
        <v>8009</v>
      </c>
      <c r="H58" s="175"/>
      <c r="I58" s="175"/>
      <c r="J58" s="175">
        <f>'将来負担比率（分子）の構造'!K$50</f>
        <v>8482</v>
      </c>
      <c r="K58" s="175"/>
      <c r="L58" s="175"/>
      <c r="M58" s="175">
        <f>'将来負担比率（分子）の構造'!L$50</f>
        <v>9562</v>
      </c>
      <c r="N58" s="175"/>
      <c r="O58" s="175"/>
      <c r="P58" s="175">
        <f>'将来負担比率（分子）の構造'!M$50</f>
        <v>9256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471</v>
      </c>
      <c r="C62" s="175"/>
      <c r="D62" s="175"/>
      <c r="E62" s="175">
        <f>'将来負担比率（分子）の構造'!J$45</f>
        <v>453</v>
      </c>
      <c r="F62" s="175"/>
      <c r="G62" s="175"/>
      <c r="H62" s="175">
        <f>'将来負担比率（分子）の構造'!K$45</f>
        <v>330</v>
      </c>
      <c r="I62" s="175"/>
      <c r="J62" s="175"/>
      <c r="K62" s="175">
        <f>'将来負担比率（分子）の構造'!L$45</f>
        <v>236</v>
      </c>
      <c r="L62" s="175"/>
      <c r="M62" s="175"/>
      <c r="N62" s="175">
        <f>'将来負担比率（分子）の構造'!M$45</f>
        <v>286</v>
      </c>
      <c r="O62" s="175"/>
      <c r="P62" s="175"/>
    </row>
    <row r="63" spans="1:16" x14ac:dyDescent="0.15">
      <c r="A63" s="175" t="s">
        <v>36</v>
      </c>
      <c r="B63" s="175">
        <f>'将来負担比率（分子）の構造'!I$44</f>
        <v>866</v>
      </c>
      <c r="C63" s="175"/>
      <c r="D63" s="175"/>
      <c r="E63" s="175">
        <f>'将来負担比率（分子）の構造'!J$44</f>
        <v>1197</v>
      </c>
      <c r="F63" s="175"/>
      <c r="G63" s="175"/>
      <c r="H63" s="175">
        <f>'将来負担比率（分子）の構造'!K$44</f>
        <v>1102</v>
      </c>
      <c r="I63" s="175"/>
      <c r="J63" s="175"/>
      <c r="K63" s="175">
        <f>'将来負担比率（分子）の構造'!L$44</f>
        <v>954</v>
      </c>
      <c r="L63" s="175"/>
      <c r="M63" s="175"/>
      <c r="N63" s="175">
        <f>'将来負担比率（分子）の構造'!M$44</f>
        <v>803</v>
      </c>
      <c r="O63" s="175"/>
      <c r="P63" s="175"/>
    </row>
    <row r="64" spans="1:16" x14ac:dyDescent="0.15">
      <c r="A64" s="175" t="s">
        <v>35</v>
      </c>
      <c r="B64" s="175">
        <f>'将来負担比率（分子）の構造'!I$43</f>
        <v>1525</v>
      </c>
      <c r="C64" s="175"/>
      <c r="D64" s="175"/>
      <c r="E64" s="175">
        <f>'将来負担比率（分子）の構造'!J$43</f>
        <v>1482</v>
      </c>
      <c r="F64" s="175"/>
      <c r="G64" s="175"/>
      <c r="H64" s="175">
        <f>'将来負担比率（分子）の構造'!K$43</f>
        <v>1220</v>
      </c>
      <c r="I64" s="175"/>
      <c r="J64" s="175"/>
      <c r="K64" s="175">
        <f>'将来負担比率（分子）の構造'!L$43</f>
        <v>1048</v>
      </c>
      <c r="L64" s="175"/>
      <c r="M64" s="175"/>
      <c r="N64" s="175">
        <f>'将来負担比率（分子）の構造'!M$43</f>
        <v>907</v>
      </c>
      <c r="O64" s="175"/>
      <c r="P64" s="175"/>
    </row>
    <row r="65" spans="1:16" x14ac:dyDescent="0.15">
      <c r="A65" s="175" t="s">
        <v>34</v>
      </c>
      <c r="B65" s="175" t="str">
        <f>'将来負担比率（分子）の構造'!I$42</f>
        <v>-</v>
      </c>
      <c r="C65" s="175"/>
      <c r="D65" s="175"/>
      <c r="E65" s="175">
        <f>'将来負担比率（分子）の構造'!J$42</f>
        <v>7</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8959</v>
      </c>
      <c r="C66" s="175"/>
      <c r="D66" s="175"/>
      <c r="E66" s="175">
        <f>'将来負担比率（分子）の構造'!J$41</f>
        <v>8702</v>
      </c>
      <c r="F66" s="175"/>
      <c r="G66" s="175"/>
      <c r="H66" s="175">
        <f>'将来負担比率（分子）の構造'!K$41</f>
        <v>8579</v>
      </c>
      <c r="I66" s="175"/>
      <c r="J66" s="175"/>
      <c r="K66" s="175">
        <f>'将来負担比率（分子）の構造'!L$41</f>
        <v>8507</v>
      </c>
      <c r="L66" s="175"/>
      <c r="M66" s="175"/>
      <c r="N66" s="175">
        <f>'将来負担比率（分子）の構造'!M$41</f>
        <v>8218</v>
      </c>
      <c r="O66" s="175"/>
      <c r="P66" s="175"/>
    </row>
    <row r="67" spans="1:16" x14ac:dyDescent="0.15">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2702</v>
      </c>
      <c r="C72" s="179">
        <f>基金残高に係る経年分析!G55</f>
        <v>2794</v>
      </c>
      <c r="D72" s="179">
        <f>基金残高に係る経年分析!H55</f>
        <v>2640</v>
      </c>
    </row>
    <row r="73" spans="1:16" x14ac:dyDescent="0.15">
      <c r="A73" s="178" t="s">
        <v>82</v>
      </c>
      <c r="B73" s="179">
        <f>基金残高に係る経年分析!F56</f>
        <v>483</v>
      </c>
      <c r="C73" s="179">
        <f>基金残高に係る経年分析!G56</f>
        <v>671</v>
      </c>
      <c r="D73" s="179">
        <f>基金残高に係る経年分析!H56</f>
        <v>610</v>
      </c>
    </row>
    <row r="74" spans="1:16" x14ac:dyDescent="0.15">
      <c r="A74" s="178" t="s">
        <v>83</v>
      </c>
      <c r="B74" s="179">
        <f>基金残高に係る経年分析!F57</f>
        <v>4208</v>
      </c>
      <c r="C74" s="179">
        <f>基金残高に係る経年分析!G57</f>
        <v>5255</v>
      </c>
      <c r="D74" s="179">
        <f>基金残高に係る経年分析!H57</f>
        <v>5345</v>
      </c>
    </row>
  </sheetData>
  <sheetProtection algorithmName="SHA-512" hashValue="yV4Ko+7cn36ylo6/FqK+hKtwbWw9g4jygnJMzjViKH/tEIr3OPGV8lO5Dhu1BIgeuuJiwFzU3q+lfTyZxKEHeA==" saltValue="DZ2wYLIztEA/mKGGhQFZ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4795093</v>
      </c>
      <c r="S5" s="613"/>
      <c r="T5" s="613"/>
      <c r="U5" s="613"/>
      <c r="V5" s="613"/>
      <c r="W5" s="613"/>
      <c r="X5" s="613"/>
      <c r="Y5" s="614"/>
      <c r="Z5" s="615">
        <v>22.4</v>
      </c>
      <c r="AA5" s="615"/>
      <c r="AB5" s="615"/>
      <c r="AC5" s="615"/>
      <c r="AD5" s="616">
        <v>4795093</v>
      </c>
      <c r="AE5" s="616"/>
      <c r="AF5" s="616"/>
      <c r="AG5" s="616"/>
      <c r="AH5" s="616"/>
      <c r="AI5" s="616"/>
      <c r="AJ5" s="616"/>
      <c r="AK5" s="616"/>
      <c r="AL5" s="617">
        <v>49.6</v>
      </c>
      <c r="AM5" s="618"/>
      <c r="AN5" s="618"/>
      <c r="AO5" s="619"/>
      <c r="AP5" s="609" t="s">
        <v>236</v>
      </c>
      <c r="AQ5" s="610"/>
      <c r="AR5" s="610"/>
      <c r="AS5" s="610"/>
      <c r="AT5" s="610"/>
      <c r="AU5" s="610"/>
      <c r="AV5" s="610"/>
      <c r="AW5" s="610"/>
      <c r="AX5" s="610"/>
      <c r="AY5" s="610"/>
      <c r="AZ5" s="610"/>
      <c r="BA5" s="610"/>
      <c r="BB5" s="610"/>
      <c r="BC5" s="610"/>
      <c r="BD5" s="610"/>
      <c r="BE5" s="610"/>
      <c r="BF5" s="611"/>
      <c r="BG5" s="623">
        <v>4795093</v>
      </c>
      <c r="BH5" s="624"/>
      <c r="BI5" s="624"/>
      <c r="BJ5" s="624"/>
      <c r="BK5" s="624"/>
      <c r="BL5" s="624"/>
      <c r="BM5" s="624"/>
      <c r="BN5" s="625"/>
      <c r="BO5" s="626">
        <v>100</v>
      </c>
      <c r="BP5" s="626"/>
      <c r="BQ5" s="626"/>
      <c r="BR5" s="626"/>
      <c r="BS5" s="627" t="s">
        <v>237</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229</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15">
      <c r="B6" s="620" t="s">
        <v>241</v>
      </c>
      <c r="C6" s="621"/>
      <c r="D6" s="621"/>
      <c r="E6" s="621"/>
      <c r="F6" s="621"/>
      <c r="G6" s="621"/>
      <c r="H6" s="621"/>
      <c r="I6" s="621"/>
      <c r="J6" s="621"/>
      <c r="K6" s="621"/>
      <c r="L6" s="621"/>
      <c r="M6" s="621"/>
      <c r="N6" s="621"/>
      <c r="O6" s="621"/>
      <c r="P6" s="621"/>
      <c r="Q6" s="622"/>
      <c r="R6" s="623">
        <v>87465</v>
      </c>
      <c r="S6" s="624"/>
      <c r="T6" s="624"/>
      <c r="U6" s="624"/>
      <c r="V6" s="624"/>
      <c r="W6" s="624"/>
      <c r="X6" s="624"/>
      <c r="Y6" s="625"/>
      <c r="Z6" s="626">
        <v>0.4</v>
      </c>
      <c r="AA6" s="626"/>
      <c r="AB6" s="626"/>
      <c r="AC6" s="626"/>
      <c r="AD6" s="627">
        <v>87465</v>
      </c>
      <c r="AE6" s="627"/>
      <c r="AF6" s="627"/>
      <c r="AG6" s="627"/>
      <c r="AH6" s="627"/>
      <c r="AI6" s="627"/>
      <c r="AJ6" s="627"/>
      <c r="AK6" s="627"/>
      <c r="AL6" s="628">
        <v>0.9</v>
      </c>
      <c r="AM6" s="629"/>
      <c r="AN6" s="629"/>
      <c r="AO6" s="630"/>
      <c r="AP6" s="620" t="s">
        <v>242</v>
      </c>
      <c r="AQ6" s="621"/>
      <c r="AR6" s="621"/>
      <c r="AS6" s="621"/>
      <c r="AT6" s="621"/>
      <c r="AU6" s="621"/>
      <c r="AV6" s="621"/>
      <c r="AW6" s="621"/>
      <c r="AX6" s="621"/>
      <c r="AY6" s="621"/>
      <c r="AZ6" s="621"/>
      <c r="BA6" s="621"/>
      <c r="BB6" s="621"/>
      <c r="BC6" s="621"/>
      <c r="BD6" s="621"/>
      <c r="BE6" s="621"/>
      <c r="BF6" s="622"/>
      <c r="BG6" s="623">
        <v>4795093</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141141</v>
      </c>
      <c r="CS6" s="624"/>
      <c r="CT6" s="624"/>
      <c r="CU6" s="624"/>
      <c r="CV6" s="624"/>
      <c r="CW6" s="624"/>
      <c r="CX6" s="624"/>
      <c r="CY6" s="625"/>
      <c r="CZ6" s="617">
        <v>0.7</v>
      </c>
      <c r="DA6" s="618"/>
      <c r="DB6" s="618"/>
      <c r="DC6" s="634"/>
      <c r="DD6" s="632" t="s">
        <v>244</v>
      </c>
      <c r="DE6" s="624"/>
      <c r="DF6" s="624"/>
      <c r="DG6" s="624"/>
      <c r="DH6" s="624"/>
      <c r="DI6" s="624"/>
      <c r="DJ6" s="624"/>
      <c r="DK6" s="624"/>
      <c r="DL6" s="624"/>
      <c r="DM6" s="624"/>
      <c r="DN6" s="624"/>
      <c r="DO6" s="624"/>
      <c r="DP6" s="625"/>
      <c r="DQ6" s="632">
        <v>141141</v>
      </c>
      <c r="DR6" s="624"/>
      <c r="DS6" s="624"/>
      <c r="DT6" s="624"/>
      <c r="DU6" s="624"/>
      <c r="DV6" s="624"/>
      <c r="DW6" s="624"/>
      <c r="DX6" s="624"/>
      <c r="DY6" s="624"/>
      <c r="DZ6" s="624"/>
      <c r="EA6" s="624"/>
      <c r="EB6" s="624"/>
      <c r="EC6" s="633"/>
    </row>
    <row r="7" spans="2:143" ht="11.25" customHeight="1" x14ac:dyDescent="0.15">
      <c r="B7" s="620" t="s">
        <v>245</v>
      </c>
      <c r="C7" s="621"/>
      <c r="D7" s="621"/>
      <c r="E7" s="621"/>
      <c r="F7" s="621"/>
      <c r="G7" s="621"/>
      <c r="H7" s="621"/>
      <c r="I7" s="621"/>
      <c r="J7" s="621"/>
      <c r="K7" s="621"/>
      <c r="L7" s="621"/>
      <c r="M7" s="621"/>
      <c r="N7" s="621"/>
      <c r="O7" s="621"/>
      <c r="P7" s="621"/>
      <c r="Q7" s="622"/>
      <c r="R7" s="623">
        <v>879</v>
      </c>
      <c r="S7" s="624"/>
      <c r="T7" s="624"/>
      <c r="U7" s="624"/>
      <c r="V7" s="624"/>
      <c r="W7" s="624"/>
      <c r="X7" s="624"/>
      <c r="Y7" s="625"/>
      <c r="Z7" s="626">
        <v>0</v>
      </c>
      <c r="AA7" s="626"/>
      <c r="AB7" s="626"/>
      <c r="AC7" s="626"/>
      <c r="AD7" s="627">
        <v>879</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1817369</v>
      </c>
      <c r="BH7" s="624"/>
      <c r="BI7" s="624"/>
      <c r="BJ7" s="624"/>
      <c r="BK7" s="624"/>
      <c r="BL7" s="624"/>
      <c r="BM7" s="624"/>
      <c r="BN7" s="625"/>
      <c r="BO7" s="626">
        <v>37.9</v>
      </c>
      <c r="BP7" s="626"/>
      <c r="BQ7" s="626"/>
      <c r="BR7" s="626"/>
      <c r="BS7" s="627" t="s">
        <v>237</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4081178</v>
      </c>
      <c r="CS7" s="624"/>
      <c r="CT7" s="624"/>
      <c r="CU7" s="624"/>
      <c r="CV7" s="624"/>
      <c r="CW7" s="624"/>
      <c r="CX7" s="624"/>
      <c r="CY7" s="625"/>
      <c r="CZ7" s="626">
        <v>19.7</v>
      </c>
      <c r="DA7" s="626"/>
      <c r="DB7" s="626"/>
      <c r="DC7" s="626"/>
      <c r="DD7" s="632">
        <v>46099</v>
      </c>
      <c r="DE7" s="624"/>
      <c r="DF7" s="624"/>
      <c r="DG7" s="624"/>
      <c r="DH7" s="624"/>
      <c r="DI7" s="624"/>
      <c r="DJ7" s="624"/>
      <c r="DK7" s="624"/>
      <c r="DL7" s="624"/>
      <c r="DM7" s="624"/>
      <c r="DN7" s="624"/>
      <c r="DO7" s="624"/>
      <c r="DP7" s="625"/>
      <c r="DQ7" s="632">
        <v>2848195</v>
      </c>
      <c r="DR7" s="624"/>
      <c r="DS7" s="624"/>
      <c r="DT7" s="624"/>
      <c r="DU7" s="624"/>
      <c r="DV7" s="624"/>
      <c r="DW7" s="624"/>
      <c r="DX7" s="624"/>
      <c r="DY7" s="624"/>
      <c r="DZ7" s="624"/>
      <c r="EA7" s="624"/>
      <c r="EB7" s="624"/>
      <c r="EC7" s="633"/>
    </row>
    <row r="8" spans="2:143" ht="11.25" customHeight="1" x14ac:dyDescent="0.15">
      <c r="B8" s="620" t="s">
        <v>248</v>
      </c>
      <c r="C8" s="621"/>
      <c r="D8" s="621"/>
      <c r="E8" s="621"/>
      <c r="F8" s="621"/>
      <c r="G8" s="621"/>
      <c r="H8" s="621"/>
      <c r="I8" s="621"/>
      <c r="J8" s="621"/>
      <c r="K8" s="621"/>
      <c r="L8" s="621"/>
      <c r="M8" s="621"/>
      <c r="N8" s="621"/>
      <c r="O8" s="621"/>
      <c r="P8" s="621"/>
      <c r="Q8" s="622"/>
      <c r="R8" s="623">
        <v>7701</v>
      </c>
      <c r="S8" s="624"/>
      <c r="T8" s="624"/>
      <c r="U8" s="624"/>
      <c r="V8" s="624"/>
      <c r="W8" s="624"/>
      <c r="X8" s="624"/>
      <c r="Y8" s="625"/>
      <c r="Z8" s="626">
        <v>0</v>
      </c>
      <c r="AA8" s="626"/>
      <c r="AB8" s="626"/>
      <c r="AC8" s="626"/>
      <c r="AD8" s="627">
        <v>7701</v>
      </c>
      <c r="AE8" s="627"/>
      <c r="AF8" s="627"/>
      <c r="AG8" s="627"/>
      <c r="AH8" s="627"/>
      <c r="AI8" s="627"/>
      <c r="AJ8" s="627"/>
      <c r="AK8" s="627"/>
      <c r="AL8" s="628">
        <v>0.1</v>
      </c>
      <c r="AM8" s="629"/>
      <c r="AN8" s="629"/>
      <c r="AO8" s="630"/>
      <c r="AP8" s="620" t="s">
        <v>249</v>
      </c>
      <c r="AQ8" s="621"/>
      <c r="AR8" s="621"/>
      <c r="AS8" s="621"/>
      <c r="AT8" s="621"/>
      <c r="AU8" s="621"/>
      <c r="AV8" s="621"/>
      <c r="AW8" s="621"/>
      <c r="AX8" s="621"/>
      <c r="AY8" s="621"/>
      <c r="AZ8" s="621"/>
      <c r="BA8" s="621"/>
      <c r="BB8" s="621"/>
      <c r="BC8" s="621"/>
      <c r="BD8" s="621"/>
      <c r="BE8" s="621"/>
      <c r="BF8" s="622"/>
      <c r="BG8" s="623">
        <v>65733</v>
      </c>
      <c r="BH8" s="624"/>
      <c r="BI8" s="624"/>
      <c r="BJ8" s="624"/>
      <c r="BK8" s="624"/>
      <c r="BL8" s="624"/>
      <c r="BM8" s="624"/>
      <c r="BN8" s="625"/>
      <c r="BO8" s="626">
        <v>1.4</v>
      </c>
      <c r="BP8" s="626"/>
      <c r="BQ8" s="626"/>
      <c r="BR8" s="626"/>
      <c r="BS8" s="627" t="s">
        <v>244</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7470338</v>
      </c>
      <c r="CS8" s="624"/>
      <c r="CT8" s="624"/>
      <c r="CU8" s="624"/>
      <c r="CV8" s="624"/>
      <c r="CW8" s="624"/>
      <c r="CX8" s="624"/>
      <c r="CY8" s="625"/>
      <c r="CZ8" s="626">
        <v>36.1</v>
      </c>
      <c r="DA8" s="626"/>
      <c r="DB8" s="626"/>
      <c r="DC8" s="626"/>
      <c r="DD8" s="632">
        <v>66088</v>
      </c>
      <c r="DE8" s="624"/>
      <c r="DF8" s="624"/>
      <c r="DG8" s="624"/>
      <c r="DH8" s="624"/>
      <c r="DI8" s="624"/>
      <c r="DJ8" s="624"/>
      <c r="DK8" s="624"/>
      <c r="DL8" s="624"/>
      <c r="DM8" s="624"/>
      <c r="DN8" s="624"/>
      <c r="DO8" s="624"/>
      <c r="DP8" s="625"/>
      <c r="DQ8" s="632">
        <v>2905673</v>
      </c>
      <c r="DR8" s="624"/>
      <c r="DS8" s="624"/>
      <c r="DT8" s="624"/>
      <c r="DU8" s="624"/>
      <c r="DV8" s="624"/>
      <c r="DW8" s="624"/>
      <c r="DX8" s="624"/>
      <c r="DY8" s="624"/>
      <c r="DZ8" s="624"/>
      <c r="EA8" s="624"/>
      <c r="EB8" s="624"/>
      <c r="EC8" s="633"/>
    </row>
    <row r="9" spans="2:143" ht="11.25" customHeight="1" x14ac:dyDescent="0.15">
      <c r="B9" s="620" t="s">
        <v>251</v>
      </c>
      <c r="C9" s="621"/>
      <c r="D9" s="621"/>
      <c r="E9" s="621"/>
      <c r="F9" s="621"/>
      <c r="G9" s="621"/>
      <c r="H9" s="621"/>
      <c r="I9" s="621"/>
      <c r="J9" s="621"/>
      <c r="K9" s="621"/>
      <c r="L9" s="621"/>
      <c r="M9" s="621"/>
      <c r="N9" s="621"/>
      <c r="O9" s="621"/>
      <c r="P9" s="621"/>
      <c r="Q9" s="622"/>
      <c r="R9" s="623">
        <v>7368</v>
      </c>
      <c r="S9" s="624"/>
      <c r="T9" s="624"/>
      <c r="U9" s="624"/>
      <c r="V9" s="624"/>
      <c r="W9" s="624"/>
      <c r="X9" s="624"/>
      <c r="Y9" s="625"/>
      <c r="Z9" s="626">
        <v>0</v>
      </c>
      <c r="AA9" s="626"/>
      <c r="AB9" s="626"/>
      <c r="AC9" s="626"/>
      <c r="AD9" s="627">
        <v>7368</v>
      </c>
      <c r="AE9" s="627"/>
      <c r="AF9" s="627"/>
      <c r="AG9" s="627"/>
      <c r="AH9" s="627"/>
      <c r="AI9" s="627"/>
      <c r="AJ9" s="627"/>
      <c r="AK9" s="627"/>
      <c r="AL9" s="628">
        <v>0.1</v>
      </c>
      <c r="AM9" s="629"/>
      <c r="AN9" s="629"/>
      <c r="AO9" s="630"/>
      <c r="AP9" s="620" t="s">
        <v>252</v>
      </c>
      <c r="AQ9" s="621"/>
      <c r="AR9" s="621"/>
      <c r="AS9" s="621"/>
      <c r="AT9" s="621"/>
      <c r="AU9" s="621"/>
      <c r="AV9" s="621"/>
      <c r="AW9" s="621"/>
      <c r="AX9" s="621"/>
      <c r="AY9" s="621"/>
      <c r="AZ9" s="621"/>
      <c r="BA9" s="621"/>
      <c r="BB9" s="621"/>
      <c r="BC9" s="621"/>
      <c r="BD9" s="621"/>
      <c r="BE9" s="621"/>
      <c r="BF9" s="622"/>
      <c r="BG9" s="623">
        <v>1629025</v>
      </c>
      <c r="BH9" s="624"/>
      <c r="BI9" s="624"/>
      <c r="BJ9" s="624"/>
      <c r="BK9" s="624"/>
      <c r="BL9" s="624"/>
      <c r="BM9" s="624"/>
      <c r="BN9" s="625"/>
      <c r="BO9" s="626">
        <v>34</v>
      </c>
      <c r="BP9" s="626"/>
      <c r="BQ9" s="626"/>
      <c r="BR9" s="626"/>
      <c r="BS9" s="627" t="s">
        <v>244</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1742079</v>
      </c>
      <c r="CS9" s="624"/>
      <c r="CT9" s="624"/>
      <c r="CU9" s="624"/>
      <c r="CV9" s="624"/>
      <c r="CW9" s="624"/>
      <c r="CX9" s="624"/>
      <c r="CY9" s="625"/>
      <c r="CZ9" s="626">
        <v>8.4</v>
      </c>
      <c r="DA9" s="626"/>
      <c r="DB9" s="626"/>
      <c r="DC9" s="626"/>
      <c r="DD9" s="632">
        <v>5009</v>
      </c>
      <c r="DE9" s="624"/>
      <c r="DF9" s="624"/>
      <c r="DG9" s="624"/>
      <c r="DH9" s="624"/>
      <c r="DI9" s="624"/>
      <c r="DJ9" s="624"/>
      <c r="DK9" s="624"/>
      <c r="DL9" s="624"/>
      <c r="DM9" s="624"/>
      <c r="DN9" s="624"/>
      <c r="DO9" s="624"/>
      <c r="DP9" s="625"/>
      <c r="DQ9" s="632">
        <v>1206654</v>
      </c>
      <c r="DR9" s="624"/>
      <c r="DS9" s="624"/>
      <c r="DT9" s="624"/>
      <c r="DU9" s="624"/>
      <c r="DV9" s="624"/>
      <c r="DW9" s="624"/>
      <c r="DX9" s="624"/>
      <c r="DY9" s="624"/>
      <c r="DZ9" s="624"/>
      <c r="EA9" s="624"/>
      <c r="EB9" s="624"/>
      <c r="EC9" s="633"/>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244</v>
      </c>
      <c r="AA10" s="626"/>
      <c r="AB10" s="626"/>
      <c r="AC10" s="626"/>
      <c r="AD10" s="627" t="s">
        <v>244</v>
      </c>
      <c r="AE10" s="627"/>
      <c r="AF10" s="627"/>
      <c r="AG10" s="627"/>
      <c r="AH10" s="627"/>
      <c r="AI10" s="627"/>
      <c r="AJ10" s="627"/>
      <c r="AK10" s="627"/>
      <c r="AL10" s="628" t="s">
        <v>237</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70560</v>
      </c>
      <c r="BH10" s="624"/>
      <c r="BI10" s="624"/>
      <c r="BJ10" s="624"/>
      <c r="BK10" s="624"/>
      <c r="BL10" s="624"/>
      <c r="BM10" s="624"/>
      <c r="BN10" s="625"/>
      <c r="BO10" s="626">
        <v>1.5</v>
      </c>
      <c r="BP10" s="626"/>
      <c r="BQ10" s="626"/>
      <c r="BR10" s="626"/>
      <c r="BS10" s="627" t="s">
        <v>244</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v>20543</v>
      </c>
      <c r="CS10" s="624"/>
      <c r="CT10" s="624"/>
      <c r="CU10" s="624"/>
      <c r="CV10" s="624"/>
      <c r="CW10" s="624"/>
      <c r="CX10" s="624"/>
      <c r="CY10" s="625"/>
      <c r="CZ10" s="626">
        <v>0.1</v>
      </c>
      <c r="DA10" s="626"/>
      <c r="DB10" s="626"/>
      <c r="DC10" s="626"/>
      <c r="DD10" s="632" t="s">
        <v>244</v>
      </c>
      <c r="DE10" s="624"/>
      <c r="DF10" s="624"/>
      <c r="DG10" s="624"/>
      <c r="DH10" s="624"/>
      <c r="DI10" s="624"/>
      <c r="DJ10" s="624"/>
      <c r="DK10" s="624"/>
      <c r="DL10" s="624"/>
      <c r="DM10" s="624"/>
      <c r="DN10" s="624"/>
      <c r="DO10" s="624"/>
      <c r="DP10" s="625"/>
      <c r="DQ10" s="632">
        <v>20543</v>
      </c>
      <c r="DR10" s="624"/>
      <c r="DS10" s="624"/>
      <c r="DT10" s="624"/>
      <c r="DU10" s="624"/>
      <c r="DV10" s="624"/>
      <c r="DW10" s="624"/>
      <c r="DX10" s="624"/>
      <c r="DY10" s="624"/>
      <c r="DZ10" s="624"/>
      <c r="EA10" s="624"/>
      <c r="EB10" s="624"/>
      <c r="EC10" s="633"/>
    </row>
    <row r="11" spans="2:143" ht="11.25" customHeight="1" x14ac:dyDescent="0.15">
      <c r="B11" s="620" t="s">
        <v>257</v>
      </c>
      <c r="C11" s="621"/>
      <c r="D11" s="621"/>
      <c r="E11" s="621"/>
      <c r="F11" s="621"/>
      <c r="G11" s="621"/>
      <c r="H11" s="621"/>
      <c r="I11" s="621"/>
      <c r="J11" s="621"/>
      <c r="K11" s="621"/>
      <c r="L11" s="621"/>
      <c r="M11" s="621"/>
      <c r="N11" s="621"/>
      <c r="O11" s="621"/>
      <c r="P11" s="621"/>
      <c r="Q11" s="622"/>
      <c r="R11" s="623">
        <v>857396</v>
      </c>
      <c r="S11" s="624"/>
      <c r="T11" s="624"/>
      <c r="U11" s="624"/>
      <c r="V11" s="624"/>
      <c r="W11" s="624"/>
      <c r="X11" s="624"/>
      <c r="Y11" s="625"/>
      <c r="Z11" s="628">
        <v>4</v>
      </c>
      <c r="AA11" s="629"/>
      <c r="AB11" s="629"/>
      <c r="AC11" s="635"/>
      <c r="AD11" s="632">
        <v>857396</v>
      </c>
      <c r="AE11" s="624"/>
      <c r="AF11" s="624"/>
      <c r="AG11" s="624"/>
      <c r="AH11" s="624"/>
      <c r="AI11" s="624"/>
      <c r="AJ11" s="624"/>
      <c r="AK11" s="625"/>
      <c r="AL11" s="628">
        <v>8.9</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52051</v>
      </c>
      <c r="BH11" s="624"/>
      <c r="BI11" s="624"/>
      <c r="BJ11" s="624"/>
      <c r="BK11" s="624"/>
      <c r="BL11" s="624"/>
      <c r="BM11" s="624"/>
      <c r="BN11" s="625"/>
      <c r="BO11" s="626">
        <v>1.1000000000000001</v>
      </c>
      <c r="BP11" s="626"/>
      <c r="BQ11" s="626"/>
      <c r="BR11" s="626"/>
      <c r="BS11" s="627" t="s">
        <v>237</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344458</v>
      </c>
      <c r="CS11" s="624"/>
      <c r="CT11" s="624"/>
      <c r="CU11" s="624"/>
      <c r="CV11" s="624"/>
      <c r="CW11" s="624"/>
      <c r="CX11" s="624"/>
      <c r="CY11" s="625"/>
      <c r="CZ11" s="626">
        <v>1.7</v>
      </c>
      <c r="DA11" s="626"/>
      <c r="DB11" s="626"/>
      <c r="DC11" s="626"/>
      <c r="DD11" s="632">
        <v>67659</v>
      </c>
      <c r="DE11" s="624"/>
      <c r="DF11" s="624"/>
      <c r="DG11" s="624"/>
      <c r="DH11" s="624"/>
      <c r="DI11" s="624"/>
      <c r="DJ11" s="624"/>
      <c r="DK11" s="624"/>
      <c r="DL11" s="624"/>
      <c r="DM11" s="624"/>
      <c r="DN11" s="624"/>
      <c r="DO11" s="624"/>
      <c r="DP11" s="625"/>
      <c r="DQ11" s="632">
        <v>255872</v>
      </c>
      <c r="DR11" s="624"/>
      <c r="DS11" s="624"/>
      <c r="DT11" s="624"/>
      <c r="DU11" s="624"/>
      <c r="DV11" s="624"/>
      <c r="DW11" s="624"/>
      <c r="DX11" s="624"/>
      <c r="DY11" s="624"/>
      <c r="DZ11" s="624"/>
      <c r="EA11" s="624"/>
      <c r="EB11" s="624"/>
      <c r="EC11" s="633"/>
    </row>
    <row r="12" spans="2:143" ht="11.25" customHeight="1" x14ac:dyDescent="0.15">
      <c r="B12" s="620" t="s">
        <v>260</v>
      </c>
      <c r="C12" s="621"/>
      <c r="D12" s="621"/>
      <c r="E12" s="621"/>
      <c r="F12" s="621"/>
      <c r="G12" s="621"/>
      <c r="H12" s="621"/>
      <c r="I12" s="621"/>
      <c r="J12" s="621"/>
      <c r="K12" s="621"/>
      <c r="L12" s="621"/>
      <c r="M12" s="621"/>
      <c r="N12" s="621"/>
      <c r="O12" s="621"/>
      <c r="P12" s="621"/>
      <c r="Q12" s="622"/>
      <c r="R12" s="623">
        <v>19252</v>
      </c>
      <c r="S12" s="624"/>
      <c r="T12" s="624"/>
      <c r="U12" s="624"/>
      <c r="V12" s="624"/>
      <c r="W12" s="624"/>
      <c r="X12" s="624"/>
      <c r="Y12" s="625"/>
      <c r="Z12" s="626">
        <v>0.1</v>
      </c>
      <c r="AA12" s="626"/>
      <c r="AB12" s="626"/>
      <c r="AC12" s="626"/>
      <c r="AD12" s="627">
        <v>19252</v>
      </c>
      <c r="AE12" s="627"/>
      <c r="AF12" s="627"/>
      <c r="AG12" s="627"/>
      <c r="AH12" s="627"/>
      <c r="AI12" s="627"/>
      <c r="AJ12" s="627"/>
      <c r="AK12" s="627"/>
      <c r="AL12" s="628">
        <v>0.2</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2646593</v>
      </c>
      <c r="BH12" s="624"/>
      <c r="BI12" s="624"/>
      <c r="BJ12" s="624"/>
      <c r="BK12" s="624"/>
      <c r="BL12" s="624"/>
      <c r="BM12" s="624"/>
      <c r="BN12" s="625"/>
      <c r="BO12" s="626">
        <v>55.2</v>
      </c>
      <c r="BP12" s="626"/>
      <c r="BQ12" s="626"/>
      <c r="BR12" s="626"/>
      <c r="BS12" s="627" t="s">
        <v>244</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171861</v>
      </c>
      <c r="CS12" s="624"/>
      <c r="CT12" s="624"/>
      <c r="CU12" s="624"/>
      <c r="CV12" s="624"/>
      <c r="CW12" s="624"/>
      <c r="CX12" s="624"/>
      <c r="CY12" s="625"/>
      <c r="CZ12" s="626">
        <v>0.8</v>
      </c>
      <c r="DA12" s="626"/>
      <c r="DB12" s="626"/>
      <c r="DC12" s="626"/>
      <c r="DD12" s="632">
        <v>9020</v>
      </c>
      <c r="DE12" s="624"/>
      <c r="DF12" s="624"/>
      <c r="DG12" s="624"/>
      <c r="DH12" s="624"/>
      <c r="DI12" s="624"/>
      <c r="DJ12" s="624"/>
      <c r="DK12" s="624"/>
      <c r="DL12" s="624"/>
      <c r="DM12" s="624"/>
      <c r="DN12" s="624"/>
      <c r="DO12" s="624"/>
      <c r="DP12" s="625"/>
      <c r="DQ12" s="632">
        <v>146617</v>
      </c>
      <c r="DR12" s="624"/>
      <c r="DS12" s="624"/>
      <c r="DT12" s="624"/>
      <c r="DU12" s="624"/>
      <c r="DV12" s="624"/>
      <c r="DW12" s="624"/>
      <c r="DX12" s="624"/>
      <c r="DY12" s="624"/>
      <c r="DZ12" s="624"/>
      <c r="EA12" s="624"/>
      <c r="EB12" s="624"/>
      <c r="EC12" s="633"/>
    </row>
    <row r="13" spans="2:143" ht="11.25" customHeight="1" x14ac:dyDescent="0.15">
      <c r="B13" s="620" t="s">
        <v>263</v>
      </c>
      <c r="C13" s="621"/>
      <c r="D13" s="621"/>
      <c r="E13" s="621"/>
      <c r="F13" s="621"/>
      <c r="G13" s="621"/>
      <c r="H13" s="621"/>
      <c r="I13" s="621"/>
      <c r="J13" s="621"/>
      <c r="K13" s="621"/>
      <c r="L13" s="621"/>
      <c r="M13" s="621"/>
      <c r="N13" s="621"/>
      <c r="O13" s="621"/>
      <c r="P13" s="621"/>
      <c r="Q13" s="622"/>
      <c r="R13" s="623" t="s">
        <v>244</v>
      </c>
      <c r="S13" s="624"/>
      <c r="T13" s="624"/>
      <c r="U13" s="624"/>
      <c r="V13" s="624"/>
      <c r="W13" s="624"/>
      <c r="X13" s="624"/>
      <c r="Y13" s="625"/>
      <c r="Z13" s="626" t="s">
        <v>244</v>
      </c>
      <c r="AA13" s="626"/>
      <c r="AB13" s="626"/>
      <c r="AC13" s="626"/>
      <c r="AD13" s="627" t="s">
        <v>237</v>
      </c>
      <c r="AE13" s="627"/>
      <c r="AF13" s="627"/>
      <c r="AG13" s="627"/>
      <c r="AH13" s="627"/>
      <c r="AI13" s="627"/>
      <c r="AJ13" s="627"/>
      <c r="AK13" s="627"/>
      <c r="AL13" s="628" t="s">
        <v>244</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2638691</v>
      </c>
      <c r="BH13" s="624"/>
      <c r="BI13" s="624"/>
      <c r="BJ13" s="624"/>
      <c r="BK13" s="624"/>
      <c r="BL13" s="624"/>
      <c r="BM13" s="624"/>
      <c r="BN13" s="625"/>
      <c r="BO13" s="626">
        <v>55</v>
      </c>
      <c r="BP13" s="626"/>
      <c r="BQ13" s="626"/>
      <c r="BR13" s="626"/>
      <c r="BS13" s="627" t="s">
        <v>237</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1240666</v>
      </c>
      <c r="CS13" s="624"/>
      <c r="CT13" s="624"/>
      <c r="CU13" s="624"/>
      <c r="CV13" s="624"/>
      <c r="CW13" s="624"/>
      <c r="CX13" s="624"/>
      <c r="CY13" s="625"/>
      <c r="CZ13" s="626">
        <v>6</v>
      </c>
      <c r="DA13" s="626"/>
      <c r="DB13" s="626"/>
      <c r="DC13" s="626"/>
      <c r="DD13" s="632">
        <v>732858</v>
      </c>
      <c r="DE13" s="624"/>
      <c r="DF13" s="624"/>
      <c r="DG13" s="624"/>
      <c r="DH13" s="624"/>
      <c r="DI13" s="624"/>
      <c r="DJ13" s="624"/>
      <c r="DK13" s="624"/>
      <c r="DL13" s="624"/>
      <c r="DM13" s="624"/>
      <c r="DN13" s="624"/>
      <c r="DO13" s="624"/>
      <c r="DP13" s="625"/>
      <c r="DQ13" s="632">
        <v>642227</v>
      </c>
      <c r="DR13" s="624"/>
      <c r="DS13" s="624"/>
      <c r="DT13" s="624"/>
      <c r="DU13" s="624"/>
      <c r="DV13" s="624"/>
      <c r="DW13" s="624"/>
      <c r="DX13" s="624"/>
      <c r="DY13" s="624"/>
      <c r="DZ13" s="624"/>
      <c r="EA13" s="624"/>
      <c r="EB13" s="624"/>
      <c r="EC13" s="633"/>
    </row>
    <row r="14" spans="2:143" ht="11.25" customHeight="1" x14ac:dyDescent="0.15">
      <c r="B14" s="620" t="s">
        <v>266</v>
      </c>
      <c r="C14" s="621"/>
      <c r="D14" s="621"/>
      <c r="E14" s="621"/>
      <c r="F14" s="621"/>
      <c r="G14" s="621"/>
      <c r="H14" s="621"/>
      <c r="I14" s="621"/>
      <c r="J14" s="621"/>
      <c r="K14" s="621"/>
      <c r="L14" s="621"/>
      <c r="M14" s="621"/>
      <c r="N14" s="621"/>
      <c r="O14" s="621"/>
      <c r="P14" s="621"/>
      <c r="Q14" s="622"/>
      <c r="R14" s="623">
        <v>86</v>
      </c>
      <c r="S14" s="624"/>
      <c r="T14" s="624"/>
      <c r="U14" s="624"/>
      <c r="V14" s="624"/>
      <c r="W14" s="624"/>
      <c r="X14" s="624"/>
      <c r="Y14" s="625"/>
      <c r="Z14" s="626">
        <v>0</v>
      </c>
      <c r="AA14" s="626"/>
      <c r="AB14" s="626"/>
      <c r="AC14" s="626"/>
      <c r="AD14" s="627">
        <v>86</v>
      </c>
      <c r="AE14" s="627"/>
      <c r="AF14" s="627"/>
      <c r="AG14" s="627"/>
      <c r="AH14" s="627"/>
      <c r="AI14" s="627"/>
      <c r="AJ14" s="627"/>
      <c r="AK14" s="627"/>
      <c r="AL14" s="628">
        <v>0</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166977</v>
      </c>
      <c r="BH14" s="624"/>
      <c r="BI14" s="624"/>
      <c r="BJ14" s="624"/>
      <c r="BK14" s="624"/>
      <c r="BL14" s="624"/>
      <c r="BM14" s="624"/>
      <c r="BN14" s="625"/>
      <c r="BO14" s="626">
        <v>3.5</v>
      </c>
      <c r="BP14" s="626"/>
      <c r="BQ14" s="626"/>
      <c r="BR14" s="626"/>
      <c r="BS14" s="627" t="s">
        <v>244</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608207</v>
      </c>
      <c r="CS14" s="624"/>
      <c r="CT14" s="624"/>
      <c r="CU14" s="624"/>
      <c r="CV14" s="624"/>
      <c r="CW14" s="624"/>
      <c r="CX14" s="624"/>
      <c r="CY14" s="625"/>
      <c r="CZ14" s="626">
        <v>2.9</v>
      </c>
      <c r="DA14" s="626"/>
      <c r="DB14" s="626"/>
      <c r="DC14" s="626"/>
      <c r="DD14" s="632" t="s">
        <v>237</v>
      </c>
      <c r="DE14" s="624"/>
      <c r="DF14" s="624"/>
      <c r="DG14" s="624"/>
      <c r="DH14" s="624"/>
      <c r="DI14" s="624"/>
      <c r="DJ14" s="624"/>
      <c r="DK14" s="624"/>
      <c r="DL14" s="624"/>
      <c r="DM14" s="624"/>
      <c r="DN14" s="624"/>
      <c r="DO14" s="624"/>
      <c r="DP14" s="625"/>
      <c r="DQ14" s="632">
        <v>608207</v>
      </c>
      <c r="DR14" s="624"/>
      <c r="DS14" s="624"/>
      <c r="DT14" s="624"/>
      <c r="DU14" s="624"/>
      <c r="DV14" s="624"/>
      <c r="DW14" s="624"/>
      <c r="DX14" s="624"/>
      <c r="DY14" s="624"/>
      <c r="DZ14" s="624"/>
      <c r="EA14" s="624"/>
      <c r="EB14" s="624"/>
      <c r="EC14" s="633"/>
    </row>
    <row r="15" spans="2:143" ht="11.25" customHeight="1" x14ac:dyDescent="0.15">
      <c r="B15" s="620" t="s">
        <v>269</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244</v>
      </c>
      <c r="AA15" s="626"/>
      <c r="AB15" s="626"/>
      <c r="AC15" s="626"/>
      <c r="AD15" s="627" t="s">
        <v>244</v>
      </c>
      <c r="AE15" s="627"/>
      <c r="AF15" s="627"/>
      <c r="AG15" s="627"/>
      <c r="AH15" s="627"/>
      <c r="AI15" s="627"/>
      <c r="AJ15" s="627"/>
      <c r="AK15" s="627"/>
      <c r="AL15" s="628" t="s">
        <v>237</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164154</v>
      </c>
      <c r="BH15" s="624"/>
      <c r="BI15" s="624"/>
      <c r="BJ15" s="624"/>
      <c r="BK15" s="624"/>
      <c r="BL15" s="624"/>
      <c r="BM15" s="624"/>
      <c r="BN15" s="625"/>
      <c r="BO15" s="626">
        <v>3.4</v>
      </c>
      <c r="BP15" s="626"/>
      <c r="BQ15" s="626"/>
      <c r="BR15" s="626"/>
      <c r="BS15" s="627" t="s">
        <v>237</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4046549</v>
      </c>
      <c r="CS15" s="624"/>
      <c r="CT15" s="624"/>
      <c r="CU15" s="624"/>
      <c r="CV15" s="624"/>
      <c r="CW15" s="624"/>
      <c r="CX15" s="624"/>
      <c r="CY15" s="625"/>
      <c r="CZ15" s="626">
        <v>19.600000000000001</v>
      </c>
      <c r="DA15" s="626"/>
      <c r="DB15" s="626"/>
      <c r="DC15" s="626"/>
      <c r="DD15" s="632">
        <v>2151337</v>
      </c>
      <c r="DE15" s="624"/>
      <c r="DF15" s="624"/>
      <c r="DG15" s="624"/>
      <c r="DH15" s="624"/>
      <c r="DI15" s="624"/>
      <c r="DJ15" s="624"/>
      <c r="DK15" s="624"/>
      <c r="DL15" s="624"/>
      <c r="DM15" s="624"/>
      <c r="DN15" s="624"/>
      <c r="DO15" s="624"/>
      <c r="DP15" s="625"/>
      <c r="DQ15" s="632">
        <v>1963982</v>
      </c>
      <c r="DR15" s="624"/>
      <c r="DS15" s="624"/>
      <c r="DT15" s="624"/>
      <c r="DU15" s="624"/>
      <c r="DV15" s="624"/>
      <c r="DW15" s="624"/>
      <c r="DX15" s="624"/>
      <c r="DY15" s="624"/>
      <c r="DZ15" s="624"/>
      <c r="EA15" s="624"/>
      <c r="EB15" s="624"/>
      <c r="EC15" s="633"/>
    </row>
    <row r="16" spans="2:143" ht="11.25" customHeight="1" x14ac:dyDescent="0.15">
      <c r="B16" s="620" t="s">
        <v>272</v>
      </c>
      <c r="C16" s="621"/>
      <c r="D16" s="621"/>
      <c r="E16" s="621"/>
      <c r="F16" s="621"/>
      <c r="G16" s="621"/>
      <c r="H16" s="621"/>
      <c r="I16" s="621"/>
      <c r="J16" s="621"/>
      <c r="K16" s="621"/>
      <c r="L16" s="621"/>
      <c r="M16" s="621"/>
      <c r="N16" s="621"/>
      <c r="O16" s="621"/>
      <c r="P16" s="621"/>
      <c r="Q16" s="622"/>
      <c r="R16" s="623">
        <v>8043</v>
      </c>
      <c r="S16" s="624"/>
      <c r="T16" s="624"/>
      <c r="U16" s="624"/>
      <c r="V16" s="624"/>
      <c r="W16" s="624"/>
      <c r="X16" s="624"/>
      <c r="Y16" s="625"/>
      <c r="Z16" s="626">
        <v>0</v>
      </c>
      <c r="AA16" s="626"/>
      <c r="AB16" s="626"/>
      <c r="AC16" s="626"/>
      <c r="AD16" s="627">
        <v>8043</v>
      </c>
      <c r="AE16" s="627"/>
      <c r="AF16" s="627"/>
      <c r="AG16" s="627"/>
      <c r="AH16" s="627"/>
      <c r="AI16" s="627"/>
      <c r="AJ16" s="627"/>
      <c r="AK16" s="627"/>
      <c r="AL16" s="628">
        <v>0.1</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t="s">
        <v>244</v>
      </c>
      <c r="CS16" s="624"/>
      <c r="CT16" s="624"/>
      <c r="CU16" s="624"/>
      <c r="CV16" s="624"/>
      <c r="CW16" s="624"/>
      <c r="CX16" s="624"/>
      <c r="CY16" s="625"/>
      <c r="CZ16" s="626" t="s">
        <v>244</v>
      </c>
      <c r="DA16" s="626"/>
      <c r="DB16" s="626"/>
      <c r="DC16" s="626"/>
      <c r="DD16" s="632" t="s">
        <v>237</v>
      </c>
      <c r="DE16" s="624"/>
      <c r="DF16" s="624"/>
      <c r="DG16" s="624"/>
      <c r="DH16" s="624"/>
      <c r="DI16" s="624"/>
      <c r="DJ16" s="624"/>
      <c r="DK16" s="624"/>
      <c r="DL16" s="624"/>
      <c r="DM16" s="624"/>
      <c r="DN16" s="624"/>
      <c r="DO16" s="624"/>
      <c r="DP16" s="625"/>
      <c r="DQ16" s="632" t="s">
        <v>244</v>
      </c>
      <c r="DR16" s="624"/>
      <c r="DS16" s="624"/>
      <c r="DT16" s="624"/>
      <c r="DU16" s="624"/>
      <c r="DV16" s="624"/>
      <c r="DW16" s="624"/>
      <c r="DX16" s="624"/>
      <c r="DY16" s="624"/>
      <c r="DZ16" s="624"/>
      <c r="EA16" s="624"/>
      <c r="EB16" s="624"/>
      <c r="EC16" s="633"/>
    </row>
    <row r="17" spans="2:133" ht="11.25" customHeight="1" x14ac:dyDescent="0.15">
      <c r="B17" s="620" t="s">
        <v>275</v>
      </c>
      <c r="C17" s="621"/>
      <c r="D17" s="621"/>
      <c r="E17" s="621"/>
      <c r="F17" s="621"/>
      <c r="G17" s="621"/>
      <c r="H17" s="621"/>
      <c r="I17" s="621"/>
      <c r="J17" s="621"/>
      <c r="K17" s="621"/>
      <c r="L17" s="621"/>
      <c r="M17" s="621"/>
      <c r="N17" s="621"/>
      <c r="O17" s="621"/>
      <c r="P17" s="621"/>
      <c r="Q17" s="622"/>
      <c r="R17" s="623">
        <v>30049</v>
      </c>
      <c r="S17" s="624"/>
      <c r="T17" s="624"/>
      <c r="U17" s="624"/>
      <c r="V17" s="624"/>
      <c r="W17" s="624"/>
      <c r="X17" s="624"/>
      <c r="Y17" s="625"/>
      <c r="Z17" s="626">
        <v>0.1</v>
      </c>
      <c r="AA17" s="626"/>
      <c r="AB17" s="626"/>
      <c r="AC17" s="626"/>
      <c r="AD17" s="627">
        <v>30049</v>
      </c>
      <c r="AE17" s="627"/>
      <c r="AF17" s="627"/>
      <c r="AG17" s="627"/>
      <c r="AH17" s="627"/>
      <c r="AI17" s="627"/>
      <c r="AJ17" s="627"/>
      <c r="AK17" s="627"/>
      <c r="AL17" s="628">
        <v>0.3</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244</v>
      </c>
      <c r="BP17" s="626"/>
      <c r="BQ17" s="626"/>
      <c r="BR17" s="626"/>
      <c r="BS17" s="627" t="s">
        <v>244</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800464</v>
      </c>
      <c r="CS17" s="624"/>
      <c r="CT17" s="624"/>
      <c r="CU17" s="624"/>
      <c r="CV17" s="624"/>
      <c r="CW17" s="624"/>
      <c r="CX17" s="624"/>
      <c r="CY17" s="625"/>
      <c r="CZ17" s="626">
        <v>3.9</v>
      </c>
      <c r="DA17" s="626"/>
      <c r="DB17" s="626"/>
      <c r="DC17" s="626"/>
      <c r="DD17" s="632" t="s">
        <v>237</v>
      </c>
      <c r="DE17" s="624"/>
      <c r="DF17" s="624"/>
      <c r="DG17" s="624"/>
      <c r="DH17" s="624"/>
      <c r="DI17" s="624"/>
      <c r="DJ17" s="624"/>
      <c r="DK17" s="624"/>
      <c r="DL17" s="624"/>
      <c r="DM17" s="624"/>
      <c r="DN17" s="624"/>
      <c r="DO17" s="624"/>
      <c r="DP17" s="625"/>
      <c r="DQ17" s="632">
        <v>766675</v>
      </c>
      <c r="DR17" s="624"/>
      <c r="DS17" s="624"/>
      <c r="DT17" s="624"/>
      <c r="DU17" s="624"/>
      <c r="DV17" s="624"/>
      <c r="DW17" s="624"/>
      <c r="DX17" s="624"/>
      <c r="DY17" s="624"/>
      <c r="DZ17" s="624"/>
      <c r="EA17" s="624"/>
      <c r="EB17" s="624"/>
      <c r="EC17" s="633"/>
    </row>
    <row r="18" spans="2:133" ht="11.25" customHeight="1" x14ac:dyDescent="0.15">
      <c r="B18" s="620" t="s">
        <v>278</v>
      </c>
      <c r="C18" s="621"/>
      <c r="D18" s="621"/>
      <c r="E18" s="621"/>
      <c r="F18" s="621"/>
      <c r="G18" s="621"/>
      <c r="H18" s="621"/>
      <c r="I18" s="621"/>
      <c r="J18" s="621"/>
      <c r="K18" s="621"/>
      <c r="L18" s="621"/>
      <c r="M18" s="621"/>
      <c r="N18" s="621"/>
      <c r="O18" s="621"/>
      <c r="P18" s="621"/>
      <c r="Q18" s="622"/>
      <c r="R18" s="623">
        <v>28241</v>
      </c>
      <c r="S18" s="624"/>
      <c r="T18" s="624"/>
      <c r="U18" s="624"/>
      <c r="V18" s="624"/>
      <c r="W18" s="624"/>
      <c r="X18" s="624"/>
      <c r="Y18" s="625"/>
      <c r="Z18" s="626">
        <v>0.1</v>
      </c>
      <c r="AA18" s="626"/>
      <c r="AB18" s="626"/>
      <c r="AC18" s="626"/>
      <c r="AD18" s="627">
        <v>28241</v>
      </c>
      <c r="AE18" s="627"/>
      <c r="AF18" s="627"/>
      <c r="AG18" s="627"/>
      <c r="AH18" s="627"/>
      <c r="AI18" s="627"/>
      <c r="AJ18" s="627"/>
      <c r="AK18" s="627"/>
      <c r="AL18" s="628">
        <v>0.3</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244</v>
      </c>
      <c r="BP18" s="626"/>
      <c r="BQ18" s="626"/>
      <c r="BR18" s="626"/>
      <c r="BS18" s="627" t="s">
        <v>244</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15">
      <c r="B19" s="620" t="s">
        <v>281</v>
      </c>
      <c r="C19" s="621"/>
      <c r="D19" s="621"/>
      <c r="E19" s="621"/>
      <c r="F19" s="621"/>
      <c r="G19" s="621"/>
      <c r="H19" s="621"/>
      <c r="I19" s="621"/>
      <c r="J19" s="621"/>
      <c r="K19" s="621"/>
      <c r="L19" s="621"/>
      <c r="M19" s="621"/>
      <c r="N19" s="621"/>
      <c r="O19" s="621"/>
      <c r="P19" s="621"/>
      <c r="Q19" s="622"/>
      <c r="R19" s="623">
        <v>28080</v>
      </c>
      <c r="S19" s="624"/>
      <c r="T19" s="624"/>
      <c r="U19" s="624"/>
      <c r="V19" s="624"/>
      <c r="W19" s="624"/>
      <c r="X19" s="624"/>
      <c r="Y19" s="625"/>
      <c r="Z19" s="626">
        <v>0.1</v>
      </c>
      <c r="AA19" s="626"/>
      <c r="AB19" s="626"/>
      <c r="AC19" s="626"/>
      <c r="AD19" s="627">
        <v>28080</v>
      </c>
      <c r="AE19" s="627"/>
      <c r="AF19" s="627"/>
      <c r="AG19" s="627"/>
      <c r="AH19" s="627"/>
      <c r="AI19" s="627"/>
      <c r="AJ19" s="627"/>
      <c r="AK19" s="627"/>
      <c r="AL19" s="628">
        <v>0.3</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244</v>
      </c>
      <c r="BP19" s="626"/>
      <c r="BQ19" s="626"/>
      <c r="BR19" s="626"/>
      <c r="BS19" s="627" t="s">
        <v>244</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244</v>
      </c>
      <c r="DA19" s="626"/>
      <c r="DB19" s="626"/>
      <c r="DC19" s="626"/>
      <c r="DD19" s="632" t="s">
        <v>244</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284</v>
      </c>
      <c r="C20" s="637"/>
      <c r="D20" s="637"/>
      <c r="E20" s="637"/>
      <c r="F20" s="637"/>
      <c r="G20" s="637"/>
      <c r="H20" s="637"/>
      <c r="I20" s="637"/>
      <c r="J20" s="637"/>
      <c r="K20" s="637"/>
      <c r="L20" s="637"/>
      <c r="M20" s="637"/>
      <c r="N20" s="637"/>
      <c r="O20" s="637"/>
      <c r="P20" s="637"/>
      <c r="Q20" s="638"/>
      <c r="R20" s="623">
        <v>161</v>
      </c>
      <c r="S20" s="624"/>
      <c r="T20" s="624"/>
      <c r="U20" s="624"/>
      <c r="V20" s="624"/>
      <c r="W20" s="624"/>
      <c r="X20" s="624"/>
      <c r="Y20" s="625"/>
      <c r="Z20" s="626">
        <v>0</v>
      </c>
      <c r="AA20" s="626"/>
      <c r="AB20" s="626"/>
      <c r="AC20" s="626"/>
      <c r="AD20" s="627">
        <v>161</v>
      </c>
      <c r="AE20" s="627"/>
      <c r="AF20" s="627"/>
      <c r="AG20" s="627"/>
      <c r="AH20" s="627"/>
      <c r="AI20" s="627"/>
      <c r="AJ20" s="627"/>
      <c r="AK20" s="627"/>
      <c r="AL20" s="628">
        <v>0</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t="s">
        <v>237</v>
      </c>
      <c r="BH20" s="624"/>
      <c r="BI20" s="624"/>
      <c r="BJ20" s="624"/>
      <c r="BK20" s="624"/>
      <c r="BL20" s="624"/>
      <c r="BM20" s="624"/>
      <c r="BN20" s="625"/>
      <c r="BO20" s="626" t="s">
        <v>244</v>
      </c>
      <c r="BP20" s="626"/>
      <c r="BQ20" s="626"/>
      <c r="BR20" s="626"/>
      <c r="BS20" s="627" t="s">
        <v>244</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20667484</v>
      </c>
      <c r="CS20" s="624"/>
      <c r="CT20" s="624"/>
      <c r="CU20" s="624"/>
      <c r="CV20" s="624"/>
      <c r="CW20" s="624"/>
      <c r="CX20" s="624"/>
      <c r="CY20" s="625"/>
      <c r="CZ20" s="626">
        <v>100</v>
      </c>
      <c r="DA20" s="626"/>
      <c r="DB20" s="626"/>
      <c r="DC20" s="626"/>
      <c r="DD20" s="632">
        <v>3078070</v>
      </c>
      <c r="DE20" s="624"/>
      <c r="DF20" s="624"/>
      <c r="DG20" s="624"/>
      <c r="DH20" s="624"/>
      <c r="DI20" s="624"/>
      <c r="DJ20" s="624"/>
      <c r="DK20" s="624"/>
      <c r="DL20" s="624"/>
      <c r="DM20" s="624"/>
      <c r="DN20" s="624"/>
      <c r="DO20" s="624"/>
      <c r="DP20" s="625"/>
      <c r="DQ20" s="632">
        <v>11505786</v>
      </c>
      <c r="DR20" s="624"/>
      <c r="DS20" s="624"/>
      <c r="DT20" s="624"/>
      <c r="DU20" s="624"/>
      <c r="DV20" s="624"/>
      <c r="DW20" s="624"/>
      <c r="DX20" s="624"/>
      <c r="DY20" s="624"/>
      <c r="DZ20" s="624"/>
      <c r="EA20" s="624"/>
      <c r="EB20" s="624"/>
      <c r="EC20" s="633"/>
    </row>
    <row r="21" spans="2:133" ht="11.25" customHeight="1" x14ac:dyDescent="0.15">
      <c r="B21" s="620" t="s">
        <v>287</v>
      </c>
      <c r="C21" s="621"/>
      <c r="D21" s="621"/>
      <c r="E21" s="621"/>
      <c r="F21" s="621"/>
      <c r="G21" s="621"/>
      <c r="H21" s="621"/>
      <c r="I21" s="621"/>
      <c r="J21" s="621"/>
      <c r="K21" s="621"/>
      <c r="L21" s="621"/>
      <c r="M21" s="621"/>
      <c r="N21" s="621"/>
      <c r="O21" s="621"/>
      <c r="P21" s="621"/>
      <c r="Q21" s="622"/>
      <c r="R21" s="623">
        <v>2873471</v>
      </c>
      <c r="S21" s="624"/>
      <c r="T21" s="624"/>
      <c r="U21" s="624"/>
      <c r="V21" s="624"/>
      <c r="W21" s="624"/>
      <c r="X21" s="624"/>
      <c r="Y21" s="625"/>
      <c r="Z21" s="626">
        <v>13.4</v>
      </c>
      <c r="AA21" s="626"/>
      <c r="AB21" s="626"/>
      <c r="AC21" s="626"/>
      <c r="AD21" s="627">
        <v>2747704</v>
      </c>
      <c r="AE21" s="627"/>
      <c r="AF21" s="627"/>
      <c r="AG21" s="627"/>
      <c r="AH21" s="627"/>
      <c r="AI21" s="627"/>
      <c r="AJ21" s="627"/>
      <c r="AK21" s="627"/>
      <c r="AL21" s="628">
        <v>28.4</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237</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289</v>
      </c>
      <c r="C22" s="621"/>
      <c r="D22" s="621"/>
      <c r="E22" s="621"/>
      <c r="F22" s="621"/>
      <c r="G22" s="621"/>
      <c r="H22" s="621"/>
      <c r="I22" s="621"/>
      <c r="J22" s="621"/>
      <c r="K22" s="621"/>
      <c r="L22" s="621"/>
      <c r="M22" s="621"/>
      <c r="N22" s="621"/>
      <c r="O22" s="621"/>
      <c r="P22" s="621"/>
      <c r="Q22" s="622"/>
      <c r="R22" s="623">
        <v>2747704</v>
      </c>
      <c r="S22" s="624"/>
      <c r="T22" s="624"/>
      <c r="U22" s="624"/>
      <c r="V22" s="624"/>
      <c r="W22" s="624"/>
      <c r="X22" s="624"/>
      <c r="Y22" s="625"/>
      <c r="Z22" s="626">
        <v>12.8</v>
      </c>
      <c r="AA22" s="626"/>
      <c r="AB22" s="626"/>
      <c r="AC22" s="626"/>
      <c r="AD22" s="627">
        <v>2747704</v>
      </c>
      <c r="AE22" s="627"/>
      <c r="AF22" s="627"/>
      <c r="AG22" s="627"/>
      <c r="AH22" s="627"/>
      <c r="AI22" s="627"/>
      <c r="AJ22" s="627"/>
      <c r="AK22" s="627"/>
      <c r="AL22" s="628">
        <v>28.4</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292</v>
      </c>
      <c r="C23" s="621"/>
      <c r="D23" s="621"/>
      <c r="E23" s="621"/>
      <c r="F23" s="621"/>
      <c r="G23" s="621"/>
      <c r="H23" s="621"/>
      <c r="I23" s="621"/>
      <c r="J23" s="621"/>
      <c r="K23" s="621"/>
      <c r="L23" s="621"/>
      <c r="M23" s="621"/>
      <c r="N23" s="621"/>
      <c r="O23" s="621"/>
      <c r="P23" s="621"/>
      <c r="Q23" s="622"/>
      <c r="R23" s="623">
        <v>125767</v>
      </c>
      <c r="S23" s="624"/>
      <c r="T23" s="624"/>
      <c r="U23" s="624"/>
      <c r="V23" s="624"/>
      <c r="W23" s="624"/>
      <c r="X23" s="624"/>
      <c r="Y23" s="625"/>
      <c r="Z23" s="626">
        <v>0.6</v>
      </c>
      <c r="AA23" s="626"/>
      <c r="AB23" s="626"/>
      <c r="AC23" s="626"/>
      <c r="AD23" s="627" t="s">
        <v>237</v>
      </c>
      <c r="AE23" s="627"/>
      <c r="AF23" s="627"/>
      <c r="AG23" s="627"/>
      <c r="AH23" s="627"/>
      <c r="AI23" s="627"/>
      <c r="AJ23" s="627"/>
      <c r="AK23" s="627"/>
      <c r="AL23" s="628" t="s">
        <v>244</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244</v>
      </c>
      <c r="BH23" s="624"/>
      <c r="BI23" s="624"/>
      <c r="BJ23" s="624"/>
      <c r="BK23" s="624"/>
      <c r="BL23" s="624"/>
      <c r="BM23" s="624"/>
      <c r="BN23" s="625"/>
      <c r="BO23" s="626" t="s">
        <v>244</v>
      </c>
      <c r="BP23" s="626"/>
      <c r="BQ23" s="626"/>
      <c r="BR23" s="626"/>
      <c r="BS23" s="627" t="s">
        <v>244</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x14ac:dyDescent="0.15">
      <c r="B24" s="620" t="s">
        <v>299</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244</v>
      </c>
      <c r="AA24" s="626"/>
      <c r="AB24" s="626"/>
      <c r="AC24" s="626"/>
      <c r="AD24" s="627" t="s">
        <v>237</v>
      </c>
      <c r="AE24" s="627"/>
      <c r="AF24" s="627"/>
      <c r="AG24" s="627"/>
      <c r="AH24" s="627"/>
      <c r="AI24" s="627"/>
      <c r="AJ24" s="627"/>
      <c r="AK24" s="627"/>
      <c r="AL24" s="628" t="s">
        <v>237</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244</v>
      </c>
      <c r="BP24" s="626"/>
      <c r="BQ24" s="626"/>
      <c r="BR24" s="626"/>
      <c r="BS24" s="627" t="s">
        <v>237</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8503260</v>
      </c>
      <c r="CS24" s="613"/>
      <c r="CT24" s="613"/>
      <c r="CU24" s="613"/>
      <c r="CV24" s="613"/>
      <c r="CW24" s="613"/>
      <c r="CX24" s="613"/>
      <c r="CY24" s="614"/>
      <c r="CZ24" s="617">
        <v>41.1</v>
      </c>
      <c r="DA24" s="618"/>
      <c r="DB24" s="618"/>
      <c r="DC24" s="634"/>
      <c r="DD24" s="657">
        <v>4357689</v>
      </c>
      <c r="DE24" s="613"/>
      <c r="DF24" s="613"/>
      <c r="DG24" s="613"/>
      <c r="DH24" s="613"/>
      <c r="DI24" s="613"/>
      <c r="DJ24" s="613"/>
      <c r="DK24" s="614"/>
      <c r="DL24" s="657">
        <v>4152893</v>
      </c>
      <c r="DM24" s="613"/>
      <c r="DN24" s="613"/>
      <c r="DO24" s="613"/>
      <c r="DP24" s="613"/>
      <c r="DQ24" s="613"/>
      <c r="DR24" s="613"/>
      <c r="DS24" s="613"/>
      <c r="DT24" s="613"/>
      <c r="DU24" s="613"/>
      <c r="DV24" s="614"/>
      <c r="DW24" s="617">
        <v>42.3</v>
      </c>
      <c r="DX24" s="618"/>
      <c r="DY24" s="618"/>
      <c r="DZ24" s="618"/>
      <c r="EA24" s="618"/>
      <c r="EB24" s="618"/>
      <c r="EC24" s="619"/>
    </row>
    <row r="25" spans="2:133" ht="11.25" customHeight="1" x14ac:dyDescent="0.15">
      <c r="B25" s="620" t="s">
        <v>302</v>
      </c>
      <c r="C25" s="621"/>
      <c r="D25" s="621"/>
      <c r="E25" s="621"/>
      <c r="F25" s="621"/>
      <c r="G25" s="621"/>
      <c r="H25" s="621"/>
      <c r="I25" s="621"/>
      <c r="J25" s="621"/>
      <c r="K25" s="621"/>
      <c r="L25" s="621"/>
      <c r="M25" s="621"/>
      <c r="N25" s="621"/>
      <c r="O25" s="621"/>
      <c r="P25" s="621"/>
      <c r="Q25" s="622"/>
      <c r="R25" s="623">
        <v>8715044</v>
      </c>
      <c r="S25" s="624"/>
      <c r="T25" s="624"/>
      <c r="U25" s="624"/>
      <c r="V25" s="624"/>
      <c r="W25" s="624"/>
      <c r="X25" s="624"/>
      <c r="Y25" s="625"/>
      <c r="Z25" s="626">
        <v>40.700000000000003</v>
      </c>
      <c r="AA25" s="626"/>
      <c r="AB25" s="626"/>
      <c r="AC25" s="626"/>
      <c r="AD25" s="627">
        <v>8589277</v>
      </c>
      <c r="AE25" s="627"/>
      <c r="AF25" s="627"/>
      <c r="AG25" s="627"/>
      <c r="AH25" s="627"/>
      <c r="AI25" s="627"/>
      <c r="AJ25" s="627"/>
      <c r="AK25" s="627"/>
      <c r="AL25" s="628">
        <v>88.9</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244</v>
      </c>
      <c r="BP25" s="626"/>
      <c r="BQ25" s="626"/>
      <c r="BR25" s="626"/>
      <c r="BS25" s="627" t="s">
        <v>237</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2725920</v>
      </c>
      <c r="CS25" s="653"/>
      <c r="CT25" s="653"/>
      <c r="CU25" s="653"/>
      <c r="CV25" s="653"/>
      <c r="CW25" s="653"/>
      <c r="CX25" s="653"/>
      <c r="CY25" s="654"/>
      <c r="CZ25" s="628">
        <v>13.2</v>
      </c>
      <c r="DA25" s="655"/>
      <c r="DB25" s="655"/>
      <c r="DC25" s="658"/>
      <c r="DD25" s="632">
        <v>2418889</v>
      </c>
      <c r="DE25" s="653"/>
      <c r="DF25" s="653"/>
      <c r="DG25" s="653"/>
      <c r="DH25" s="653"/>
      <c r="DI25" s="653"/>
      <c r="DJ25" s="653"/>
      <c r="DK25" s="654"/>
      <c r="DL25" s="632">
        <v>2344372</v>
      </c>
      <c r="DM25" s="653"/>
      <c r="DN25" s="653"/>
      <c r="DO25" s="653"/>
      <c r="DP25" s="653"/>
      <c r="DQ25" s="653"/>
      <c r="DR25" s="653"/>
      <c r="DS25" s="653"/>
      <c r="DT25" s="653"/>
      <c r="DU25" s="653"/>
      <c r="DV25" s="654"/>
      <c r="DW25" s="628">
        <v>23.9</v>
      </c>
      <c r="DX25" s="655"/>
      <c r="DY25" s="655"/>
      <c r="DZ25" s="655"/>
      <c r="EA25" s="655"/>
      <c r="EB25" s="655"/>
      <c r="EC25" s="656"/>
    </row>
    <row r="26" spans="2:133" ht="11.25" customHeight="1" x14ac:dyDescent="0.15">
      <c r="B26" s="620" t="s">
        <v>305</v>
      </c>
      <c r="C26" s="621"/>
      <c r="D26" s="621"/>
      <c r="E26" s="621"/>
      <c r="F26" s="621"/>
      <c r="G26" s="621"/>
      <c r="H26" s="621"/>
      <c r="I26" s="621"/>
      <c r="J26" s="621"/>
      <c r="K26" s="621"/>
      <c r="L26" s="621"/>
      <c r="M26" s="621"/>
      <c r="N26" s="621"/>
      <c r="O26" s="621"/>
      <c r="P26" s="621"/>
      <c r="Q26" s="622"/>
      <c r="R26" s="623">
        <v>3219</v>
      </c>
      <c r="S26" s="624"/>
      <c r="T26" s="624"/>
      <c r="U26" s="624"/>
      <c r="V26" s="624"/>
      <c r="W26" s="624"/>
      <c r="X26" s="624"/>
      <c r="Y26" s="625"/>
      <c r="Z26" s="626">
        <v>0</v>
      </c>
      <c r="AA26" s="626"/>
      <c r="AB26" s="626"/>
      <c r="AC26" s="626"/>
      <c r="AD26" s="627">
        <v>3219</v>
      </c>
      <c r="AE26" s="627"/>
      <c r="AF26" s="627"/>
      <c r="AG26" s="627"/>
      <c r="AH26" s="627"/>
      <c r="AI26" s="627"/>
      <c r="AJ26" s="627"/>
      <c r="AK26" s="627"/>
      <c r="AL26" s="628">
        <v>0</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244</v>
      </c>
      <c r="BP26" s="626"/>
      <c r="BQ26" s="626"/>
      <c r="BR26" s="626"/>
      <c r="BS26" s="627" t="s">
        <v>237</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1517276</v>
      </c>
      <c r="CS26" s="624"/>
      <c r="CT26" s="624"/>
      <c r="CU26" s="624"/>
      <c r="CV26" s="624"/>
      <c r="CW26" s="624"/>
      <c r="CX26" s="624"/>
      <c r="CY26" s="625"/>
      <c r="CZ26" s="628">
        <v>7.3</v>
      </c>
      <c r="DA26" s="655"/>
      <c r="DB26" s="655"/>
      <c r="DC26" s="658"/>
      <c r="DD26" s="632">
        <v>1395156</v>
      </c>
      <c r="DE26" s="624"/>
      <c r="DF26" s="624"/>
      <c r="DG26" s="624"/>
      <c r="DH26" s="624"/>
      <c r="DI26" s="624"/>
      <c r="DJ26" s="624"/>
      <c r="DK26" s="625"/>
      <c r="DL26" s="632" t="s">
        <v>237</v>
      </c>
      <c r="DM26" s="624"/>
      <c r="DN26" s="624"/>
      <c r="DO26" s="624"/>
      <c r="DP26" s="624"/>
      <c r="DQ26" s="624"/>
      <c r="DR26" s="624"/>
      <c r="DS26" s="624"/>
      <c r="DT26" s="624"/>
      <c r="DU26" s="624"/>
      <c r="DV26" s="625"/>
      <c r="DW26" s="628" t="s">
        <v>244</v>
      </c>
      <c r="DX26" s="655"/>
      <c r="DY26" s="655"/>
      <c r="DZ26" s="655"/>
      <c r="EA26" s="655"/>
      <c r="EB26" s="655"/>
      <c r="EC26" s="656"/>
    </row>
    <row r="27" spans="2:133" ht="11.25" customHeight="1" x14ac:dyDescent="0.15">
      <c r="B27" s="620" t="s">
        <v>308</v>
      </c>
      <c r="C27" s="621"/>
      <c r="D27" s="621"/>
      <c r="E27" s="621"/>
      <c r="F27" s="621"/>
      <c r="G27" s="621"/>
      <c r="H27" s="621"/>
      <c r="I27" s="621"/>
      <c r="J27" s="621"/>
      <c r="K27" s="621"/>
      <c r="L27" s="621"/>
      <c r="M27" s="621"/>
      <c r="N27" s="621"/>
      <c r="O27" s="621"/>
      <c r="P27" s="621"/>
      <c r="Q27" s="622"/>
      <c r="R27" s="623">
        <v>158559</v>
      </c>
      <c r="S27" s="624"/>
      <c r="T27" s="624"/>
      <c r="U27" s="624"/>
      <c r="V27" s="624"/>
      <c r="W27" s="624"/>
      <c r="X27" s="624"/>
      <c r="Y27" s="625"/>
      <c r="Z27" s="626">
        <v>0.7</v>
      </c>
      <c r="AA27" s="626"/>
      <c r="AB27" s="626"/>
      <c r="AC27" s="626"/>
      <c r="AD27" s="627" t="s">
        <v>244</v>
      </c>
      <c r="AE27" s="627"/>
      <c r="AF27" s="627"/>
      <c r="AG27" s="627"/>
      <c r="AH27" s="627"/>
      <c r="AI27" s="627"/>
      <c r="AJ27" s="627"/>
      <c r="AK27" s="627"/>
      <c r="AL27" s="628" t="s">
        <v>237</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4795093</v>
      </c>
      <c r="BH27" s="624"/>
      <c r="BI27" s="624"/>
      <c r="BJ27" s="624"/>
      <c r="BK27" s="624"/>
      <c r="BL27" s="624"/>
      <c r="BM27" s="624"/>
      <c r="BN27" s="625"/>
      <c r="BO27" s="626">
        <v>100</v>
      </c>
      <c r="BP27" s="626"/>
      <c r="BQ27" s="626"/>
      <c r="BR27" s="626"/>
      <c r="BS27" s="627" t="s">
        <v>244</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4976876</v>
      </c>
      <c r="CS27" s="653"/>
      <c r="CT27" s="653"/>
      <c r="CU27" s="653"/>
      <c r="CV27" s="653"/>
      <c r="CW27" s="653"/>
      <c r="CX27" s="653"/>
      <c r="CY27" s="654"/>
      <c r="CZ27" s="628">
        <v>24.1</v>
      </c>
      <c r="DA27" s="655"/>
      <c r="DB27" s="655"/>
      <c r="DC27" s="658"/>
      <c r="DD27" s="632">
        <v>1172125</v>
      </c>
      <c r="DE27" s="653"/>
      <c r="DF27" s="653"/>
      <c r="DG27" s="653"/>
      <c r="DH27" s="653"/>
      <c r="DI27" s="653"/>
      <c r="DJ27" s="653"/>
      <c r="DK27" s="654"/>
      <c r="DL27" s="632">
        <v>1041846</v>
      </c>
      <c r="DM27" s="653"/>
      <c r="DN27" s="653"/>
      <c r="DO27" s="653"/>
      <c r="DP27" s="653"/>
      <c r="DQ27" s="653"/>
      <c r="DR27" s="653"/>
      <c r="DS27" s="653"/>
      <c r="DT27" s="653"/>
      <c r="DU27" s="653"/>
      <c r="DV27" s="654"/>
      <c r="DW27" s="628">
        <v>10.6</v>
      </c>
      <c r="DX27" s="655"/>
      <c r="DY27" s="655"/>
      <c r="DZ27" s="655"/>
      <c r="EA27" s="655"/>
      <c r="EB27" s="655"/>
      <c r="EC27" s="656"/>
    </row>
    <row r="28" spans="2:133" ht="11.25" customHeight="1" x14ac:dyDescent="0.15">
      <c r="B28" s="620" t="s">
        <v>311</v>
      </c>
      <c r="C28" s="621"/>
      <c r="D28" s="621"/>
      <c r="E28" s="621"/>
      <c r="F28" s="621"/>
      <c r="G28" s="621"/>
      <c r="H28" s="621"/>
      <c r="I28" s="621"/>
      <c r="J28" s="621"/>
      <c r="K28" s="621"/>
      <c r="L28" s="621"/>
      <c r="M28" s="621"/>
      <c r="N28" s="621"/>
      <c r="O28" s="621"/>
      <c r="P28" s="621"/>
      <c r="Q28" s="622"/>
      <c r="R28" s="623">
        <v>113096</v>
      </c>
      <c r="S28" s="624"/>
      <c r="T28" s="624"/>
      <c r="U28" s="624"/>
      <c r="V28" s="624"/>
      <c r="W28" s="624"/>
      <c r="X28" s="624"/>
      <c r="Y28" s="625"/>
      <c r="Z28" s="626">
        <v>0.5</v>
      </c>
      <c r="AA28" s="626"/>
      <c r="AB28" s="626"/>
      <c r="AC28" s="626"/>
      <c r="AD28" s="627" t="s">
        <v>237</v>
      </c>
      <c r="AE28" s="627"/>
      <c r="AF28" s="627"/>
      <c r="AG28" s="627"/>
      <c r="AH28" s="627"/>
      <c r="AI28" s="627"/>
      <c r="AJ28" s="627"/>
      <c r="AK28" s="627"/>
      <c r="AL28" s="628" t="s">
        <v>244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800464</v>
      </c>
      <c r="CS28" s="624"/>
      <c r="CT28" s="624"/>
      <c r="CU28" s="624"/>
      <c r="CV28" s="624"/>
      <c r="CW28" s="624"/>
      <c r="CX28" s="624"/>
      <c r="CY28" s="625"/>
      <c r="CZ28" s="628">
        <v>3.9</v>
      </c>
      <c r="DA28" s="655"/>
      <c r="DB28" s="655"/>
      <c r="DC28" s="658"/>
      <c r="DD28" s="632">
        <v>766675</v>
      </c>
      <c r="DE28" s="624"/>
      <c r="DF28" s="624"/>
      <c r="DG28" s="624"/>
      <c r="DH28" s="624"/>
      <c r="DI28" s="624"/>
      <c r="DJ28" s="624"/>
      <c r="DK28" s="625"/>
      <c r="DL28" s="632">
        <v>766675</v>
      </c>
      <c r="DM28" s="624"/>
      <c r="DN28" s="624"/>
      <c r="DO28" s="624"/>
      <c r="DP28" s="624"/>
      <c r="DQ28" s="624"/>
      <c r="DR28" s="624"/>
      <c r="DS28" s="624"/>
      <c r="DT28" s="624"/>
      <c r="DU28" s="624"/>
      <c r="DV28" s="625"/>
      <c r="DW28" s="628">
        <v>7.8</v>
      </c>
      <c r="DX28" s="655"/>
      <c r="DY28" s="655"/>
      <c r="DZ28" s="655"/>
      <c r="EA28" s="655"/>
      <c r="EB28" s="655"/>
      <c r="EC28" s="656"/>
    </row>
    <row r="29" spans="2:133" ht="11.25" customHeight="1" x14ac:dyDescent="0.15">
      <c r="B29" s="620" t="s">
        <v>313</v>
      </c>
      <c r="C29" s="621"/>
      <c r="D29" s="621"/>
      <c r="E29" s="621"/>
      <c r="F29" s="621"/>
      <c r="G29" s="621"/>
      <c r="H29" s="621"/>
      <c r="I29" s="621"/>
      <c r="J29" s="621"/>
      <c r="K29" s="621"/>
      <c r="L29" s="621"/>
      <c r="M29" s="621"/>
      <c r="N29" s="621"/>
      <c r="O29" s="621"/>
      <c r="P29" s="621"/>
      <c r="Q29" s="622"/>
      <c r="R29" s="623">
        <v>131176</v>
      </c>
      <c r="S29" s="624"/>
      <c r="T29" s="624"/>
      <c r="U29" s="624"/>
      <c r="V29" s="624"/>
      <c r="W29" s="624"/>
      <c r="X29" s="624"/>
      <c r="Y29" s="625"/>
      <c r="Z29" s="626">
        <v>0.6</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314</v>
      </c>
      <c r="CE29" s="662"/>
      <c r="CF29" s="620" t="s">
        <v>74</v>
      </c>
      <c r="CG29" s="621"/>
      <c r="CH29" s="621"/>
      <c r="CI29" s="621"/>
      <c r="CJ29" s="621"/>
      <c r="CK29" s="621"/>
      <c r="CL29" s="621"/>
      <c r="CM29" s="621"/>
      <c r="CN29" s="621"/>
      <c r="CO29" s="621"/>
      <c r="CP29" s="621"/>
      <c r="CQ29" s="622"/>
      <c r="CR29" s="623">
        <v>800464</v>
      </c>
      <c r="CS29" s="653"/>
      <c r="CT29" s="653"/>
      <c r="CU29" s="653"/>
      <c r="CV29" s="653"/>
      <c r="CW29" s="653"/>
      <c r="CX29" s="653"/>
      <c r="CY29" s="654"/>
      <c r="CZ29" s="628">
        <v>3.9</v>
      </c>
      <c r="DA29" s="655"/>
      <c r="DB29" s="655"/>
      <c r="DC29" s="658"/>
      <c r="DD29" s="632">
        <v>766675</v>
      </c>
      <c r="DE29" s="653"/>
      <c r="DF29" s="653"/>
      <c r="DG29" s="653"/>
      <c r="DH29" s="653"/>
      <c r="DI29" s="653"/>
      <c r="DJ29" s="653"/>
      <c r="DK29" s="654"/>
      <c r="DL29" s="632">
        <v>766675</v>
      </c>
      <c r="DM29" s="653"/>
      <c r="DN29" s="653"/>
      <c r="DO29" s="653"/>
      <c r="DP29" s="653"/>
      <c r="DQ29" s="653"/>
      <c r="DR29" s="653"/>
      <c r="DS29" s="653"/>
      <c r="DT29" s="653"/>
      <c r="DU29" s="653"/>
      <c r="DV29" s="654"/>
      <c r="DW29" s="628">
        <v>7.8</v>
      </c>
      <c r="DX29" s="655"/>
      <c r="DY29" s="655"/>
      <c r="DZ29" s="655"/>
      <c r="EA29" s="655"/>
      <c r="EB29" s="655"/>
      <c r="EC29" s="656"/>
    </row>
    <row r="30" spans="2:133" ht="11.25" customHeight="1" x14ac:dyDescent="0.15">
      <c r="B30" s="620" t="s">
        <v>315</v>
      </c>
      <c r="C30" s="621"/>
      <c r="D30" s="621"/>
      <c r="E30" s="621"/>
      <c r="F30" s="621"/>
      <c r="G30" s="621"/>
      <c r="H30" s="621"/>
      <c r="I30" s="621"/>
      <c r="J30" s="621"/>
      <c r="K30" s="621"/>
      <c r="L30" s="621"/>
      <c r="M30" s="621"/>
      <c r="N30" s="621"/>
      <c r="O30" s="621"/>
      <c r="P30" s="621"/>
      <c r="Q30" s="622"/>
      <c r="R30" s="623">
        <v>4848315</v>
      </c>
      <c r="S30" s="624"/>
      <c r="T30" s="624"/>
      <c r="U30" s="624"/>
      <c r="V30" s="624"/>
      <c r="W30" s="624"/>
      <c r="X30" s="624"/>
      <c r="Y30" s="625"/>
      <c r="Z30" s="626">
        <v>22.7</v>
      </c>
      <c r="AA30" s="626"/>
      <c r="AB30" s="626"/>
      <c r="AC30" s="626"/>
      <c r="AD30" s="627" t="s">
        <v>237</v>
      </c>
      <c r="AE30" s="627"/>
      <c r="AF30" s="627"/>
      <c r="AG30" s="627"/>
      <c r="AH30" s="627"/>
      <c r="AI30" s="627"/>
      <c r="AJ30" s="627"/>
      <c r="AK30" s="627"/>
      <c r="AL30" s="628" t="s">
        <v>237</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767088</v>
      </c>
      <c r="CS30" s="624"/>
      <c r="CT30" s="624"/>
      <c r="CU30" s="624"/>
      <c r="CV30" s="624"/>
      <c r="CW30" s="624"/>
      <c r="CX30" s="624"/>
      <c r="CY30" s="625"/>
      <c r="CZ30" s="628">
        <v>3.7</v>
      </c>
      <c r="DA30" s="655"/>
      <c r="DB30" s="655"/>
      <c r="DC30" s="658"/>
      <c r="DD30" s="632">
        <v>733299</v>
      </c>
      <c r="DE30" s="624"/>
      <c r="DF30" s="624"/>
      <c r="DG30" s="624"/>
      <c r="DH30" s="624"/>
      <c r="DI30" s="624"/>
      <c r="DJ30" s="624"/>
      <c r="DK30" s="625"/>
      <c r="DL30" s="632">
        <v>733299</v>
      </c>
      <c r="DM30" s="624"/>
      <c r="DN30" s="624"/>
      <c r="DO30" s="624"/>
      <c r="DP30" s="624"/>
      <c r="DQ30" s="624"/>
      <c r="DR30" s="624"/>
      <c r="DS30" s="624"/>
      <c r="DT30" s="624"/>
      <c r="DU30" s="624"/>
      <c r="DV30" s="625"/>
      <c r="DW30" s="628">
        <v>7.5</v>
      </c>
      <c r="DX30" s="655"/>
      <c r="DY30" s="655"/>
      <c r="DZ30" s="655"/>
      <c r="EA30" s="655"/>
      <c r="EB30" s="655"/>
      <c r="EC30" s="656"/>
    </row>
    <row r="31" spans="2:133" ht="11.25" customHeight="1" x14ac:dyDescent="0.15">
      <c r="B31" s="636" t="s">
        <v>319</v>
      </c>
      <c r="C31" s="637"/>
      <c r="D31" s="637"/>
      <c r="E31" s="637"/>
      <c r="F31" s="637"/>
      <c r="G31" s="637"/>
      <c r="H31" s="637"/>
      <c r="I31" s="637"/>
      <c r="J31" s="637"/>
      <c r="K31" s="637"/>
      <c r="L31" s="637"/>
      <c r="M31" s="637"/>
      <c r="N31" s="637"/>
      <c r="O31" s="637"/>
      <c r="P31" s="637"/>
      <c r="Q31" s="638"/>
      <c r="R31" s="623">
        <v>375691</v>
      </c>
      <c r="S31" s="624"/>
      <c r="T31" s="624"/>
      <c r="U31" s="624"/>
      <c r="V31" s="624"/>
      <c r="W31" s="624"/>
      <c r="X31" s="624"/>
      <c r="Y31" s="625"/>
      <c r="Z31" s="626">
        <v>1.8</v>
      </c>
      <c r="AA31" s="626"/>
      <c r="AB31" s="626"/>
      <c r="AC31" s="626"/>
      <c r="AD31" s="627">
        <v>375691</v>
      </c>
      <c r="AE31" s="627"/>
      <c r="AF31" s="627"/>
      <c r="AG31" s="627"/>
      <c r="AH31" s="627"/>
      <c r="AI31" s="627"/>
      <c r="AJ31" s="627"/>
      <c r="AK31" s="627"/>
      <c r="AL31" s="628">
        <v>3.9</v>
      </c>
      <c r="AM31" s="629"/>
      <c r="AN31" s="629"/>
      <c r="AO31" s="630"/>
      <c r="AP31" s="671" t="s">
        <v>320</v>
      </c>
      <c r="AQ31" s="672"/>
      <c r="AR31" s="672"/>
      <c r="AS31" s="672"/>
      <c r="AT31" s="677" t="s">
        <v>321</v>
      </c>
      <c r="AU31" s="218"/>
      <c r="AV31" s="218"/>
      <c r="AW31" s="218"/>
      <c r="AX31" s="609" t="s">
        <v>196</v>
      </c>
      <c r="AY31" s="610"/>
      <c r="AZ31" s="610"/>
      <c r="BA31" s="610"/>
      <c r="BB31" s="610"/>
      <c r="BC31" s="610"/>
      <c r="BD31" s="610"/>
      <c r="BE31" s="610"/>
      <c r="BF31" s="611"/>
      <c r="BG31" s="670">
        <v>98.7</v>
      </c>
      <c r="BH31" s="667"/>
      <c r="BI31" s="667"/>
      <c r="BJ31" s="667"/>
      <c r="BK31" s="667"/>
      <c r="BL31" s="667"/>
      <c r="BM31" s="618">
        <v>97.3</v>
      </c>
      <c r="BN31" s="667"/>
      <c r="BO31" s="667"/>
      <c r="BP31" s="667"/>
      <c r="BQ31" s="668"/>
      <c r="BR31" s="670">
        <v>98.6</v>
      </c>
      <c r="BS31" s="667"/>
      <c r="BT31" s="667"/>
      <c r="BU31" s="667"/>
      <c r="BV31" s="667"/>
      <c r="BW31" s="667"/>
      <c r="BX31" s="618">
        <v>97.1</v>
      </c>
      <c r="BY31" s="667"/>
      <c r="BZ31" s="667"/>
      <c r="CA31" s="667"/>
      <c r="CB31" s="668"/>
      <c r="CD31" s="663"/>
      <c r="CE31" s="664"/>
      <c r="CF31" s="620" t="s">
        <v>322</v>
      </c>
      <c r="CG31" s="621"/>
      <c r="CH31" s="621"/>
      <c r="CI31" s="621"/>
      <c r="CJ31" s="621"/>
      <c r="CK31" s="621"/>
      <c r="CL31" s="621"/>
      <c r="CM31" s="621"/>
      <c r="CN31" s="621"/>
      <c r="CO31" s="621"/>
      <c r="CP31" s="621"/>
      <c r="CQ31" s="622"/>
      <c r="CR31" s="623">
        <v>33376</v>
      </c>
      <c r="CS31" s="653"/>
      <c r="CT31" s="653"/>
      <c r="CU31" s="653"/>
      <c r="CV31" s="653"/>
      <c r="CW31" s="653"/>
      <c r="CX31" s="653"/>
      <c r="CY31" s="654"/>
      <c r="CZ31" s="628">
        <v>0.2</v>
      </c>
      <c r="DA31" s="655"/>
      <c r="DB31" s="655"/>
      <c r="DC31" s="658"/>
      <c r="DD31" s="632">
        <v>33376</v>
      </c>
      <c r="DE31" s="653"/>
      <c r="DF31" s="653"/>
      <c r="DG31" s="653"/>
      <c r="DH31" s="653"/>
      <c r="DI31" s="653"/>
      <c r="DJ31" s="653"/>
      <c r="DK31" s="654"/>
      <c r="DL31" s="632">
        <v>33376</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323</v>
      </c>
      <c r="C32" s="621"/>
      <c r="D32" s="621"/>
      <c r="E32" s="621"/>
      <c r="F32" s="621"/>
      <c r="G32" s="621"/>
      <c r="H32" s="621"/>
      <c r="I32" s="621"/>
      <c r="J32" s="621"/>
      <c r="K32" s="621"/>
      <c r="L32" s="621"/>
      <c r="M32" s="621"/>
      <c r="N32" s="621"/>
      <c r="O32" s="621"/>
      <c r="P32" s="621"/>
      <c r="Q32" s="622"/>
      <c r="R32" s="623">
        <v>1739826</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244</v>
      </c>
      <c r="AM32" s="629"/>
      <c r="AN32" s="629"/>
      <c r="AO32" s="630"/>
      <c r="AP32" s="673"/>
      <c r="AQ32" s="674"/>
      <c r="AR32" s="674"/>
      <c r="AS32" s="674"/>
      <c r="AT32" s="678"/>
      <c r="AU32" s="214" t="s">
        <v>324</v>
      </c>
      <c r="AX32" s="620" t="s">
        <v>325</v>
      </c>
      <c r="AY32" s="621"/>
      <c r="AZ32" s="621"/>
      <c r="BA32" s="621"/>
      <c r="BB32" s="621"/>
      <c r="BC32" s="621"/>
      <c r="BD32" s="621"/>
      <c r="BE32" s="621"/>
      <c r="BF32" s="622"/>
      <c r="BG32" s="680">
        <v>98.4</v>
      </c>
      <c r="BH32" s="653"/>
      <c r="BI32" s="653"/>
      <c r="BJ32" s="653"/>
      <c r="BK32" s="653"/>
      <c r="BL32" s="653"/>
      <c r="BM32" s="629">
        <v>96.6</v>
      </c>
      <c r="BN32" s="653"/>
      <c r="BO32" s="653"/>
      <c r="BP32" s="653"/>
      <c r="BQ32" s="669"/>
      <c r="BR32" s="680">
        <v>98.4</v>
      </c>
      <c r="BS32" s="653"/>
      <c r="BT32" s="653"/>
      <c r="BU32" s="653"/>
      <c r="BV32" s="653"/>
      <c r="BW32" s="653"/>
      <c r="BX32" s="629">
        <v>96.6</v>
      </c>
      <c r="BY32" s="653"/>
      <c r="BZ32" s="653"/>
      <c r="CA32" s="653"/>
      <c r="CB32" s="669"/>
      <c r="CD32" s="665"/>
      <c r="CE32" s="666"/>
      <c r="CF32" s="620" t="s">
        <v>326</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244</v>
      </c>
      <c r="DA32" s="655"/>
      <c r="DB32" s="655"/>
      <c r="DC32" s="658"/>
      <c r="DD32" s="632" t="s">
        <v>244</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5"/>
      <c r="DY32" s="655"/>
      <c r="DZ32" s="655"/>
      <c r="EA32" s="655"/>
      <c r="EB32" s="655"/>
      <c r="EC32" s="656"/>
    </row>
    <row r="33" spans="2:133" ht="11.25" customHeight="1" x14ac:dyDescent="0.15">
      <c r="B33" s="620" t="s">
        <v>327</v>
      </c>
      <c r="C33" s="621"/>
      <c r="D33" s="621"/>
      <c r="E33" s="621"/>
      <c r="F33" s="621"/>
      <c r="G33" s="621"/>
      <c r="H33" s="621"/>
      <c r="I33" s="621"/>
      <c r="J33" s="621"/>
      <c r="K33" s="621"/>
      <c r="L33" s="621"/>
      <c r="M33" s="621"/>
      <c r="N33" s="621"/>
      <c r="O33" s="621"/>
      <c r="P33" s="621"/>
      <c r="Q33" s="622"/>
      <c r="R33" s="623">
        <v>741036</v>
      </c>
      <c r="S33" s="624"/>
      <c r="T33" s="624"/>
      <c r="U33" s="624"/>
      <c r="V33" s="624"/>
      <c r="W33" s="624"/>
      <c r="X33" s="624"/>
      <c r="Y33" s="625"/>
      <c r="Z33" s="626">
        <v>3.5</v>
      </c>
      <c r="AA33" s="626"/>
      <c r="AB33" s="626"/>
      <c r="AC33" s="626"/>
      <c r="AD33" s="627">
        <v>693766</v>
      </c>
      <c r="AE33" s="627"/>
      <c r="AF33" s="627"/>
      <c r="AG33" s="627"/>
      <c r="AH33" s="627"/>
      <c r="AI33" s="627"/>
      <c r="AJ33" s="627"/>
      <c r="AK33" s="627"/>
      <c r="AL33" s="628">
        <v>7.2</v>
      </c>
      <c r="AM33" s="629"/>
      <c r="AN33" s="629"/>
      <c r="AO33" s="630"/>
      <c r="AP33" s="675"/>
      <c r="AQ33" s="676"/>
      <c r="AR33" s="676"/>
      <c r="AS33" s="676"/>
      <c r="AT33" s="679"/>
      <c r="AU33" s="219"/>
      <c r="AV33" s="219"/>
      <c r="AW33" s="219"/>
      <c r="AX33" s="644" t="s">
        <v>328</v>
      </c>
      <c r="AY33" s="645"/>
      <c r="AZ33" s="645"/>
      <c r="BA33" s="645"/>
      <c r="BB33" s="645"/>
      <c r="BC33" s="645"/>
      <c r="BD33" s="645"/>
      <c r="BE33" s="645"/>
      <c r="BF33" s="646"/>
      <c r="BG33" s="681">
        <v>98.8</v>
      </c>
      <c r="BH33" s="682"/>
      <c r="BI33" s="682"/>
      <c r="BJ33" s="682"/>
      <c r="BK33" s="682"/>
      <c r="BL33" s="682"/>
      <c r="BM33" s="683">
        <v>97.7</v>
      </c>
      <c r="BN33" s="682"/>
      <c r="BO33" s="682"/>
      <c r="BP33" s="682"/>
      <c r="BQ33" s="684"/>
      <c r="BR33" s="681">
        <v>98.6</v>
      </c>
      <c r="BS33" s="682"/>
      <c r="BT33" s="682"/>
      <c r="BU33" s="682"/>
      <c r="BV33" s="682"/>
      <c r="BW33" s="682"/>
      <c r="BX33" s="683">
        <v>97.3</v>
      </c>
      <c r="BY33" s="682"/>
      <c r="BZ33" s="682"/>
      <c r="CA33" s="682"/>
      <c r="CB33" s="684"/>
      <c r="CD33" s="620" t="s">
        <v>329</v>
      </c>
      <c r="CE33" s="621"/>
      <c r="CF33" s="621"/>
      <c r="CG33" s="621"/>
      <c r="CH33" s="621"/>
      <c r="CI33" s="621"/>
      <c r="CJ33" s="621"/>
      <c r="CK33" s="621"/>
      <c r="CL33" s="621"/>
      <c r="CM33" s="621"/>
      <c r="CN33" s="621"/>
      <c r="CO33" s="621"/>
      <c r="CP33" s="621"/>
      <c r="CQ33" s="622"/>
      <c r="CR33" s="623">
        <v>9086154</v>
      </c>
      <c r="CS33" s="653"/>
      <c r="CT33" s="653"/>
      <c r="CU33" s="653"/>
      <c r="CV33" s="653"/>
      <c r="CW33" s="653"/>
      <c r="CX33" s="653"/>
      <c r="CY33" s="654"/>
      <c r="CZ33" s="628">
        <v>44</v>
      </c>
      <c r="DA33" s="655"/>
      <c r="DB33" s="655"/>
      <c r="DC33" s="658"/>
      <c r="DD33" s="632">
        <v>6429327</v>
      </c>
      <c r="DE33" s="653"/>
      <c r="DF33" s="653"/>
      <c r="DG33" s="653"/>
      <c r="DH33" s="653"/>
      <c r="DI33" s="653"/>
      <c r="DJ33" s="653"/>
      <c r="DK33" s="654"/>
      <c r="DL33" s="632">
        <v>3868372</v>
      </c>
      <c r="DM33" s="653"/>
      <c r="DN33" s="653"/>
      <c r="DO33" s="653"/>
      <c r="DP33" s="653"/>
      <c r="DQ33" s="653"/>
      <c r="DR33" s="653"/>
      <c r="DS33" s="653"/>
      <c r="DT33" s="653"/>
      <c r="DU33" s="653"/>
      <c r="DV33" s="654"/>
      <c r="DW33" s="628">
        <v>39.4</v>
      </c>
      <c r="DX33" s="655"/>
      <c r="DY33" s="655"/>
      <c r="DZ33" s="655"/>
      <c r="EA33" s="655"/>
      <c r="EB33" s="655"/>
      <c r="EC33" s="656"/>
    </row>
    <row r="34" spans="2:133" ht="11.25" customHeight="1" x14ac:dyDescent="0.15">
      <c r="B34" s="620" t="s">
        <v>330</v>
      </c>
      <c r="C34" s="621"/>
      <c r="D34" s="621"/>
      <c r="E34" s="621"/>
      <c r="F34" s="621"/>
      <c r="G34" s="621"/>
      <c r="H34" s="621"/>
      <c r="I34" s="621"/>
      <c r="J34" s="621"/>
      <c r="K34" s="621"/>
      <c r="L34" s="621"/>
      <c r="M34" s="621"/>
      <c r="N34" s="621"/>
      <c r="O34" s="621"/>
      <c r="P34" s="621"/>
      <c r="Q34" s="622"/>
      <c r="R34" s="623">
        <v>676557</v>
      </c>
      <c r="S34" s="624"/>
      <c r="T34" s="624"/>
      <c r="U34" s="624"/>
      <c r="V34" s="624"/>
      <c r="W34" s="624"/>
      <c r="X34" s="624"/>
      <c r="Y34" s="625"/>
      <c r="Z34" s="626">
        <v>3.2</v>
      </c>
      <c r="AA34" s="626"/>
      <c r="AB34" s="626"/>
      <c r="AC34" s="626"/>
      <c r="AD34" s="627" t="s">
        <v>244</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2988781</v>
      </c>
      <c r="CS34" s="624"/>
      <c r="CT34" s="624"/>
      <c r="CU34" s="624"/>
      <c r="CV34" s="624"/>
      <c r="CW34" s="624"/>
      <c r="CX34" s="624"/>
      <c r="CY34" s="625"/>
      <c r="CZ34" s="628">
        <v>14.5</v>
      </c>
      <c r="DA34" s="655"/>
      <c r="DB34" s="655"/>
      <c r="DC34" s="658"/>
      <c r="DD34" s="632">
        <v>1728640</v>
      </c>
      <c r="DE34" s="624"/>
      <c r="DF34" s="624"/>
      <c r="DG34" s="624"/>
      <c r="DH34" s="624"/>
      <c r="DI34" s="624"/>
      <c r="DJ34" s="624"/>
      <c r="DK34" s="625"/>
      <c r="DL34" s="632">
        <v>1364206</v>
      </c>
      <c r="DM34" s="624"/>
      <c r="DN34" s="624"/>
      <c r="DO34" s="624"/>
      <c r="DP34" s="624"/>
      <c r="DQ34" s="624"/>
      <c r="DR34" s="624"/>
      <c r="DS34" s="624"/>
      <c r="DT34" s="624"/>
      <c r="DU34" s="624"/>
      <c r="DV34" s="625"/>
      <c r="DW34" s="628">
        <v>13.9</v>
      </c>
      <c r="DX34" s="655"/>
      <c r="DY34" s="655"/>
      <c r="DZ34" s="655"/>
      <c r="EA34" s="655"/>
      <c r="EB34" s="655"/>
      <c r="EC34" s="656"/>
    </row>
    <row r="35" spans="2:133" ht="11.25" customHeight="1" x14ac:dyDescent="0.15">
      <c r="B35" s="620" t="s">
        <v>332</v>
      </c>
      <c r="C35" s="621"/>
      <c r="D35" s="621"/>
      <c r="E35" s="621"/>
      <c r="F35" s="621"/>
      <c r="G35" s="621"/>
      <c r="H35" s="621"/>
      <c r="I35" s="621"/>
      <c r="J35" s="621"/>
      <c r="K35" s="621"/>
      <c r="L35" s="621"/>
      <c r="M35" s="621"/>
      <c r="N35" s="621"/>
      <c r="O35" s="621"/>
      <c r="P35" s="621"/>
      <c r="Q35" s="622"/>
      <c r="R35" s="623">
        <v>2358779</v>
      </c>
      <c r="S35" s="624"/>
      <c r="T35" s="624"/>
      <c r="U35" s="624"/>
      <c r="V35" s="624"/>
      <c r="W35" s="624"/>
      <c r="X35" s="624"/>
      <c r="Y35" s="625"/>
      <c r="Z35" s="626">
        <v>11</v>
      </c>
      <c r="AA35" s="626"/>
      <c r="AB35" s="626"/>
      <c r="AC35" s="626"/>
      <c r="AD35" s="627" t="s">
        <v>244</v>
      </c>
      <c r="AE35" s="627"/>
      <c r="AF35" s="627"/>
      <c r="AG35" s="627"/>
      <c r="AH35" s="627"/>
      <c r="AI35" s="627"/>
      <c r="AJ35" s="627"/>
      <c r="AK35" s="627"/>
      <c r="AL35" s="628" t="s">
        <v>244</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167741</v>
      </c>
      <c r="CS35" s="653"/>
      <c r="CT35" s="653"/>
      <c r="CU35" s="653"/>
      <c r="CV35" s="653"/>
      <c r="CW35" s="653"/>
      <c r="CX35" s="653"/>
      <c r="CY35" s="654"/>
      <c r="CZ35" s="628">
        <v>0.8</v>
      </c>
      <c r="DA35" s="655"/>
      <c r="DB35" s="655"/>
      <c r="DC35" s="658"/>
      <c r="DD35" s="632">
        <v>129688</v>
      </c>
      <c r="DE35" s="653"/>
      <c r="DF35" s="653"/>
      <c r="DG35" s="653"/>
      <c r="DH35" s="653"/>
      <c r="DI35" s="653"/>
      <c r="DJ35" s="653"/>
      <c r="DK35" s="654"/>
      <c r="DL35" s="632">
        <v>117894</v>
      </c>
      <c r="DM35" s="653"/>
      <c r="DN35" s="653"/>
      <c r="DO35" s="653"/>
      <c r="DP35" s="653"/>
      <c r="DQ35" s="653"/>
      <c r="DR35" s="653"/>
      <c r="DS35" s="653"/>
      <c r="DT35" s="653"/>
      <c r="DU35" s="653"/>
      <c r="DV35" s="654"/>
      <c r="DW35" s="628">
        <v>1.2</v>
      </c>
      <c r="DX35" s="655"/>
      <c r="DY35" s="655"/>
      <c r="DZ35" s="655"/>
      <c r="EA35" s="655"/>
      <c r="EB35" s="655"/>
      <c r="EC35" s="656"/>
    </row>
    <row r="36" spans="2:133" ht="11.25" customHeight="1" x14ac:dyDescent="0.15">
      <c r="B36" s="620" t="s">
        <v>336</v>
      </c>
      <c r="C36" s="621"/>
      <c r="D36" s="621"/>
      <c r="E36" s="621"/>
      <c r="F36" s="621"/>
      <c r="G36" s="621"/>
      <c r="H36" s="621"/>
      <c r="I36" s="621"/>
      <c r="J36" s="621"/>
      <c r="K36" s="621"/>
      <c r="L36" s="621"/>
      <c r="M36" s="621"/>
      <c r="N36" s="621"/>
      <c r="O36" s="621"/>
      <c r="P36" s="621"/>
      <c r="Q36" s="622"/>
      <c r="R36" s="623">
        <v>614045</v>
      </c>
      <c r="S36" s="624"/>
      <c r="T36" s="624"/>
      <c r="U36" s="624"/>
      <c r="V36" s="624"/>
      <c r="W36" s="624"/>
      <c r="X36" s="624"/>
      <c r="Y36" s="625"/>
      <c r="Z36" s="626">
        <v>2.9</v>
      </c>
      <c r="AA36" s="626"/>
      <c r="AB36" s="626"/>
      <c r="AC36" s="626"/>
      <c r="AD36" s="627" t="s">
        <v>244</v>
      </c>
      <c r="AE36" s="627"/>
      <c r="AF36" s="627"/>
      <c r="AG36" s="627"/>
      <c r="AH36" s="627"/>
      <c r="AI36" s="627"/>
      <c r="AJ36" s="627"/>
      <c r="AK36" s="627"/>
      <c r="AL36" s="628" t="s">
        <v>244</v>
      </c>
      <c r="AM36" s="629"/>
      <c r="AN36" s="629"/>
      <c r="AO36" s="630"/>
      <c r="AP36" s="222"/>
      <c r="AQ36" s="685" t="s">
        <v>337</v>
      </c>
      <c r="AR36" s="686"/>
      <c r="AS36" s="686"/>
      <c r="AT36" s="686"/>
      <c r="AU36" s="686"/>
      <c r="AV36" s="686"/>
      <c r="AW36" s="686"/>
      <c r="AX36" s="686"/>
      <c r="AY36" s="687"/>
      <c r="AZ36" s="612">
        <v>1587367</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304055</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2251675</v>
      </c>
      <c r="CS36" s="624"/>
      <c r="CT36" s="624"/>
      <c r="CU36" s="624"/>
      <c r="CV36" s="624"/>
      <c r="CW36" s="624"/>
      <c r="CX36" s="624"/>
      <c r="CY36" s="625"/>
      <c r="CZ36" s="628">
        <v>10.9</v>
      </c>
      <c r="DA36" s="655"/>
      <c r="DB36" s="655"/>
      <c r="DC36" s="658"/>
      <c r="DD36" s="632">
        <v>2019252</v>
      </c>
      <c r="DE36" s="624"/>
      <c r="DF36" s="624"/>
      <c r="DG36" s="624"/>
      <c r="DH36" s="624"/>
      <c r="DI36" s="624"/>
      <c r="DJ36" s="624"/>
      <c r="DK36" s="625"/>
      <c r="DL36" s="632">
        <v>1388232</v>
      </c>
      <c r="DM36" s="624"/>
      <c r="DN36" s="624"/>
      <c r="DO36" s="624"/>
      <c r="DP36" s="624"/>
      <c r="DQ36" s="624"/>
      <c r="DR36" s="624"/>
      <c r="DS36" s="624"/>
      <c r="DT36" s="624"/>
      <c r="DU36" s="624"/>
      <c r="DV36" s="625"/>
      <c r="DW36" s="628">
        <v>14.1</v>
      </c>
      <c r="DX36" s="655"/>
      <c r="DY36" s="655"/>
      <c r="DZ36" s="655"/>
      <c r="EA36" s="655"/>
      <c r="EB36" s="655"/>
      <c r="EC36" s="656"/>
    </row>
    <row r="37" spans="2:133" ht="11.25" customHeight="1" x14ac:dyDescent="0.15">
      <c r="B37" s="620" t="s">
        <v>340</v>
      </c>
      <c r="C37" s="621"/>
      <c r="D37" s="621"/>
      <c r="E37" s="621"/>
      <c r="F37" s="621"/>
      <c r="G37" s="621"/>
      <c r="H37" s="621"/>
      <c r="I37" s="621"/>
      <c r="J37" s="621"/>
      <c r="K37" s="621"/>
      <c r="L37" s="621"/>
      <c r="M37" s="621"/>
      <c r="N37" s="621"/>
      <c r="O37" s="621"/>
      <c r="P37" s="621"/>
      <c r="Q37" s="622"/>
      <c r="R37" s="623">
        <v>443252</v>
      </c>
      <c r="S37" s="624"/>
      <c r="T37" s="624"/>
      <c r="U37" s="624"/>
      <c r="V37" s="624"/>
      <c r="W37" s="624"/>
      <c r="X37" s="624"/>
      <c r="Y37" s="625"/>
      <c r="Z37" s="626">
        <v>2.1</v>
      </c>
      <c r="AA37" s="626"/>
      <c r="AB37" s="626"/>
      <c r="AC37" s="626"/>
      <c r="AD37" s="627" t="s">
        <v>244</v>
      </c>
      <c r="AE37" s="627"/>
      <c r="AF37" s="627"/>
      <c r="AG37" s="627"/>
      <c r="AH37" s="627"/>
      <c r="AI37" s="627"/>
      <c r="AJ37" s="627"/>
      <c r="AK37" s="627"/>
      <c r="AL37" s="628" t="s">
        <v>244</v>
      </c>
      <c r="AM37" s="629"/>
      <c r="AN37" s="629"/>
      <c r="AO37" s="630"/>
      <c r="AQ37" s="689" t="s">
        <v>341</v>
      </c>
      <c r="AR37" s="690"/>
      <c r="AS37" s="690"/>
      <c r="AT37" s="690"/>
      <c r="AU37" s="690"/>
      <c r="AV37" s="690"/>
      <c r="AW37" s="690"/>
      <c r="AX37" s="690"/>
      <c r="AY37" s="691"/>
      <c r="AZ37" s="623">
        <v>163657</v>
      </c>
      <c r="BA37" s="624"/>
      <c r="BB37" s="624"/>
      <c r="BC37" s="624"/>
      <c r="BD37" s="653"/>
      <c r="BE37" s="653"/>
      <c r="BF37" s="669"/>
      <c r="BG37" s="620" t="s">
        <v>342</v>
      </c>
      <c r="BH37" s="621"/>
      <c r="BI37" s="621"/>
      <c r="BJ37" s="621"/>
      <c r="BK37" s="621"/>
      <c r="BL37" s="621"/>
      <c r="BM37" s="621"/>
      <c r="BN37" s="621"/>
      <c r="BO37" s="621"/>
      <c r="BP37" s="621"/>
      <c r="BQ37" s="621"/>
      <c r="BR37" s="621"/>
      <c r="BS37" s="621"/>
      <c r="BT37" s="621"/>
      <c r="BU37" s="622"/>
      <c r="BV37" s="623">
        <v>281145</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1089000</v>
      </c>
      <c r="CS37" s="653"/>
      <c r="CT37" s="653"/>
      <c r="CU37" s="653"/>
      <c r="CV37" s="653"/>
      <c r="CW37" s="653"/>
      <c r="CX37" s="653"/>
      <c r="CY37" s="654"/>
      <c r="CZ37" s="628">
        <v>5.3</v>
      </c>
      <c r="DA37" s="655"/>
      <c r="DB37" s="655"/>
      <c r="DC37" s="658"/>
      <c r="DD37" s="632">
        <v>1072000</v>
      </c>
      <c r="DE37" s="653"/>
      <c r="DF37" s="653"/>
      <c r="DG37" s="653"/>
      <c r="DH37" s="653"/>
      <c r="DI37" s="653"/>
      <c r="DJ37" s="653"/>
      <c r="DK37" s="654"/>
      <c r="DL37" s="632">
        <v>995214</v>
      </c>
      <c r="DM37" s="653"/>
      <c r="DN37" s="653"/>
      <c r="DO37" s="653"/>
      <c r="DP37" s="653"/>
      <c r="DQ37" s="653"/>
      <c r="DR37" s="653"/>
      <c r="DS37" s="653"/>
      <c r="DT37" s="653"/>
      <c r="DU37" s="653"/>
      <c r="DV37" s="654"/>
      <c r="DW37" s="628">
        <v>10.1</v>
      </c>
      <c r="DX37" s="655"/>
      <c r="DY37" s="655"/>
      <c r="DZ37" s="655"/>
      <c r="EA37" s="655"/>
      <c r="EB37" s="655"/>
      <c r="EC37" s="656"/>
    </row>
    <row r="38" spans="2:133" ht="11.25" customHeight="1" x14ac:dyDescent="0.15">
      <c r="B38" s="620" t="s">
        <v>344</v>
      </c>
      <c r="C38" s="621"/>
      <c r="D38" s="621"/>
      <c r="E38" s="621"/>
      <c r="F38" s="621"/>
      <c r="G38" s="621"/>
      <c r="H38" s="621"/>
      <c r="I38" s="621"/>
      <c r="J38" s="621"/>
      <c r="K38" s="621"/>
      <c r="L38" s="621"/>
      <c r="M38" s="621"/>
      <c r="N38" s="621"/>
      <c r="O38" s="621"/>
      <c r="P38" s="621"/>
      <c r="Q38" s="622"/>
      <c r="R38" s="623">
        <v>478008</v>
      </c>
      <c r="S38" s="624"/>
      <c r="T38" s="624"/>
      <c r="U38" s="624"/>
      <c r="V38" s="624"/>
      <c r="W38" s="624"/>
      <c r="X38" s="624"/>
      <c r="Y38" s="625"/>
      <c r="Z38" s="626">
        <v>2.2000000000000002</v>
      </c>
      <c r="AA38" s="626"/>
      <c r="AB38" s="626"/>
      <c r="AC38" s="626"/>
      <c r="AD38" s="627" t="s">
        <v>244</v>
      </c>
      <c r="AE38" s="627"/>
      <c r="AF38" s="627"/>
      <c r="AG38" s="627"/>
      <c r="AH38" s="627"/>
      <c r="AI38" s="627"/>
      <c r="AJ38" s="627"/>
      <c r="AK38" s="627"/>
      <c r="AL38" s="628" t="s">
        <v>237</v>
      </c>
      <c r="AM38" s="629"/>
      <c r="AN38" s="629"/>
      <c r="AO38" s="630"/>
      <c r="AQ38" s="689" t="s">
        <v>345</v>
      </c>
      <c r="AR38" s="690"/>
      <c r="AS38" s="690"/>
      <c r="AT38" s="690"/>
      <c r="AU38" s="690"/>
      <c r="AV38" s="690"/>
      <c r="AW38" s="690"/>
      <c r="AX38" s="690"/>
      <c r="AY38" s="691"/>
      <c r="AZ38" s="623">
        <v>113171</v>
      </c>
      <c r="BA38" s="624"/>
      <c r="BB38" s="624"/>
      <c r="BC38" s="624"/>
      <c r="BD38" s="653"/>
      <c r="BE38" s="653"/>
      <c r="BF38" s="669"/>
      <c r="BG38" s="620" t="s">
        <v>346</v>
      </c>
      <c r="BH38" s="621"/>
      <c r="BI38" s="621"/>
      <c r="BJ38" s="621"/>
      <c r="BK38" s="621"/>
      <c r="BL38" s="621"/>
      <c r="BM38" s="621"/>
      <c r="BN38" s="621"/>
      <c r="BO38" s="621"/>
      <c r="BP38" s="621"/>
      <c r="BQ38" s="621"/>
      <c r="BR38" s="621"/>
      <c r="BS38" s="621"/>
      <c r="BT38" s="621"/>
      <c r="BU38" s="622"/>
      <c r="BV38" s="623">
        <v>6929</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1310539</v>
      </c>
      <c r="CS38" s="624"/>
      <c r="CT38" s="624"/>
      <c r="CU38" s="624"/>
      <c r="CV38" s="624"/>
      <c r="CW38" s="624"/>
      <c r="CX38" s="624"/>
      <c r="CY38" s="625"/>
      <c r="CZ38" s="628">
        <v>6.3</v>
      </c>
      <c r="DA38" s="655"/>
      <c r="DB38" s="655"/>
      <c r="DC38" s="658"/>
      <c r="DD38" s="632">
        <v>1043238</v>
      </c>
      <c r="DE38" s="624"/>
      <c r="DF38" s="624"/>
      <c r="DG38" s="624"/>
      <c r="DH38" s="624"/>
      <c r="DI38" s="624"/>
      <c r="DJ38" s="624"/>
      <c r="DK38" s="625"/>
      <c r="DL38" s="632">
        <v>998040</v>
      </c>
      <c r="DM38" s="624"/>
      <c r="DN38" s="624"/>
      <c r="DO38" s="624"/>
      <c r="DP38" s="624"/>
      <c r="DQ38" s="624"/>
      <c r="DR38" s="624"/>
      <c r="DS38" s="624"/>
      <c r="DT38" s="624"/>
      <c r="DU38" s="624"/>
      <c r="DV38" s="625"/>
      <c r="DW38" s="628">
        <v>10.199999999999999</v>
      </c>
      <c r="DX38" s="655"/>
      <c r="DY38" s="655"/>
      <c r="DZ38" s="655"/>
      <c r="EA38" s="655"/>
      <c r="EB38" s="655"/>
      <c r="EC38" s="656"/>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244</v>
      </c>
      <c r="AM39" s="629"/>
      <c r="AN39" s="629"/>
      <c r="AO39" s="630"/>
      <c r="AQ39" s="689" t="s">
        <v>349</v>
      </c>
      <c r="AR39" s="690"/>
      <c r="AS39" s="690"/>
      <c r="AT39" s="690"/>
      <c r="AU39" s="690"/>
      <c r="AV39" s="690"/>
      <c r="AW39" s="690"/>
      <c r="AX39" s="690"/>
      <c r="AY39" s="691"/>
      <c r="AZ39" s="623" t="s">
        <v>244</v>
      </c>
      <c r="BA39" s="624"/>
      <c r="BB39" s="624"/>
      <c r="BC39" s="624"/>
      <c r="BD39" s="653"/>
      <c r="BE39" s="653"/>
      <c r="BF39" s="669"/>
      <c r="BG39" s="620" t="s">
        <v>350</v>
      </c>
      <c r="BH39" s="621"/>
      <c r="BI39" s="621"/>
      <c r="BJ39" s="621"/>
      <c r="BK39" s="621"/>
      <c r="BL39" s="621"/>
      <c r="BM39" s="621"/>
      <c r="BN39" s="621"/>
      <c r="BO39" s="621"/>
      <c r="BP39" s="621"/>
      <c r="BQ39" s="621"/>
      <c r="BR39" s="621"/>
      <c r="BS39" s="621"/>
      <c r="BT39" s="621"/>
      <c r="BU39" s="622"/>
      <c r="BV39" s="623">
        <v>11955</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2314731</v>
      </c>
      <c r="CS39" s="653"/>
      <c r="CT39" s="653"/>
      <c r="CU39" s="653"/>
      <c r="CV39" s="653"/>
      <c r="CW39" s="653"/>
      <c r="CX39" s="653"/>
      <c r="CY39" s="654"/>
      <c r="CZ39" s="628">
        <v>11.2</v>
      </c>
      <c r="DA39" s="655"/>
      <c r="DB39" s="655"/>
      <c r="DC39" s="658"/>
      <c r="DD39" s="632">
        <v>1455822</v>
      </c>
      <c r="DE39" s="653"/>
      <c r="DF39" s="653"/>
      <c r="DG39" s="653"/>
      <c r="DH39" s="653"/>
      <c r="DI39" s="653"/>
      <c r="DJ39" s="653"/>
      <c r="DK39" s="654"/>
      <c r="DL39" s="632" t="s">
        <v>244</v>
      </c>
      <c r="DM39" s="653"/>
      <c r="DN39" s="653"/>
      <c r="DO39" s="653"/>
      <c r="DP39" s="653"/>
      <c r="DQ39" s="653"/>
      <c r="DR39" s="653"/>
      <c r="DS39" s="653"/>
      <c r="DT39" s="653"/>
      <c r="DU39" s="653"/>
      <c r="DV39" s="654"/>
      <c r="DW39" s="628" t="s">
        <v>244</v>
      </c>
      <c r="DX39" s="655"/>
      <c r="DY39" s="655"/>
      <c r="DZ39" s="655"/>
      <c r="EA39" s="655"/>
      <c r="EB39" s="655"/>
      <c r="EC39" s="656"/>
    </row>
    <row r="40" spans="2:133" ht="11.25" customHeight="1" x14ac:dyDescent="0.15">
      <c r="B40" s="620" t="s">
        <v>352</v>
      </c>
      <c r="C40" s="621"/>
      <c r="D40" s="621"/>
      <c r="E40" s="621"/>
      <c r="F40" s="621"/>
      <c r="G40" s="621"/>
      <c r="H40" s="621"/>
      <c r="I40" s="621"/>
      <c r="J40" s="621"/>
      <c r="K40" s="621"/>
      <c r="L40" s="621"/>
      <c r="M40" s="621"/>
      <c r="N40" s="621"/>
      <c r="O40" s="621"/>
      <c r="P40" s="621"/>
      <c r="Q40" s="622"/>
      <c r="R40" s="623">
        <v>154808</v>
      </c>
      <c r="S40" s="624"/>
      <c r="T40" s="624"/>
      <c r="U40" s="624"/>
      <c r="V40" s="624"/>
      <c r="W40" s="624"/>
      <c r="X40" s="624"/>
      <c r="Y40" s="625"/>
      <c r="Z40" s="626">
        <v>0.7</v>
      </c>
      <c r="AA40" s="626"/>
      <c r="AB40" s="626"/>
      <c r="AC40" s="626"/>
      <c r="AD40" s="627" t="s">
        <v>237</v>
      </c>
      <c r="AE40" s="627"/>
      <c r="AF40" s="627"/>
      <c r="AG40" s="627"/>
      <c r="AH40" s="627"/>
      <c r="AI40" s="627"/>
      <c r="AJ40" s="627"/>
      <c r="AK40" s="627"/>
      <c r="AL40" s="628" t="s">
        <v>244</v>
      </c>
      <c r="AM40" s="629"/>
      <c r="AN40" s="629"/>
      <c r="AO40" s="630"/>
      <c r="AQ40" s="689" t="s">
        <v>353</v>
      </c>
      <c r="AR40" s="690"/>
      <c r="AS40" s="690"/>
      <c r="AT40" s="690"/>
      <c r="AU40" s="690"/>
      <c r="AV40" s="690"/>
      <c r="AW40" s="690"/>
      <c r="AX40" s="690"/>
      <c r="AY40" s="691"/>
      <c r="AZ40" s="623" t="s">
        <v>237</v>
      </c>
      <c r="BA40" s="624"/>
      <c r="BB40" s="624"/>
      <c r="BC40" s="624"/>
      <c r="BD40" s="653"/>
      <c r="BE40" s="653"/>
      <c r="BF40" s="669"/>
      <c r="BG40" s="673" t="s">
        <v>354</v>
      </c>
      <c r="BH40" s="674"/>
      <c r="BI40" s="674"/>
      <c r="BJ40" s="674"/>
      <c r="BK40" s="674"/>
      <c r="BL40" s="223"/>
      <c r="BM40" s="621" t="s">
        <v>355</v>
      </c>
      <c r="BN40" s="621"/>
      <c r="BO40" s="621"/>
      <c r="BP40" s="621"/>
      <c r="BQ40" s="621"/>
      <c r="BR40" s="621"/>
      <c r="BS40" s="621"/>
      <c r="BT40" s="621"/>
      <c r="BU40" s="622"/>
      <c r="BV40" s="623">
        <v>82</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52687</v>
      </c>
      <c r="CS40" s="624"/>
      <c r="CT40" s="624"/>
      <c r="CU40" s="624"/>
      <c r="CV40" s="624"/>
      <c r="CW40" s="624"/>
      <c r="CX40" s="624"/>
      <c r="CY40" s="625"/>
      <c r="CZ40" s="628">
        <v>0.3</v>
      </c>
      <c r="DA40" s="655"/>
      <c r="DB40" s="655"/>
      <c r="DC40" s="658"/>
      <c r="DD40" s="632">
        <v>52687</v>
      </c>
      <c r="DE40" s="624"/>
      <c r="DF40" s="624"/>
      <c r="DG40" s="624"/>
      <c r="DH40" s="624"/>
      <c r="DI40" s="624"/>
      <c r="DJ40" s="624"/>
      <c r="DK40" s="625"/>
      <c r="DL40" s="632" t="s">
        <v>244</v>
      </c>
      <c r="DM40" s="624"/>
      <c r="DN40" s="624"/>
      <c r="DO40" s="624"/>
      <c r="DP40" s="624"/>
      <c r="DQ40" s="624"/>
      <c r="DR40" s="624"/>
      <c r="DS40" s="624"/>
      <c r="DT40" s="624"/>
      <c r="DU40" s="624"/>
      <c r="DV40" s="625"/>
      <c r="DW40" s="628" t="s">
        <v>244</v>
      </c>
      <c r="DX40" s="655"/>
      <c r="DY40" s="655"/>
      <c r="DZ40" s="655"/>
      <c r="EA40" s="655"/>
      <c r="EB40" s="655"/>
      <c r="EC40" s="656"/>
    </row>
    <row r="41" spans="2:133" ht="11.25" customHeight="1" x14ac:dyDescent="0.15">
      <c r="B41" s="644" t="s">
        <v>357</v>
      </c>
      <c r="C41" s="645"/>
      <c r="D41" s="645"/>
      <c r="E41" s="645"/>
      <c r="F41" s="645"/>
      <c r="G41" s="645"/>
      <c r="H41" s="645"/>
      <c r="I41" s="645"/>
      <c r="J41" s="645"/>
      <c r="K41" s="645"/>
      <c r="L41" s="645"/>
      <c r="M41" s="645"/>
      <c r="N41" s="645"/>
      <c r="O41" s="645"/>
      <c r="P41" s="645"/>
      <c r="Q41" s="646"/>
      <c r="R41" s="698">
        <v>21396603</v>
      </c>
      <c r="S41" s="699"/>
      <c r="T41" s="699"/>
      <c r="U41" s="699"/>
      <c r="V41" s="699"/>
      <c r="W41" s="699"/>
      <c r="X41" s="699"/>
      <c r="Y41" s="700"/>
      <c r="Z41" s="701">
        <v>100</v>
      </c>
      <c r="AA41" s="701"/>
      <c r="AB41" s="701"/>
      <c r="AC41" s="701"/>
      <c r="AD41" s="702">
        <v>9661953</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454445</v>
      </c>
      <c r="BA41" s="624"/>
      <c r="BB41" s="624"/>
      <c r="BC41" s="624"/>
      <c r="BD41" s="653"/>
      <c r="BE41" s="653"/>
      <c r="BF41" s="669"/>
      <c r="BG41" s="673"/>
      <c r="BH41" s="674"/>
      <c r="BI41" s="674"/>
      <c r="BJ41" s="674"/>
      <c r="BK41" s="674"/>
      <c r="BL41" s="223"/>
      <c r="BM41" s="621" t="s">
        <v>359</v>
      </c>
      <c r="BN41" s="621"/>
      <c r="BO41" s="621"/>
      <c r="BP41" s="621"/>
      <c r="BQ41" s="621"/>
      <c r="BR41" s="621"/>
      <c r="BS41" s="621"/>
      <c r="BT41" s="621"/>
      <c r="BU41" s="622"/>
      <c r="BV41" s="623" t="s">
        <v>237</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237</v>
      </c>
      <c r="CS41" s="653"/>
      <c r="CT41" s="653"/>
      <c r="CU41" s="653"/>
      <c r="CV41" s="653"/>
      <c r="CW41" s="653"/>
      <c r="CX41" s="653"/>
      <c r="CY41" s="654"/>
      <c r="CZ41" s="628" t="s">
        <v>244</v>
      </c>
      <c r="DA41" s="655"/>
      <c r="DB41" s="655"/>
      <c r="DC41" s="658"/>
      <c r="DD41" s="632" t="s">
        <v>244</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361</v>
      </c>
      <c r="AR42" s="706"/>
      <c r="AS42" s="706"/>
      <c r="AT42" s="706"/>
      <c r="AU42" s="706"/>
      <c r="AV42" s="706"/>
      <c r="AW42" s="706"/>
      <c r="AX42" s="706"/>
      <c r="AY42" s="707"/>
      <c r="AZ42" s="698">
        <v>856094</v>
      </c>
      <c r="BA42" s="699"/>
      <c r="BB42" s="699"/>
      <c r="BC42" s="699"/>
      <c r="BD42" s="682"/>
      <c r="BE42" s="682"/>
      <c r="BF42" s="684"/>
      <c r="BG42" s="675"/>
      <c r="BH42" s="676"/>
      <c r="BI42" s="676"/>
      <c r="BJ42" s="676"/>
      <c r="BK42" s="676"/>
      <c r="BL42" s="224"/>
      <c r="BM42" s="645" t="s">
        <v>362</v>
      </c>
      <c r="BN42" s="645"/>
      <c r="BO42" s="645"/>
      <c r="BP42" s="645"/>
      <c r="BQ42" s="645"/>
      <c r="BR42" s="645"/>
      <c r="BS42" s="645"/>
      <c r="BT42" s="645"/>
      <c r="BU42" s="646"/>
      <c r="BV42" s="698">
        <v>276</v>
      </c>
      <c r="BW42" s="699"/>
      <c r="BX42" s="699"/>
      <c r="BY42" s="699"/>
      <c r="BZ42" s="699"/>
      <c r="CA42" s="699"/>
      <c r="CB42" s="708"/>
      <c r="CD42" s="620" t="s">
        <v>363</v>
      </c>
      <c r="CE42" s="621"/>
      <c r="CF42" s="621"/>
      <c r="CG42" s="621"/>
      <c r="CH42" s="621"/>
      <c r="CI42" s="621"/>
      <c r="CJ42" s="621"/>
      <c r="CK42" s="621"/>
      <c r="CL42" s="621"/>
      <c r="CM42" s="621"/>
      <c r="CN42" s="621"/>
      <c r="CO42" s="621"/>
      <c r="CP42" s="621"/>
      <c r="CQ42" s="622"/>
      <c r="CR42" s="623">
        <v>3078070</v>
      </c>
      <c r="CS42" s="653"/>
      <c r="CT42" s="653"/>
      <c r="CU42" s="653"/>
      <c r="CV42" s="653"/>
      <c r="CW42" s="653"/>
      <c r="CX42" s="653"/>
      <c r="CY42" s="654"/>
      <c r="CZ42" s="628">
        <v>14.9</v>
      </c>
      <c r="DA42" s="655"/>
      <c r="DB42" s="655"/>
      <c r="DC42" s="658"/>
      <c r="DD42" s="632">
        <v>718770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364</v>
      </c>
      <c r="CD43" s="620" t="s">
        <v>365</v>
      </c>
      <c r="CE43" s="621"/>
      <c r="CF43" s="621"/>
      <c r="CG43" s="621"/>
      <c r="CH43" s="621"/>
      <c r="CI43" s="621"/>
      <c r="CJ43" s="621"/>
      <c r="CK43" s="621"/>
      <c r="CL43" s="621"/>
      <c r="CM43" s="621"/>
      <c r="CN43" s="621"/>
      <c r="CO43" s="621"/>
      <c r="CP43" s="621"/>
      <c r="CQ43" s="622"/>
      <c r="CR43" s="623">
        <v>24955</v>
      </c>
      <c r="CS43" s="653"/>
      <c r="CT43" s="653"/>
      <c r="CU43" s="653"/>
      <c r="CV43" s="653"/>
      <c r="CW43" s="653"/>
      <c r="CX43" s="653"/>
      <c r="CY43" s="654"/>
      <c r="CZ43" s="628">
        <v>0.1</v>
      </c>
      <c r="DA43" s="655"/>
      <c r="DB43" s="655"/>
      <c r="DC43" s="658"/>
      <c r="DD43" s="632">
        <v>24955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314</v>
      </c>
      <c r="CE44" s="662"/>
      <c r="CF44" s="620" t="s">
        <v>367</v>
      </c>
      <c r="CG44" s="621"/>
      <c r="CH44" s="621"/>
      <c r="CI44" s="621"/>
      <c r="CJ44" s="621"/>
      <c r="CK44" s="621"/>
      <c r="CL44" s="621"/>
      <c r="CM44" s="621"/>
      <c r="CN44" s="621"/>
      <c r="CO44" s="621"/>
      <c r="CP44" s="621"/>
      <c r="CQ44" s="622"/>
      <c r="CR44" s="623">
        <v>3078070</v>
      </c>
      <c r="CS44" s="624"/>
      <c r="CT44" s="624"/>
      <c r="CU44" s="624"/>
      <c r="CV44" s="624"/>
      <c r="CW44" s="624"/>
      <c r="CX44" s="624"/>
      <c r="CY44" s="625"/>
      <c r="CZ44" s="628">
        <v>14.9</v>
      </c>
      <c r="DA44" s="629"/>
      <c r="DB44" s="629"/>
      <c r="DC44" s="635"/>
      <c r="DD44" s="632">
        <v>718770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369</v>
      </c>
      <c r="CG45" s="621"/>
      <c r="CH45" s="621"/>
      <c r="CI45" s="621"/>
      <c r="CJ45" s="621"/>
      <c r="CK45" s="621"/>
      <c r="CL45" s="621"/>
      <c r="CM45" s="621"/>
      <c r="CN45" s="621"/>
      <c r="CO45" s="621"/>
      <c r="CP45" s="621"/>
      <c r="CQ45" s="622"/>
      <c r="CR45" s="623">
        <v>1728414</v>
      </c>
      <c r="CS45" s="653"/>
      <c r="CT45" s="653"/>
      <c r="CU45" s="653"/>
      <c r="CV45" s="653"/>
      <c r="CW45" s="653"/>
      <c r="CX45" s="653"/>
      <c r="CY45" s="654"/>
      <c r="CZ45" s="628">
        <v>8.4</v>
      </c>
      <c r="DA45" s="655"/>
      <c r="DB45" s="655"/>
      <c r="DC45" s="658"/>
      <c r="DD45" s="632">
        <v>42158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370</v>
      </c>
      <c r="CG46" s="621"/>
      <c r="CH46" s="621"/>
      <c r="CI46" s="621"/>
      <c r="CJ46" s="621"/>
      <c r="CK46" s="621"/>
      <c r="CL46" s="621"/>
      <c r="CM46" s="621"/>
      <c r="CN46" s="621"/>
      <c r="CO46" s="621"/>
      <c r="CP46" s="621"/>
      <c r="CQ46" s="622"/>
      <c r="CR46" s="623">
        <v>1340816</v>
      </c>
      <c r="CS46" s="624"/>
      <c r="CT46" s="624"/>
      <c r="CU46" s="624"/>
      <c r="CV46" s="624"/>
      <c r="CW46" s="624"/>
      <c r="CX46" s="624"/>
      <c r="CY46" s="625"/>
      <c r="CZ46" s="628">
        <v>6.5</v>
      </c>
      <c r="DA46" s="629"/>
      <c r="DB46" s="629"/>
      <c r="DC46" s="635"/>
      <c r="DD46" s="632">
        <v>671772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371</v>
      </c>
      <c r="CG47" s="621"/>
      <c r="CH47" s="621"/>
      <c r="CI47" s="621"/>
      <c r="CJ47" s="621"/>
      <c r="CK47" s="621"/>
      <c r="CL47" s="621"/>
      <c r="CM47" s="621"/>
      <c r="CN47" s="621"/>
      <c r="CO47" s="621"/>
      <c r="CP47" s="621"/>
      <c r="CQ47" s="622"/>
      <c r="CR47" s="623" t="s">
        <v>237</v>
      </c>
      <c r="CS47" s="653"/>
      <c r="CT47" s="653"/>
      <c r="CU47" s="653"/>
      <c r="CV47" s="653"/>
      <c r="CW47" s="653"/>
      <c r="CX47" s="653"/>
      <c r="CY47" s="654"/>
      <c r="CZ47" s="628" t="s">
        <v>237</v>
      </c>
      <c r="DA47" s="655"/>
      <c r="DB47" s="655"/>
      <c r="DC47" s="658"/>
      <c r="DD47" s="632" t="s">
        <v>237</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372</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244</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373</v>
      </c>
      <c r="CE49" s="645"/>
      <c r="CF49" s="645"/>
      <c r="CG49" s="645"/>
      <c r="CH49" s="645"/>
      <c r="CI49" s="645"/>
      <c r="CJ49" s="645"/>
      <c r="CK49" s="645"/>
      <c r="CL49" s="645"/>
      <c r="CM49" s="645"/>
      <c r="CN49" s="645"/>
      <c r="CO49" s="645"/>
      <c r="CP49" s="645"/>
      <c r="CQ49" s="646"/>
      <c r="CR49" s="698">
        <v>20667484</v>
      </c>
      <c r="CS49" s="682"/>
      <c r="CT49" s="682"/>
      <c r="CU49" s="682"/>
      <c r="CV49" s="682"/>
      <c r="CW49" s="682"/>
      <c r="CX49" s="682"/>
      <c r="CY49" s="711"/>
      <c r="CZ49" s="703">
        <v>100</v>
      </c>
      <c r="DA49" s="712"/>
      <c r="DB49" s="712"/>
      <c r="DC49" s="713"/>
      <c r="DD49" s="714">
        <v>11505786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hsTI797o81IMJQBcju+ParUw/z33EfkvKRjmwGtlNZEPKW27BKltmrYDiH+3iMwWWK3PgGS/8shcjp9xI/Sqw==" saltValue="f5pSrI0LiZNov3IFqi42+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396</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594</v>
      </c>
      <c r="AG7" s="756"/>
      <c r="AH7" s="756"/>
      <c r="AI7" s="756"/>
      <c r="AJ7" s="757"/>
      <c r="AK7" s="758"/>
      <c r="AL7" s="759"/>
      <c r="AM7" s="759"/>
      <c r="AN7" s="759"/>
      <c r="AO7" s="759"/>
      <c r="AP7" s="759"/>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594</v>
      </c>
      <c r="AG23" s="793"/>
      <c r="AH23" s="793"/>
      <c r="AI23" s="793"/>
      <c r="AJ23" s="796"/>
      <c r="AK23" s="797"/>
      <c r="AL23" s="798"/>
      <c r="AM23" s="798"/>
      <c r="AN23" s="798"/>
      <c r="AO23" s="798"/>
      <c r="AP23" s="793"/>
      <c r="AQ23" s="793"/>
      <c r="AR23" s="793"/>
      <c r="AS23" s="793"/>
      <c r="AT23" s="793"/>
      <c r="AU23" s="809"/>
      <c r="AV23" s="809"/>
      <c r="AW23" s="809"/>
      <c r="AX23" s="809"/>
      <c r="AY23" s="810"/>
      <c r="AZ23" s="811" t="s">
        <v>244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379</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c r="R28" s="823"/>
      <c r="S28" s="823"/>
      <c r="T28" s="823"/>
      <c r="U28" s="823"/>
      <c r="V28" s="823"/>
      <c r="W28" s="823"/>
      <c r="X28" s="823"/>
      <c r="Y28" s="823"/>
      <c r="Z28" s="823"/>
      <c r="AA28" s="823"/>
      <c r="AB28" s="823"/>
      <c r="AC28" s="823"/>
      <c r="AD28" s="823"/>
      <c r="AE28" s="824"/>
      <c r="AF28" s="825">
        <v>304</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c r="R29" s="784"/>
      <c r="S29" s="784"/>
      <c r="T29" s="784"/>
      <c r="U29" s="784"/>
      <c r="V29" s="784"/>
      <c r="W29" s="784"/>
      <c r="X29" s="784"/>
      <c r="Y29" s="784"/>
      <c r="Z29" s="784"/>
      <c r="AA29" s="784"/>
      <c r="AB29" s="784"/>
      <c r="AC29" s="784"/>
      <c r="AD29" s="784"/>
      <c r="AE29" s="785"/>
      <c r="AF29" s="786">
        <v>10</v>
      </c>
      <c r="AG29" s="787"/>
      <c r="AH29" s="787"/>
      <c r="AI29" s="787"/>
      <c r="AJ29" s="788"/>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c r="R30" s="784"/>
      <c r="S30" s="784"/>
      <c r="T30" s="784"/>
      <c r="U30" s="784"/>
      <c r="V30" s="784"/>
      <c r="W30" s="784"/>
      <c r="X30" s="784"/>
      <c r="Y30" s="784"/>
      <c r="Z30" s="784"/>
      <c r="AA30" s="784"/>
      <c r="AB30" s="784"/>
      <c r="AC30" s="784"/>
      <c r="AD30" s="784"/>
      <c r="AE30" s="785"/>
      <c r="AF30" s="786">
        <v>1177</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t="s">
        <v>413</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v>88</v>
      </c>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t="s">
        <v>415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1578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403</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407</v>
      </c>
      <c r="AQ66" s="734"/>
      <c r="AR66" s="734"/>
      <c r="AS66" s="734"/>
      <c r="AT66" s="735"/>
      <c r="AU66" s="733" t="s">
        <v>425</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316</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316</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316</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813814</v>
      </c>
      <c r="AB110" s="900"/>
      <c r="AC110" s="900"/>
      <c r="AD110" s="900"/>
      <c r="AE110" s="901"/>
      <c r="AF110" s="902">
        <v>827490</v>
      </c>
      <c r="AG110" s="900"/>
      <c r="AH110" s="900"/>
      <c r="AI110" s="900"/>
      <c r="AJ110" s="901"/>
      <c r="AK110" s="902">
        <v>800464</v>
      </c>
      <c r="AL110" s="900"/>
      <c r="AM110" s="900"/>
      <c r="AN110" s="900"/>
      <c r="AO110" s="901"/>
      <c r="AP110" s="903">
        <v>10.199999999999999</v>
      </c>
      <c r="AQ110" s="904"/>
      <c r="AR110" s="904"/>
      <c r="AS110" s="904"/>
      <c r="AT110" s="905"/>
      <c r="AU110" s="906" t="s">
        <v>77</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8578895</v>
      </c>
      <c r="BR110" s="931"/>
      <c r="BS110" s="931"/>
      <c r="BT110" s="931"/>
      <c r="BU110" s="931"/>
      <c r="BV110" s="931">
        <v>8506666</v>
      </c>
      <c r="BW110" s="931"/>
      <c r="BX110" s="931"/>
      <c r="BY110" s="931"/>
      <c r="BZ110" s="931"/>
      <c r="CA110" s="931">
        <v>8217586</v>
      </c>
      <c r="CB110" s="931"/>
      <c r="CC110" s="931"/>
      <c r="CD110" s="931"/>
      <c r="CE110" s="931"/>
      <c r="CF110" s="944">
        <v>104.3</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244</v>
      </c>
      <c r="DM110" s="931"/>
      <c r="DN110" s="931"/>
      <c r="DO110" s="931"/>
      <c r="DP110" s="931"/>
      <c r="DQ110" s="931" t="s">
        <v>444</v>
      </c>
      <c r="DR110" s="931"/>
      <c r="DS110" s="931"/>
      <c r="DT110" s="931"/>
      <c r="DU110" s="931"/>
      <c r="DV110" s="932" t="s">
        <v>443</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244</v>
      </c>
      <c r="AG111" s="938"/>
      <c r="AH111" s="938"/>
      <c r="AI111" s="938"/>
      <c r="AJ111" s="939"/>
      <c r="AK111" s="940" t="s">
        <v>244</v>
      </c>
      <c r="AL111" s="938"/>
      <c r="AM111" s="938"/>
      <c r="AN111" s="938"/>
      <c r="AO111" s="939"/>
      <c r="AP111" s="941" t="s">
        <v>244</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444</v>
      </c>
      <c r="BR111" s="926"/>
      <c r="BS111" s="926"/>
      <c r="BT111" s="926"/>
      <c r="BU111" s="926"/>
      <c r="BV111" s="926" t="s">
        <v>244</v>
      </c>
      <c r="BW111" s="926"/>
      <c r="BX111" s="926"/>
      <c r="BY111" s="926"/>
      <c r="BZ111" s="926"/>
      <c r="CA111" s="926" t="s">
        <v>443</v>
      </c>
      <c r="CB111" s="926"/>
      <c r="CC111" s="926"/>
      <c r="CD111" s="926"/>
      <c r="CE111" s="926"/>
      <c r="CF111" s="920" t="s">
        <v>244</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244</v>
      </c>
      <c r="DH111" s="926"/>
      <c r="DI111" s="926"/>
      <c r="DJ111" s="926"/>
      <c r="DK111" s="926"/>
      <c r="DL111" s="926" t="s">
        <v>443</v>
      </c>
      <c r="DM111" s="926"/>
      <c r="DN111" s="926"/>
      <c r="DO111" s="926"/>
      <c r="DP111" s="926"/>
      <c r="DQ111" s="926" t="s">
        <v>244</v>
      </c>
      <c r="DR111" s="926"/>
      <c r="DS111" s="926"/>
      <c r="DT111" s="926"/>
      <c r="DU111" s="926"/>
      <c r="DV111" s="927" t="s">
        <v>418</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418</v>
      </c>
      <c r="AB112" s="959"/>
      <c r="AC112" s="959"/>
      <c r="AD112" s="959"/>
      <c r="AE112" s="960"/>
      <c r="AF112" s="961" t="s">
        <v>418</v>
      </c>
      <c r="AG112" s="959"/>
      <c r="AH112" s="959"/>
      <c r="AI112" s="959"/>
      <c r="AJ112" s="960"/>
      <c r="AK112" s="961" t="s">
        <v>418</v>
      </c>
      <c r="AL112" s="959"/>
      <c r="AM112" s="959"/>
      <c r="AN112" s="959"/>
      <c r="AO112" s="960"/>
      <c r="AP112" s="962" t="s">
        <v>418</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1220108</v>
      </c>
      <c r="BR112" s="926"/>
      <c r="BS112" s="926"/>
      <c r="BT112" s="926"/>
      <c r="BU112" s="926"/>
      <c r="BV112" s="926">
        <v>1047640</v>
      </c>
      <c r="BW112" s="926"/>
      <c r="BX112" s="926"/>
      <c r="BY112" s="926"/>
      <c r="BZ112" s="926"/>
      <c r="CA112" s="926">
        <v>907385</v>
      </c>
      <c r="CB112" s="926"/>
      <c r="CC112" s="926"/>
      <c r="CD112" s="926"/>
      <c r="CE112" s="926"/>
      <c r="CF112" s="920">
        <v>11.5</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418</v>
      </c>
      <c r="DH112" s="926"/>
      <c r="DI112" s="926"/>
      <c r="DJ112" s="926"/>
      <c r="DK112" s="926"/>
      <c r="DL112" s="926" t="s">
        <v>244</v>
      </c>
      <c r="DM112" s="926"/>
      <c r="DN112" s="926"/>
      <c r="DO112" s="926"/>
      <c r="DP112" s="926"/>
      <c r="DQ112" s="926" t="s">
        <v>418</v>
      </c>
      <c r="DR112" s="926"/>
      <c r="DS112" s="926"/>
      <c r="DT112" s="926"/>
      <c r="DU112" s="926"/>
      <c r="DV112" s="927" t="s">
        <v>418</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52031</v>
      </c>
      <c r="AB113" s="938"/>
      <c r="AC113" s="938"/>
      <c r="AD113" s="938"/>
      <c r="AE113" s="939"/>
      <c r="AF113" s="940">
        <v>60117</v>
      </c>
      <c r="AG113" s="938"/>
      <c r="AH113" s="938"/>
      <c r="AI113" s="938"/>
      <c r="AJ113" s="939"/>
      <c r="AK113" s="940">
        <v>67422</v>
      </c>
      <c r="AL113" s="938"/>
      <c r="AM113" s="938"/>
      <c r="AN113" s="938"/>
      <c r="AO113" s="939"/>
      <c r="AP113" s="941">
        <v>0.9</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1101815</v>
      </c>
      <c r="BR113" s="926"/>
      <c r="BS113" s="926"/>
      <c r="BT113" s="926"/>
      <c r="BU113" s="926"/>
      <c r="BV113" s="926">
        <v>953931</v>
      </c>
      <c r="BW113" s="926"/>
      <c r="BX113" s="926"/>
      <c r="BY113" s="926"/>
      <c r="BZ113" s="926"/>
      <c r="CA113" s="926">
        <v>803301</v>
      </c>
      <c r="CB113" s="926"/>
      <c r="CC113" s="926"/>
      <c r="CD113" s="926"/>
      <c r="CE113" s="926"/>
      <c r="CF113" s="920">
        <v>10.199999999999999</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418</v>
      </c>
      <c r="DH113" s="959"/>
      <c r="DI113" s="959"/>
      <c r="DJ113" s="959"/>
      <c r="DK113" s="960"/>
      <c r="DL113" s="961" t="s">
        <v>418</v>
      </c>
      <c r="DM113" s="959"/>
      <c r="DN113" s="959"/>
      <c r="DO113" s="959"/>
      <c r="DP113" s="960"/>
      <c r="DQ113" s="961" t="s">
        <v>418</v>
      </c>
      <c r="DR113" s="959"/>
      <c r="DS113" s="959"/>
      <c r="DT113" s="959"/>
      <c r="DU113" s="960"/>
      <c r="DV113" s="962" t="s">
        <v>418</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135286</v>
      </c>
      <c r="AB114" s="959"/>
      <c r="AC114" s="959"/>
      <c r="AD114" s="959"/>
      <c r="AE114" s="960"/>
      <c r="AF114" s="961">
        <v>110399</v>
      </c>
      <c r="AG114" s="959"/>
      <c r="AH114" s="959"/>
      <c r="AI114" s="959"/>
      <c r="AJ114" s="960"/>
      <c r="AK114" s="961">
        <v>111013</v>
      </c>
      <c r="AL114" s="959"/>
      <c r="AM114" s="959"/>
      <c r="AN114" s="959"/>
      <c r="AO114" s="960"/>
      <c r="AP114" s="962">
        <v>1.4</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329616</v>
      </c>
      <c r="BR114" s="926"/>
      <c r="BS114" s="926"/>
      <c r="BT114" s="926"/>
      <c r="BU114" s="926"/>
      <c r="BV114" s="926">
        <v>235562</v>
      </c>
      <c r="BW114" s="926"/>
      <c r="BX114" s="926"/>
      <c r="BY114" s="926"/>
      <c r="BZ114" s="926"/>
      <c r="CA114" s="926">
        <v>285878</v>
      </c>
      <c r="CB114" s="926"/>
      <c r="CC114" s="926"/>
      <c r="CD114" s="926"/>
      <c r="CE114" s="926"/>
      <c r="CF114" s="920">
        <v>3.6</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418</v>
      </c>
      <c r="DH114" s="959"/>
      <c r="DI114" s="959"/>
      <c r="DJ114" s="959"/>
      <c r="DK114" s="960"/>
      <c r="DL114" s="961" t="s">
        <v>444</v>
      </c>
      <c r="DM114" s="959"/>
      <c r="DN114" s="959"/>
      <c r="DO114" s="959"/>
      <c r="DP114" s="960"/>
      <c r="DQ114" s="961" t="s">
        <v>444</v>
      </c>
      <c r="DR114" s="959"/>
      <c r="DS114" s="959"/>
      <c r="DT114" s="959"/>
      <c r="DU114" s="960"/>
      <c r="DV114" s="962" t="s">
        <v>418</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418</v>
      </c>
      <c r="AB115" s="938"/>
      <c r="AC115" s="938"/>
      <c r="AD115" s="938"/>
      <c r="AE115" s="939"/>
      <c r="AF115" s="940" t="s">
        <v>244</v>
      </c>
      <c r="AG115" s="938"/>
      <c r="AH115" s="938"/>
      <c r="AI115" s="938"/>
      <c r="AJ115" s="939"/>
      <c r="AK115" s="940" t="s">
        <v>244</v>
      </c>
      <c r="AL115" s="938"/>
      <c r="AM115" s="938"/>
      <c r="AN115" s="938"/>
      <c r="AO115" s="939"/>
      <c r="AP115" s="941" t="s">
        <v>418</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t="s">
        <v>444</v>
      </c>
      <c r="BW115" s="926"/>
      <c r="BX115" s="926"/>
      <c r="BY115" s="926"/>
      <c r="BZ115" s="926"/>
      <c r="CA115" s="926" t="s">
        <v>418</v>
      </c>
      <c r="CB115" s="926"/>
      <c r="CC115" s="926"/>
      <c r="CD115" s="926"/>
      <c r="CE115" s="926"/>
      <c r="CF115" s="920" t="s">
        <v>244</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418</v>
      </c>
      <c r="DH115" s="959"/>
      <c r="DI115" s="959"/>
      <c r="DJ115" s="959"/>
      <c r="DK115" s="960"/>
      <c r="DL115" s="961" t="s">
        <v>418</v>
      </c>
      <c r="DM115" s="959"/>
      <c r="DN115" s="959"/>
      <c r="DO115" s="959"/>
      <c r="DP115" s="960"/>
      <c r="DQ115" s="961" t="s">
        <v>244</v>
      </c>
      <c r="DR115" s="959"/>
      <c r="DS115" s="959"/>
      <c r="DT115" s="959"/>
      <c r="DU115" s="960"/>
      <c r="DV115" s="962" t="s">
        <v>244</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244</v>
      </c>
      <c r="AG116" s="959"/>
      <c r="AH116" s="959"/>
      <c r="AI116" s="959"/>
      <c r="AJ116" s="960"/>
      <c r="AK116" s="961" t="s">
        <v>418</v>
      </c>
      <c r="AL116" s="959"/>
      <c r="AM116" s="959"/>
      <c r="AN116" s="959"/>
      <c r="AO116" s="960"/>
      <c r="AP116" s="962" t="s">
        <v>418</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418</v>
      </c>
      <c r="BR116" s="926"/>
      <c r="BS116" s="926"/>
      <c r="BT116" s="926"/>
      <c r="BU116" s="926"/>
      <c r="BV116" s="926" t="s">
        <v>418</v>
      </c>
      <c r="BW116" s="926"/>
      <c r="BX116" s="926"/>
      <c r="BY116" s="926"/>
      <c r="BZ116" s="926"/>
      <c r="CA116" s="926" t="s">
        <v>444</v>
      </c>
      <c r="CB116" s="926"/>
      <c r="CC116" s="926"/>
      <c r="CD116" s="926"/>
      <c r="CE116" s="926"/>
      <c r="CF116" s="920" t="s">
        <v>444</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418</v>
      </c>
      <c r="DH116" s="959"/>
      <c r="DI116" s="959"/>
      <c r="DJ116" s="959"/>
      <c r="DK116" s="960"/>
      <c r="DL116" s="961" t="s">
        <v>418</v>
      </c>
      <c r="DM116" s="959"/>
      <c r="DN116" s="959"/>
      <c r="DO116" s="959"/>
      <c r="DP116" s="960"/>
      <c r="DQ116" s="961" t="s">
        <v>418</v>
      </c>
      <c r="DR116" s="959"/>
      <c r="DS116" s="959"/>
      <c r="DT116" s="959"/>
      <c r="DU116" s="960"/>
      <c r="DV116" s="962" t="s">
        <v>244</v>
      </c>
      <c r="DW116" s="963"/>
      <c r="DX116" s="963"/>
      <c r="DY116" s="963"/>
      <c r="DZ116" s="964"/>
    </row>
    <row r="117" spans="1:130" s="230" customFormat="1" ht="26.25" customHeight="1" x14ac:dyDescent="0.15">
      <c r="A117" s="912" t="s">
        <v>196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1001131</v>
      </c>
      <c r="AB117" s="979"/>
      <c r="AC117" s="979"/>
      <c r="AD117" s="979"/>
      <c r="AE117" s="980"/>
      <c r="AF117" s="981">
        <v>998006</v>
      </c>
      <c r="AG117" s="979"/>
      <c r="AH117" s="979"/>
      <c r="AI117" s="979"/>
      <c r="AJ117" s="980"/>
      <c r="AK117" s="981">
        <v>978899</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418</v>
      </c>
      <c r="BR117" s="926"/>
      <c r="BS117" s="926"/>
      <c r="BT117" s="926"/>
      <c r="BU117" s="926"/>
      <c r="BV117" s="926" t="s">
        <v>418</v>
      </c>
      <c r="BW117" s="926"/>
      <c r="BX117" s="926"/>
      <c r="BY117" s="926"/>
      <c r="BZ117" s="926"/>
      <c r="CA117" s="926" t="s">
        <v>244</v>
      </c>
      <c r="CB117" s="926"/>
      <c r="CC117" s="926"/>
      <c r="CD117" s="926"/>
      <c r="CE117" s="926"/>
      <c r="CF117" s="920" t="s">
        <v>418</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244</v>
      </c>
      <c r="DH117" s="959"/>
      <c r="DI117" s="959"/>
      <c r="DJ117" s="959"/>
      <c r="DK117" s="960"/>
      <c r="DL117" s="961" t="s">
        <v>244</v>
      </c>
      <c r="DM117" s="959"/>
      <c r="DN117" s="959"/>
      <c r="DO117" s="959"/>
      <c r="DP117" s="960"/>
      <c r="DQ117" s="961" t="s">
        <v>418</v>
      </c>
      <c r="DR117" s="959"/>
      <c r="DS117" s="959"/>
      <c r="DT117" s="959"/>
      <c r="DU117" s="960"/>
      <c r="DV117" s="962" t="s">
        <v>244</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316</v>
      </c>
      <c r="AL118" s="893"/>
      <c r="AM118" s="893"/>
      <c r="AN118" s="893"/>
      <c r="AO118" s="894"/>
      <c r="AP118" s="970" t="s">
        <v>437</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244</v>
      </c>
      <c r="BR118" s="1000"/>
      <c r="BS118" s="1000"/>
      <c r="BT118" s="1000"/>
      <c r="BU118" s="1000"/>
      <c r="BV118" s="1000" t="s">
        <v>244</v>
      </c>
      <c r="BW118" s="1000"/>
      <c r="BX118" s="1000"/>
      <c r="BY118" s="1000"/>
      <c r="BZ118" s="1000"/>
      <c r="CA118" s="1000" t="s">
        <v>244</v>
      </c>
      <c r="CB118" s="1000"/>
      <c r="CC118" s="1000"/>
      <c r="CD118" s="1000"/>
      <c r="CE118" s="1000"/>
      <c r="CF118" s="920" t="s">
        <v>418</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244</v>
      </c>
      <c r="DH118" s="959"/>
      <c r="DI118" s="959"/>
      <c r="DJ118" s="959"/>
      <c r="DK118" s="960"/>
      <c r="DL118" s="961" t="s">
        <v>418</v>
      </c>
      <c r="DM118" s="959"/>
      <c r="DN118" s="959"/>
      <c r="DO118" s="959"/>
      <c r="DP118" s="960"/>
      <c r="DQ118" s="961" t="s">
        <v>244</v>
      </c>
      <c r="DR118" s="959"/>
      <c r="DS118" s="959"/>
      <c r="DT118" s="959"/>
      <c r="DU118" s="960"/>
      <c r="DV118" s="962" t="s">
        <v>244</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244</v>
      </c>
      <c r="AB119" s="900"/>
      <c r="AC119" s="900"/>
      <c r="AD119" s="900"/>
      <c r="AE119" s="901"/>
      <c r="AF119" s="902" t="s">
        <v>418</v>
      </c>
      <c r="AG119" s="900"/>
      <c r="AH119" s="900"/>
      <c r="AI119" s="900"/>
      <c r="AJ119" s="901"/>
      <c r="AK119" s="902" t="s">
        <v>244</v>
      </c>
      <c r="AL119" s="900"/>
      <c r="AM119" s="900"/>
      <c r="AN119" s="900"/>
      <c r="AO119" s="901"/>
      <c r="AP119" s="903" t="s">
        <v>244</v>
      </c>
      <c r="AQ119" s="904"/>
      <c r="AR119" s="904"/>
      <c r="AS119" s="904"/>
      <c r="AT119" s="905"/>
      <c r="AU119" s="910"/>
      <c r="AV119" s="911"/>
      <c r="AW119" s="911"/>
      <c r="AX119" s="911"/>
      <c r="AY119" s="911"/>
      <c r="AZ119" s="251" t="s">
        <v>196</v>
      </c>
      <c r="BA119" s="251"/>
      <c r="BB119" s="251"/>
      <c r="BC119" s="251"/>
      <c r="BD119" s="251"/>
      <c r="BE119" s="251"/>
      <c r="BF119" s="251"/>
      <c r="BG119" s="251"/>
      <c r="BH119" s="251"/>
      <c r="BI119" s="251"/>
      <c r="BJ119" s="251"/>
      <c r="BK119" s="251"/>
      <c r="BL119" s="251"/>
      <c r="BM119" s="251"/>
      <c r="BN119" s="251"/>
      <c r="BO119" s="977" t="s">
        <v>469</v>
      </c>
      <c r="BP119" s="1005"/>
      <c r="BQ119" s="999">
        <v>11230434</v>
      </c>
      <c r="BR119" s="1000"/>
      <c r="BS119" s="1000"/>
      <c r="BT119" s="1000"/>
      <c r="BU119" s="1000"/>
      <c r="BV119" s="1000">
        <v>10743799</v>
      </c>
      <c r="BW119" s="1000"/>
      <c r="BX119" s="1000"/>
      <c r="BY119" s="1000"/>
      <c r="BZ119" s="1000"/>
      <c r="CA119" s="1000">
        <v>10214150</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244</v>
      </c>
      <c r="DH119" s="986"/>
      <c r="DI119" s="986"/>
      <c r="DJ119" s="986"/>
      <c r="DK119" s="987"/>
      <c r="DL119" s="985" t="s">
        <v>418</v>
      </c>
      <c r="DM119" s="986"/>
      <c r="DN119" s="986"/>
      <c r="DO119" s="986"/>
      <c r="DP119" s="987"/>
      <c r="DQ119" s="985" t="s">
        <v>244</v>
      </c>
      <c r="DR119" s="986"/>
      <c r="DS119" s="986"/>
      <c r="DT119" s="986"/>
      <c r="DU119" s="987"/>
      <c r="DV119" s="988" t="s">
        <v>244</v>
      </c>
      <c r="DW119" s="989"/>
      <c r="DX119" s="989"/>
      <c r="DY119" s="989"/>
      <c r="DZ119" s="990"/>
    </row>
    <row r="120" spans="1:130" s="230" customFormat="1" ht="26.25" customHeight="1" x14ac:dyDescent="0.15">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418</v>
      </c>
      <c r="AB120" s="959"/>
      <c r="AC120" s="959"/>
      <c r="AD120" s="959"/>
      <c r="AE120" s="960"/>
      <c r="AF120" s="961" t="s">
        <v>418</v>
      </c>
      <c r="AG120" s="959"/>
      <c r="AH120" s="959"/>
      <c r="AI120" s="959"/>
      <c r="AJ120" s="960"/>
      <c r="AK120" s="961" t="s">
        <v>244</v>
      </c>
      <c r="AL120" s="959"/>
      <c r="AM120" s="959"/>
      <c r="AN120" s="959"/>
      <c r="AO120" s="960"/>
      <c r="AP120" s="962" t="s">
        <v>418</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8481783</v>
      </c>
      <c r="BR120" s="931"/>
      <c r="BS120" s="931"/>
      <c r="BT120" s="931"/>
      <c r="BU120" s="931"/>
      <c r="BV120" s="931">
        <v>9561844</v>
      </c>
      <c r="BW120" s="931"/>
      <c r="BX120" s="931"/>
      <c r="BY120" s="931"/>
      <c r="BZ120" s="931"/>
      <c r="CA120" s="931">
        <v>9256175</v>
      </c>
      <c r="CB120" s="931"/>
      <c r="CC120" s="931"/>
      <c r="CD120" s="931"/>
      <c r="CE120" s="931"/>
      <c r="CF120" s="944">
        <v>117.5</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1220108</v>
      </c>
      <c r="DH120" s="931"/>
      <c r="DI120" s="931"/>
      <c r="DJ120" s="931"/>
      <c r="DK120" s="931"/>
      <c r="DL120" s="931">
        <v>1047640</v>
      </c>
      <c r="DM120" s="931"/>
      <c r="DN120" s="931"/>
      <c r="DO120" s="931"/>
      <c r="DP120" s="931"/>
      <c r="DQ120" s="931">
        <v>907385</v>
      </c>
      <c r="DR120" s="931"/>
      <c r="DS120" s="931"/>
      <c r="DT120" s="931"/>
      <c r="DU120" s="931"/>
      <c r="DV120" s="932">
        <v>11.5</v>
      </c>
      <c r="DW120" s="932"/>
      <c r="DX120" s="932"/>
      <c r="DY120" s="932"/>
      <c r="DZ120" s="933"/>
    </row>
    <row r="121" spans="1:130" s="230" customFormat="1" ht="26.25" customHeight="1" x14ac:dyDescent="0.15">
      <c r="A121" s="1058"/>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244</v>
      </c>
      <c r="AB121" s="959"/>
      <c r="AC121" s="959"/>
      <c r="AD121" s="959"/>
      <c r="AE121" s="960"/>
      <c r="AF121" s="961" t="s">
        <v>418</v>
      </c>
      <c r="AG121" s="959"/>
      <c r="AH121" s="959"/>
      <c r="AI121" s="959"/>
      <c r="AJ121" s="960"/>
      <c r="AK121" s="961" t="s">
        <v>244</v>
      </c>
      <c r="AL121" s="959"/>
      <c r="AM121" s="959"/>
      <c r="AN121" s="959"/>
      <c r="AO121" s="960"/>
      <c r="AP121" s="962" t="s">
        <v>418</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32148</v>
      </c>
      <c r="BR121" s="926"/>
      <c r="BS121" s="926"/>
      <c r="BT121" s="926"/>
      <c r="BU121" s="926"/>
      <c r="BV121" s="926">
        <v>25006</v>
      </c>
      <c r="BW121" s="926"/>
      <c r="BX121" s="926"/>
      <c r="BY121" s="926"/>
      <c r="BZ121" s="926"/>
      <c r="CA121" s="926">
        <v>17864</v>
      </c>
      <c r="CB121" s="926"/>
      <c r="CC121" s="926"/>
      <c r="CD121" s="926"/>
      <c r="CE121" s="926"/>
      <c r="CF121" s="920">
        <v>0.2</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t="s">
        <v>244</v>
      </c>
      <c r="DH121" s="926"/>
      <c r="DI121" s="926"/>
      <c r="DJ121" s="926"/>
      <c r="DK121" s="926"/>
      <c r="DL121" s="926" t="s">
        <v>418</v>
      </c>
      <c r="DM121" s="926"/>
      <c r="DN121" s="926"/>
      <c r="DO121" s="926"/>
      <c r="DP121" s="926"/>
      <c r="DQ121" s="926" t="s">
        <v>418</v>
      </c>
      <c r="DR121" s="926"/>
      <c r="DS121" s="926"/>
      <c r="DT121" s="926"/>
      <c r="DU121" s="926"/>
      <c r="DV121" s="927" t="s">
        <v>244</v>
      </c>
      <c r="DW121" s="927"/>
      <c r="DX121" s="927"/>
      <c r="DY121" s="927"/>
      <c r="DZ121" s="928"/>
    </row>
    <row r="122" spans="1:130" s="230" customFormat="1" ht="26.25" customHeight="1" x14ac:dyDescent="0.15">
      <c r="A122" s="1058"/>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244</v>
      </c>
      <c r="AB122" s="959"/>
      <c r="AC122" s="959"/>
      <c r="AD122" s="959"/>
      <c r="AE122" s="960"/>
      <c r="AF122" s="961" t="s">
        <v>244</v>
      </c>
      <c r="AG122" s="959"/>
      <c r="AH122" s="959"/>
      <c r="AI122" s="959"/>
      <c r="AJ122" s="960"/>
      <c r="AK122" s="961" t="s">
        <v>244</v>
      </c>
      <c r="AL122" s="959"/>
      <c r="AM122" s="959"/>
      <c r="AN122" s="959"/>
      <c r="AO122" s="960"/>
      <c r="AP122" s="962" t="s">
        <v>418</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7286180</v>
      </c>
      <c r="BR122" s="1000"/>
      <c r="BS122" s="1000"/>
      <c r="BT122" s="1000"/>
      <c r="BU122" s="1000"/>
      <c r="BV122" s="1000">
        <v>7284684</v>
      </c>
      <c r="BW122" s="1000"/>
      <c r="BX122" s="1000"/>
      <c r="BY122" s="1000"/>
      <c r="BZ122" s="1000"/>
      <c r="CA122" s="1000">
        <v>7111270</v>
      </c>
      <c r="CB122" s="1000"/>
      <c r="CC122" s="1000"/>
      <c r="CD122" s="1000"/>
      <c r="CE122" s="1000"/>
      <c r="CF122" s="1017">
        <v>90.3</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418</v>
      </c>
      <c r="DH122" s="926"/>
      <c r="DI122" s="926"/>
      <c r="DJ122" s="926"/>
      <c r="DK122" s="926"/>
      <c r="DL122" s="926" t="s">
        <v>244</v>
      </c>
      <c r="DM122" s="926"/>
      <c r="DN122" s="926"/>
      <c r="DO122" s="926"/>
      <c r="DP122" s="926"/>
      <c r="DQ122" s="926" t="s">
        <v>418</v>
      </c>
      <c r="DR122" s="926"/>
      <c r="DS122" s="926"/>
      <c r="DT122" s="926"/>
      <c r="DU122" s="926"/>
      <c r="DV122" s="927" t="s">
        <v>244</v>
      </c>
      <c r="DW122" s="927"/>
      <c r="DX122" s="927"/>
      <c r="DY122" s="927"/>
      <c r="DZ122" s="928"/>
    </row>
    <row r="123" spans="1:130" s="230" customFormat="1" ht="26.25" customHeight="1" x14ac:dyDescent="0.15">
      <c r="A123" s="1058"/>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418</v>
      </c>
      <c r="AB123" s="959"/>
      <c r="AC123" s="959"/>
      <c r="AD123" s="959"/>
      <c r="AE123" s="960"/>
      <c r="AF123" s="961" t="s">
        <v>418</v>
      </c>
      <c r="AG123" s="959"/>
      <c r="AH123" s="959"/>
      <c r="AI123" s="959"/>
      <c r="AJ123" s="960"/>
      <c r="AK123" s="961" t="s">
        <v>418</v>
      </c>
      <c r="AL123" s="959"/>
      <c r="AM123" s="959"/>
      <c r="AN123" s="959"/>
      <c r="AO123" s="960"/>
      <c r="AP123" s="962" t="s">
        <v>418</v>
      </c>
      <c r="AQ123" s="963"/>
      <c r="AR123" s="963"/>
      <c r="AS123" s="963"/>
      <c r="AT123" s="964"/>
      <c r="AU123" s="997"/>
      <c r="AV123" s="998"/>
      <c r="AW123" s="998"/>
      <c r="AX123" s="998"/>
      <c r="AY123" s="998"/>
      <c r="AZ123" s="251" t="s">
        <v>196</v>
      </c>
      <c r="BA123" s="251"/>
      <c r="BB123" s="251"/>
      <c r="BC123" s="251"/>
      <c r="BD123" s="251"/>
      <c r="BE123" s="251"/>
      <c r="BF123" s="251"/>
      <c r="BG123" s="251"/>
      <c r="BH123" s="251"/>
      <c r="BI123" s="251"/>
      <c r="BJ123" s="251"/>
      <c r="BK123" s="251"/>
      <c r="BL123" s="251"/>
      <c r="BM123" s="251"/>
      <c r="BN123" s="251"/>
      <c r="BO123" s="977" t="s">
        <v>479</v>
      </c>
      <c r="BP123" s="1005"/>
      <c r="BQ123" s="1064">
        <v>15800111</v>
      </c>
      <c r="BR123" s="1031"/>
      <c r="BS123" s="1031"/>
      <c r="BT123" s="1031"/>
      <c r="BU123" s="1031"/>
      <c r="BV123" s="1031">
        <v>16871534</v>
      </c>
      <c r="BW123" s="1031"/>
      <c r="BX123" s="1031"/>
      <c r="BY123" s="1031"/>
      <c r="BZ123" s="1031"/>
      <c r="CA123" s="1031">
        <v>16385309</v>
      </c>
      <c r="CB123" s="1031"/>
      <c r="CC123" s="1031"/>
      <c r="CD123" s="1031"/>
      <c r="CE123" s="1031"/>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418</v>
      </c>
      <c r="DH123" s="959"/>
      <c r="DI123" s="959"/>
      <c r="DJ123" s="959"/>
      <c r="DK123" s="960"/>
      <c r="DL123" s="961" t="s">
        <v>418</v>
      </c>
      <c r="DM123" s="959"/>
      <c r="DN123" s="959"/>
      <c r="DO123" s="959"/>
      <c r="DP123" s="960"/>
      <c r="DQ123" s="961" t="s">
        <v>418</v>
      </c>
      <c r="DR123" s="959"/>
      <c r="DS123" s="959"/>
      <c r="DT123" s="959"/>
      <c r="DU123" s="960"/>
      <c r="DV123" s="962" t="s">
        <v>244</v>
      </c>
      <c r="DW123" s="963"/>
      <c r="DX123" s="963"/>
      <c r="DY123" s="963"/>
      <c r="DZ123" s="964"/>
    </row>
    <row r="124" spans="1:130" s="230" customFormat="1" ht="26.25" customHeight="1" thickBot="1" x14ac:dyDescent="0.2">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244</v>
      </c>
      <c r="AB124" s="959"/>
      <c r="AC124" s="959"/>
      <c r="AD124" s="959"/>
      <c r="AE124" s="960"/>
      <c r="AF124" s="961" t="s">
        <v>418</v>
      </c>
      <c r="AG124" s="959"/>
      <c r="AH124" s="959"/>
      <c r="AI124" s="959"/>
      <c r="AJ124" s="960"/>
      <c r="AK124" s="961" t="s">
        <v>418</v>
      </c>
      <c r="AL124" s="959"/>
      <c r="AM124" s="959"/>
      <c r="AN124" s="959"/>
      <c r="AO124" s="960"/>
      <c r="AP124" s="962" t="s">
        <v>244</v>
      </c>
      <c r="AQ124" s="963"/>
      <c r="AR124" s="963"/>
      <c r="AS124" s="963"/>
      <c r="AT124" s="964"/>
      <c r="AU124" s="1060" t="s">
        <v>481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244</v>
      </c>
      <c r="BR124" s="1027"/>
      <c r="BS124" s="1027"/>
      <c r="BT124" s="1027"/>
      <c r="BU124" s="1027"/>
      <c r="BV124" s="1027" t="s">
        <v>244</v>
      </c>
      <c r="BW124" s="1027"/>
      <c r="BX124" s="1027"/>
      <c r="BY124" s="1027"/>
      <c r="BZ124" s="1027"/>
      <c r="CA124" s="1027" t="s">
        <v>244</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244</v>
      </c>
      <c r="DH124" s="986"/>
      <c r="DI124" s="986"/>
      <c r="DJ124" s="986"/>
      <c r="DK124" s="987"/>
      <c r="DL124" s="985" t="s">
        <v>244</v>
      </c>
      <c r="DM124" s="986"/>
      <c r="DN124" s="986"/>
      <c r="DO124" s="986"/>
      <c r="DP124" s="987"/>
      <c r="DQ124" s="985" t="s">
        <v>418</v>
      </c>
      <c r="DR124" s="986"/>
      <c r="DS124" s="986"/>
      <c r="DT124" s="986"/>
      <c r="DU124" s="987"/>
      <c r="DV124" s="988" t="s">
        <v>244</v>
      </c>
      <c r="DW124" s="989"/>
      <c r="DX124" s="989"/>
      <c r="DY124" s="989"/>
      <c r="DZ124" s="990"/>
    </row>
    <row r="125" spans="1:130" s="230" customFormat="1" ht="26.25" customHeight="1" x14ac:dyDescent="0.15">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418</v>
      </c>
      <c r="AB125" s="959"/>
      <c r="AC125" s="959"/>
      <c r="AD125" s="959"/>
      <c r="AE125" s="960"/>
      <c r="AF125" s="961" t="s">
        <v>244</v>
      </c>
      <c r="AG125" s="959"/>
      <c r="AH125" s="959"/>
      <c r="AI125" s="959"/>
      <c r="AJ125" s="960"/>
      <c r="AK125" s="961" t="s">
        <v>418</v>
      </c>
      <c r="AL125" s="959"/>
      <c r="AM125" s="959"/>
      <c r="AN125" s="959"/>
      <c r="AO125" s="960"/>
      <c r="AP125" s="962" t="s">
        <v>244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244</v>
      </c>
      <c r="DH125" s="931"/>
      <c r="DI125" s="931"/>
      <c r="DJ125" s="931"/>
      <c r="DK125" s="931"/>
      <c r="DL125" s="931" t="s">
        <v>244</v>
      </c>
      <c r="DM125" s="931"/>
      <c r="DN125" s="931"/>
      <c r="DO125" s="931"/>
      <c r="DP125" s="931"/>
      <c r="DQ125" s="931" t="s">
        <v>418</v>
      </c>
      <c r="DR125" s="931"/>
      <c r="DS125" s="931"/>
      <c r="DT125" s="931"/>
      <c r="DU125" s="931"/>
      <c r="DV125" s="932" t="s">
        <v>244</v>
      </c>
      <c r="DW125" s="932"/>
      <c r="DX125" s="932"/>
      <c r="DY125" s="932"/>
      <c r="DZ125" s="933"/>
    </row>
    <row r="126" spans="1:130" s="230" customFormat="1" ht="26.25" customHeight="1" thickBot="1" x14ac:dyDescent="0.2">
      <c r="A126" s="1058"/>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418</v>
      </c>
      <c r="AB126" s="959"/>
      <c r="AC126" s="959"/>
      <c r="AD126" s="959"/>
      <c r="AE126" s="960"/>
      <c r="AF126" s="961" t="s">
        <v>244</v>
      </c>
      <c r="AG126" s="959"/>
      <c r="AH126" s="959"/>
      <c r="AI126" s="959"/>
      <c r="AJ126" s="960"/>
      <c r="AK126" s="961" t="s">
        <v>244</v>
      </c>
      <c r="AL126" s="959"/>
      <c r="AM126" s="959"/>
      <c r="AN126" s="959"/>
      <c r="AO126" s="960"/>
      <c r="AP126" s="962" t="s">
        <v>244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244</v>
      </c>
      <c r="DH126" s="926"/>
      <c r="DI126" s="926"/>
      <c r="DJ126" s="926"/>
      <c r="DK126" s="926"/>
      <c r="DL126" s="926" t="s">
        <v>244</v>
      </c>
      <c r="DM126" s="926"/>
      <c r="DN126" s="926"/>
      <c r="DO126" s="926"/>
      <c r="DP126" s="926"/>
      <c r="DQ126" s="926" t="s">
        <v>244</v>
      </c>
      <c r="DR126" s="926"/>
      <c r="DS126" s="926"/>
      <c r="DT126" s="926"/>
      <c r="DU126" s="926"/>
      <c r="DV126" s="927" t="s">
        <v>418</v>
      </c>
      <c r="DW126" s="927"/>
      <c r="DX126" s="927"/>
      <c r="DY126" s="927"/>
      <c r="DZ126" s="928"/>
    </row>
    <row r="127" spans="1:130" s="230" customFormat="1" ht="26.25" customHeight="1" x14ac:dyDescent="0.15">
      <c r="A127" s="1059"/>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418</v>
      </c>
      <c r="AB127" s="959"/>
      <c r="AC127" s="959"/>
      <c r="AD127" s="959"/>
      <c r="AE127" s="960"/>
      <c r="AF127" s="961" t="s">
        <v>244</v>
      </c>
      <c r="AG127" s="959"/>
      <c r="AH127" s="959"/>
      <c r="AI127" s="959"/>
      <c r="AJ127" s="960"/>
      <c r="AK127" s="961" t="s">
        <v>244</v>
      </c>
      <c r="AL127" s="959"/>
      <c r="AM127" s="959"/>
      <c r="AN127" s="959"/>
      <c r="AO127" s="960"/>
      <c r="AP127" s="962" t="s">
        <v>418</v>
      </c>
      <c r="AQ127" s="963"/>
      <c r="AR127" s="963"/>
      <c r="AS127" s="963"/>
      <c r="AT127" s="964"/>
      <c r="AU127" s="232"/>
      <c r="AV127" s="232"/>
      <c r="AW127" s="232"/>
      <c r="AX127" s="1032" t="s">
        <v>487</v>
      </c>
      <c r="AY127" s="1033"/>
      <c r="AZ127" s="1033"/>
      <c r="BA127" s="1033"/>
      <c r="BB127" s="1033"/>
      <c r="BC127" s="1033"/>
      <c r="BD127" s="1033"/>
      <c r="BE127" s="1034"/>
      <c r="BF127" s="1035" t="s">
        <v>488</v>
      </c>
      <c r="BG127" s="1033"/>
      <c r="BH127" s="1033"/>
      <c r="BI127" s="1033"/>
      <c r="BJ127" s="1033"/>
      <c r="BK127" s="1033"/>
      <c r="BL127" s="1034"/>
      <c r="BM127" s="1035" t="s">
        <v>489</v>
      </c>
      <c r="BN127" s="1033"/>
      <c r="BO127" s="1033"/>
      <c r="BP127" s="1033"/>
      <c r="BQ127" s="1033"/>
      <c r="BR127" s="1033"/>
      <c r="BS127" s="1034"/>
      <c r="BT127" s="1035" t="s">
        <v>490</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418</v>
      </c>
      <c r="DH127" s="926"/>
      <c r="DI127" s="926"/>
      <c r="DJ127" s="926"/>
      <c r="DK127" s="926"/>
      <c r="DL127" s="926" t="s">
        <v>418</v>
      </c>
      <c r="DM127" s="926"/>
      <c r="DN127" s="926"/>
      <c r="DO127" s="926"/>
      <c r="DP127" s="926"/>
      <c r="DQ127" s="926" t="s">
        <v>418</v>
      </c>
      <c r="DR127" s="926"/>
      <c r="DS127" s="926"/>
      <c r="DT127" s="926"/>
      <c r="DU127" s="926"/>
      <c r="DV127" s="927" t="s">
        <v>418</v>
      </c>
      <c r="DW127" s="927"/>
      <c r="DX127" s="927"/>
      <c r="DY127" s="927"/>
      <c r="DZ127" s="928"/>
    </row>
    <row r="128" spans="1:130" s="230" customFormat="1" ht="26.25" customHeight="1" thickBot="1" x14ac:dyDescent="0.2">
      <c r="A128" s="1042" t="s">
        <v>492</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493</v>
      </c>
      <c r="X128" s="1044"/>
      <c r="Y128" s="1044"/>
      <c r="Z128" s="1045"/>
      <c r="AA128" s="1046" t="s">
        <v>418</v>
      </c>
      <c r="AB128" s="1047"/>
      <c r="AC128" s="1047"/>
      <c r="AD128" s="1047"/>
      <c r="AE128" s="1048"/>
      <c r="AF128" s="1049" t="s">
        <v>244</v>
      </c>
      <c r="AG128" s="1047"/>
      <c r="AH128" s="1047"/>
      <c r="AI128" s="1047"/>
      <c r="AJ128" s="1048"/>
      <c r="AK128" s="1049">
        <v>355</v>
      </c>
      <c r="AL128" s="1047"/>
      <c r="AM128" s="1047"/>
      <c r="AN128" s="1047"/>
      <c r="AO128" s="1048"/>
      <c r="AP128" s="1050"/>
      <c r="AQ128" s="1051"/>
      <c r="AR128" s="1051"/>
      <c r="AS128" s="1051"/>
      <c r="AT128" s="1052"/>
      <c r="AU128" s="232"/>
      <c r="AV128" s="232"/>
      <c r="AW128" s="232"/>
      <c r="AX128" s="896" t="s">
        <v>494</v>
      </c>
      <c r="AY128" s="897"/>
      <c r="AZ128" s="897"/>
      <c r="BA128" s="897"/>
      <c r="BB128" s="897"/>
      <c r="BC128" s="897"/>
      <c r="BD128" s="897"/>
      <c r="BE128" s="898"/>
      <c r="BF128" s="1053" t="s">
        <v>418</v>
      </c>
      <c r="BG128" s="1054"/>
      <c r="BH128" s="1054"/>
      <c r="BI128" s="1054"/>
      <c r="BJ128" s="1054"/>
      <c r="BK128" s="1054"/>
      <c r="BL128" s="1055"/>
      <c r="BM128" s="1053">
        <v>13.62</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495</v>
      </c>
      <c r="CQ128" s="726"/>
      <c r="CR128" s="726"/>
      <c r="CS128" s="726"/>
      <c r="CT128" s="726"/>
      <c r="CU128" s="726"/>
      <c r="CV128" s="726"/>
      <c r="CW128" s="726"/>
      <c r="CX128" s="726"/>
      <c r="CY128" s="726"/>
      <c r="CZ128" s="726"/>
      <c r="DA128" s="726"/>
      <c r="DB128" s="726"/>
      <c r="DC128" s="726"/>
      <c r="DD128" s="726"/>
      <c r="DE128" s="726"/>
      <c r="DF128" s="1037"/>
      <c r="DG128" s="1038" t="s">
        <v>418</v>
      </c>
      <c r="DH128" s="1039"/>
      <c r="DI128" s="1039"/>
      <c r="DJ128" s="1039"/>
      <c r="DK128" s="1039"/>
      <c r="DL128" s="1039" t="s">
        <v>418</v>
      </c>
      <c r="DM128" s="1039"/>
      <c r="DN128" s="1039"/>
      <c r="DO128" s="1039"/>
      <c r="DP128" s="1039"/>
      <c r="DQ128" s="1039" t="s">
        <v>418</v>
      </c>
      <c r="DR128" s="1039"/>
      <c r="DS128" s="1039"/>
      <c r="DT128" s="1039"/>
      <c r="DU128" s="1039"/>
      <c r="DV128" s="1040" t="s">
        <v>244</v>
      </c>
      <c r="DW128" s="1040"/>
      <c r="DX128" s="1040"/>
      <c r="DY128" s="1040"/>
      <c r="DZ128" s="1041"/>
    </row>
    <row r="129" spans="1:131" s="230"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8041214</v>
      </c>
      <c r="AB129" s="959"/>
      <c r="AC129" s="959"/>
      <c r="AD129" s="959"/>
      <c r="AE129" s="960"/>
      <c r="AF129" s="961">
        <v>8570288</v>
      </c>
      <c r="AG129" s="959"/>
      <c r="AH129" s="959"/>
      <c r="AI129" s="959"/>
      <c r="AJ129" s="960"/>
      <c r="AK129" s="961">
        <v>8519750</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244</v>
      </c>
      <c r="BG129" s="1067"/>
      <c r="BH129" s="1067"/>
      <c r="BI129" s="1067"/>
      <c r="BJ129" s="1067"/>
      <c r="BK129" s="1067"/>
      <c r="BL129" s="1068"/>
      <c r="BM129" s="1066">
        <v>18.62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650655</v>
      </c>
      <c r="AB130" s="959"/>
      <c r="AC130" s="959"/>
      <c r="AD130" s="959"/>
      <c r="AE130" s="960"/>
      <c r="AF130" s="961">
        <v>647332</v>
      </c>
      <c r="AG130" s="959"/>
      <c r="AH130" s="959"/>
      <c r="AI130" s="959"/>
      <c r="AJ130" s="960"/>
      <c r="AK130" s="961">
        <v>644524</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4.4000000000000004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7390559</v>
      </c>
      <c r="AB131" s="986"/>
      <c r="AC131" s="986"/>
      <c r="AD131" s="986"/>
      <c r="AE131" s="987"/>
      <c r="AF131" s="985">
        <v>7922956</v>
      </c>
      <c r="AG131" s="986"/>
      <c r="AH131" s="986"/>
      <c r="AI131" s="986"/>
      <c r="AJ131" s="987"/>
      <c r="AK131" s="985">
        <v>7875226</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7"/>
      <c r="BF131" s="1084" t="s">
        <v>244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4.7422123279999999</v>
      </c>
      <c r="AB132" s="1097"/>
      <c r="AC132" s="1097"/>
      <c r="AD132" s="1097"/>
      <c r="AE132" s="1098"/>
      <c r="AF132" s="1099">
        <v>4.426050075</v>
      </c>
      <c r="AG132" s="1097"/>
      <c r="AH132" s="1097"/>
      <c r="AI132" s="1097"/>
      <c r="AJ132" s="1098"/>
      <c r="AK132" s="1099">
        <v>4.2414020880000001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4.0999999999999996</v>
      </c>
      <c r="AB133" s="1080"/>
      <c r="AC133" s="1080"/>
      <c r="AD133" s="1080"/>
      <c r="AE133" s="1081"/>
      <c r="AF133" s="1079">
        <v>4.5</v>
      </c>
      <c r="AG133" s="1080"/>
      <c r="AH133" s="1080"/>
      <c r="AI133" s="1080"/>
      <c r="AJ133" s="1081"/>
      <c r="AK133" s="1079">
        <v>4.4000000000000004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u2CUfiNsoQIfiEJX5EdrqGzZUNsdFreQKVPGBo92w8yRuxP7/Gzwvbzmw8tlKCosMced4UGaCGFjODNBm6nxQ==" saltValue="zamCAtB/blCA1pSdFOGV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556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m/YuOaJlG3GToWYaRO8rs3zLwbj5sG8MdiYhh+BsmCZ09HzMrPWvsukRUoKabeQbo3AbuokeG2MXwIiIhDwwA==" saltValue="3F4YeTeQK3wg+UhZbEi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au7OwSL+/Jm1zh3I9GJUdIO5IXj5oDxTqTDKcQr7+aE4mCv1PzFlTmpKZ2vTI7utPYnfxuXGWflZl6n7A9pyw==" saltValue="q0Jei0VmJWr/i8HDxapLb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2725920</v>
      </c>
      <c r="AP9" s="281">
        <v>64840</v>
      </c>
      <c r="AQ9" s="282">
        <v>65553</v>
      </c>
      <c r="AR9" s="283">
        <v>-1.1000000000000001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497100</v>
      </c>
      <c r="AP10" s="284">
        <v>11824</v>
      </c>
      <c r="AQ10" s="285">
        <v>8503</v>
      </c>
      <c r="AR10" s="286">
        <v>39.1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289</v>
      </c>
      <c r="AR11" s="286" t="s">
        <v>516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v>23</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t="s">
        <v>516</v>
      </c>
      <c r="AP13" s="284" t="s">
        <v>516</v>
      </c>
      <c r="AQ13" s="285">
        <v>2667</v>
      </c>
      <c r="AR13" s="286" t="s">
        <v>516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24955</v>
      </c>
      <c r="AP14" s="284">
        <v>594</v>
      </c>
      <c r="AQ14" s="285">
        <v>1163</v>
      </c>
      <c r="AR14" s="286">
        <v>-48.9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-208597</v>
      </c>
      <c r="AP15" s="284">
        <v>-4962</v>
      </c>
      <c r="AQ15" s="285">
        <v>-4250</v>
      </c>
      <c r="AR15" s="286">
        <v>16.8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196</v>
      </c>
      <c r="AL16" s="1120"/>
      <c r="AM16" s="1120"/>
      <c r="AN16" s="1121"/>
      <c r="AO16" s="284">
        <v>3039378</v>
      </c>
      <c r="AP16" s="284">
        <v>72296</v>
      </c>
      <c r="AQ16" s="285">
        <v>73949</v>
      </c>
      <c r="AR16" s="286">
        <v>-2.2000000000000002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6.02</v>
      </c>
      <c r="AP21" s="298">
        <v>6.65</v>
      </c>
      <c r="AQ21" s="299">
        <v>-0.63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98.3</v>
      </c>
      <c r="AP22" s="303">
        <v>97</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800464</v>
      </c>
      <c r="AP32" s="312">
        <v>19040</v>
      </c>
      <c r="AQ32" s="313">
        <v>33124</v>
      </c>
      <c r="AR32" s="314">
        <v>-42.5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t="s">
        <v>516</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67422</v>
      </c>
      <c r="AP35" s="312">
        <v>1604</v>
      </c>
      <c r="AQ35" s="313">
        <v>9022</v>
      </c>
      <c r="AR35" s="314">
        <v>-82.2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111013</v>
      </c>
      <c r="AP36" s="312">
        <v>2641</v>
      </c>
      <c r="AQ36" s="313">
        <v>1987</v>
      </c>
      <c r="AR36" s="314">
        <v>32.9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516</v>
      </c>
      <c r="AP37" s="312" t="s">
        <v>516</v>
      </c>
      <c r="AQ37" s="313">
        <v>678</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0</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-355</v>
      </c>
      <c r="AP39" s="312">
        <v>-8</v>
      </c>
      <c r="AQ39" s="313">
        <v>-3119</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-644524</v>
      </c>
      <c r="AP40" s="312">
        <v>-15331</v>
      </c>
      <c r="AQ40" s="313">
        <v>-27108</v>
      </c>
      <c r="AR40" s="314">
        <v>-43.4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309</v>
      </c>
      <c r="AL41" s="1137"/>
      <c r="AM41" s="1137"/>
      <c r="AN41" s="1138"/>
      <c r="AO41" s="312">
        <v>334020</v>
      </c>
      <c r="AP41" s="312">
        <v>7945</v>
      </c>
      <c r="AQ41" s="313">
        <v>14583</v>
      </c>
      <c r="AR41" s="314">
        <v>-45.5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1632449</v>
      </c>
      <c r="AN51" s="334">
        <v>39387</v>
      </c>
      <c r="AO51" s="335">
        <v>-49.5</v>
      </c>
      <c r="AP51" s="336">
        <v>47387</v>
      </c>
      <c r="AQ51" s="337">
        <v>-9.1999999999999993</v>
      </c>
      <c r="AR51" s="338">
        <v>-40.299999999999997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516853</v>
      </c>
      <c r="AN52" s="342">
        <v>12471</v>
      </c>
      <c r="AO52" s="343">
        <v>-1.1000000000000001</v>
      </c>
      <c r="AP52" s="344">
        <v>24928</v>
      </c>
      <c r="AQ52" s="345">
        <v>0.3</v>
      </c>
      <c r="AR52" s="346">
        <v>-1.4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2264749</v>
      </c>
      <c r="AN53" s="334">
        <v>54597</v>
      </c>
      <c r="AO53" s="335">
        <v>38.6</v>
      </c>
      <c r="AP53" s="336">
        <v>51264</v>
      </c>
      <c r="AQ53" s="337">
        <v>8.1999999999999993</v>
      </c>
      <c r="AR53" s="338">
        <v>30.4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536852</v>
      </c>
      <c r="AN54" s="342">
        <v>12942</v>
      </c>
      <c r="AO54" s="343">
        <v>3.8</v>
      </c>
      <c r="AP54" s="344">
        <v>26040</v>
      </c>
      <c r="AQ54" s="345">
        <v>4.5</v>
      </c>
      <c r="AR54" s="346">
        <v>-0.7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2228153</v>
      </c>
      <c r="AN55" s="334">
        <v>53507</v>
      </c>
      <c r="AO55" s="335">
        <v>-2</v>
      </c>
      <c r="AP55" s="336">
        <v>52068</v>
      </c>
      <c r="AQ55" s="337">
        <v>1.6</v>
      </c>
      <c r="AR55" s="338">
        <v>-3.6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705640</v>
      </c>
      <c r="AN56" s="342">
        <v>16945</v>
      </c>
      <c r="AO56" s="343">
        <v>30.9</v>
      </c>
      <c r="AP56" s="344">
        <v>26936</v>
      </c>
      <c r="AQ56" s="345">
        <v>3.4</v>
      </c>
      <c r="AR56" s="346">
        <v>27.5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2525455</v>
      </c>
      <c r="AN57" s="334">
        <v>60428</v>
      </c>
      <c r="AO57" s="335">
        <v>12.9</v>
      </c>
      <c r="AP57" s="336">
        <v>47161</v>
      </c>
      <c r="AQ57" s="337">
        <v>-9.4</v>
      </c>
      <c r="AR57" s="338">
        <v>22.3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976265</v>
      </c>
      <c r="AN58" s="342">
        <v>23360</v>
      </c>
      <c r="AO58" s="343">
        <v>37.9</v>
      </c>
      <c r="AP58" s="344">
        <v>24595</v>
      </c>
      <c r="AQ58" s="345">
        <v>-8.6999999999999993</v>
      </c>
      <c r="AR58" s="346">
        <v>46.6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3078070</v>
      </c>
      <c r="AN59" s="334">
        <v>73216</v>
      </c>
      <c r="AO59" s="335">
        <v>21.2</v>
      </c>
      <c r="AP59" s="336">
        <v>43423</v>
      </c>
      <c r="AQ59" s="337">
        <v>-7.9</v>
      </c>
      <c r="AR59" s="338">
        <v>29.1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1340816</v>
      </c>
      <c r="AN60" s="342">
        <v>31893</v>
      </c>
      <c r="AO60" s="343">
        <v>36.5</v>
      </c>
      <c r="AP60" s="344">
        <v>22207</v>
      </c>
      <c r="AQ60" s="345">
        <v>-9.6999999999999993</v>
      </c>
      <c r="AR60" s="346">
        <v>46.2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2345775</v>
      </c>
      <c r="AN61" s="349">
        <v>56227</v>
      </c>
      <c r="AO61" s="350">
        <v>4.2</v>
      </c>
      <c r="AP61" s="351">
        <v>48261</v>
      </c>
      <c r="AQ61" s="352">
        <v>-3.3</v>
      </c>
      <c r="AR61" s="338">
        <v>7.5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815285</v>
      </c>
      <c r="AN62" s="342">
        <v>19522</v>
      </c>
      <c r="AO62" s="343">
        <v>21.6</v>
      </c>
      <c r="AP62" s="344">
        <v>24941</v>
      </c>
      <c r="AQ62" s="345">
        <v>-2</v>
      </c>
      <c r="AR62" s="346">
        <v>23.6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nboHI8uAvhuMRhQjqF0APjIE3u2VVXVqEkPNYPEHmvH+9qBcPG4ink/yTkSqQGW80eH56EbRV5xSxZcYUA4nA==" saltValue="uq7f4Z5NVSz/0sUBrHud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D86" sqref="AD8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0" spans="125:125" ht="13.5" hidden="1" customHeight="1" x14ac:dyDescent="0.15"/>
    <row r="121" spans="125:125" ht="13.5" hidden="1" customHeight="1" x14ac:dyDescent="0.15">
      <c r="DU121" s="259"/>
    </row>
  </sheetData>
  <sheetProtection algorithmName="SHA-512" hashValue="l3ztu1YMej6uqAghGrRZXieG8egxm+EzATK4eEW2i/SoVcbttPET+APNJ3WIPsYlhbE/Ze+AQtH82cxXJbyxCw==" saltValue="lhMxdntB49Tlw+4uDsaS+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CO90" sqref="CO90"/>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d1ho4V7tZ0jknJLnORG6vNHQDTh5t+ZSbhrY46HzSNntUB7GVyCD+BkK6ujdz+XkhhgXtcTBlLY448czLsahtQ==" saltValue="4m2/M2bd5+ZSz0IrXer/R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36.75</v>
      </c>
      <c r="G47" s="12">
        <v>36.28</v>
      </c>
      <c r="H47" s="12">
        <v>33.6</v>
      </c>
      <c r="I47" s="12">
        <v>32.6</v>
      </c>
      <c r="J47" s="13">
        <v>30.99</v>
      </c>
    </row>
    <row r="48" spans="2:10" ht="57.75" customHeight="1" x14ac:dyDescent="0.15">
      <c r="B48" s="14"/>
      <c r="C48" s="1141" t="s">
        <v>4</v>
      </c>
      <c r="D48" s="1141"/>
      <c r="E48" s="1142"/>
      <c r="F48" s="15">
        <v>5.52</v>
      </c>
      <c r="G48" s="16">
        <v>5.89</v>
      </c>
      <c r="H48" s="16">
        <v>6.52</v>
      </c>
      <c r="I48" s="16">
        <v>5.4</v>
      </c>
      <c r="J48" s="17">
        <v>6.97</v>
      </c>
    </row>
    <row r="49" spans="2:10" ht="57.75" customHeight="1" thickBot="1" x14ac:dyDescent="0.2">
      <c r="B49" s="18"/>
      <c r="C49" s="1143" t="s">
        <v>5</v>
      </c>
      <c r="D49" s="1143"/>
      <c r="E49" s="1144"/>
      <c r="F49" s="19">
        <v>0.08</v>
      </c>
      <c r="G49" s="20" t="s">
        <v>563</v>
      </c>
      <c r="H49" s="20">
        <v>0.2</v>
      </c>
      <c r="I49" s="20">
        <v>0.36</v>
      </c>
      <c r="J49" s="21" t="s">
        <v>564</v>
      </c>
    </row>
    <row r="50" spans="2:10" x14ac:dyDescent="0.15"/>
  </sheetData>
  <sheetProtection algorithmName="SHA-512" hashValue="tEIWXTTuiWxsYjWkfxZchehSUaovZsfmuy0MeeYYwPoGACkZ+W+i9zP8rwQgZnToU5hUmvOxeZUQRXs0G7lsgg==" saltValue="W72bKKgEck2sJBNBYXF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2024-03-09T02:26:48Z</cp:lastPrinted>
  <dcterms:created xsi:type="dcterms:W3CDTF">2024-02-05T04:09:25Z</dcterms:created>
  <dcterms:modified xsi:type="dcterms:W3CDTF">2024-03-22T00:29:43Z</dcterms:modified>
  <cp:category/>
</cp:coreProperties>
</file>