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igashi-004\Desktop\"/>
    </mc:Choice>
  </mc:AlternateContent>
  <xr:revisionPtr revIDLastSave="0" documentId="13_ncr:1_{28B81638-ECD5-4390-A4A2-92E0804ADDA1}" xr6:coauthVersionLast="43" xr6:coauthVersionMax="43" xr10:uidLastSave="{00000000-0000-0000-0000-000000000000}"/>
  <bookViews>
    <workbookView xWindow="-120" yWindow="-120" windowWidth="29040" windowHeight="1584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<sst xmlns="http://schemas.openxmlformats.org/spreadsheetml/2006/main" count="1087" uniqueCount="585">
  <si>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</si>
  <si>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</si>
  <si>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</si>
  <si>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</si>
  <si>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</si>
  <si>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</si>
  <si>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</si>
  <si>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</si>
  <si>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</si>
  <si>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</si>
  <si>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</si>
  <si>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</si>
  <si>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</si>
  <si>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</si>
  <si>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</si>
  <si>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</si>
  <si>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</si>
  <si>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</si>
  <si>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</si>
  <si>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</si>
  <si>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</si>
  <si>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</si>
  <si>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</si>
  <si>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</si>
  <si>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</si>
  <si>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</si>
  <si>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</si>
  <si>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</si>
  <si>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</si>
  <si>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</si>
  <si>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</si>
  <si>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</si>
  <si>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</si>
  <si>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</si>
  <si>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</si>
  <si>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</si>
  <si>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</si>
  <si>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</si>
  <si>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</si>
  <si>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</si>
  <si>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</si>
  <si>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</si>
  <si>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</si>
  <si>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</si>
  <si>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</si>
  <si>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</si>
  <si>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</si>
  <si>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</si>
  <si>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</si>
  <si>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</si>
  <si>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</si>
  <si>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</si>
  <si>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</si>
  <si>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</si>
  <si>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</si>
  <si>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</si>
  <si>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</si>
  <si>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</si>
  <si>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</si>
  <si>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</si>
  <si>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</si>
  <si>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</si>
  <si>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</si>
  <si>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</si>
  <si>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</si>
  <si>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</si>
  <si>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</si>
  <si>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</si>
  <si>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</si>
  <si>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</si>
  <si>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</si>
  <si>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</si>
  <si>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</si>
  <si>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</si>
  <si>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</si>
  <si>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</si>
  <si>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</si>
  <si>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</si>
  <si>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</si>
  <si>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</si>
  <si>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</si>
  <si>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</si>
  <si>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</si>
  <si>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</si>
  <si>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</si>
  <si>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</si>
  <si>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</si>
  <si>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</si>
  <si>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</si>
  <si>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</si>
  <si>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</si>
  <si>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</si>
  <si>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</si>
  <si>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</si>
  <si>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</si>
  <si>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</si>
  <si>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</si>
  <si>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</si>
  <si>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</si>
  <si>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</si>
  <si>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</si>
  <si>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</si>
  <si>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</si>
  <si>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</si>
  <si>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</si>
  <si>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</si>
  <si>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</si>
  <si>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</si>
  <si>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</si>
  <si>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</si>
  <si>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</si>
  <si>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</si>
  <si>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</si>
  <si>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</si>
  <si>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</si>
  <si>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</si>
  <si>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</si>
  <si>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</si>
  <si>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</si>
  <si>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</si>
  <si>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</si>
  <si>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</si>
  <si>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</si>
  <si>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</si>
  <si>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</si>
  <si>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</si>
  <si>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</si>
  <si>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</si>
  <si>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</si>
  <si>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</si>
  <si>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</si>
  <si>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</si>
  <si>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</si>
  <si>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</si>
  <si>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</si>
  <si>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</si>
  <si>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</si>
  <si>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</si>
  <si>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</si>
  <si>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</si>
  <si>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</si>
  <si>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</si>
  <si>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</si>
  <si>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</si>
  <si>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</si>
  <si>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</si>
  <si>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</si>
  <si>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</si>
  <si>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</si>
  <si>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</si>
  <si>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</si>
  <si>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</si>
  <si>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</si>
  <si>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</si>
  <si>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</si>
  <si>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</si>
  <si>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</si>
  <si>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</si>
  <si>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</si>
  <si>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</si>
  <si>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</si>
  <si>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</si>
  <si>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</si>
  <si>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</si>
  <si>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</si>
  <si>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</si>
  <si>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</si>
  <si>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</si>
  <si>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</si>
  <si>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</si>
  <si>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</si>
  <si>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</si>
  <si>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</si>
  <si>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</si>
  <si>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</si>
  <si>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</si>
  <si>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</si>
  <si>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</si>
  <si>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</si>
  <si>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</si>
  <si>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</si>
  <si>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</si>
  <si>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</si>
  <si>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</si>
  <si>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</si>
  <si>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</si>
  <si>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</si>
  <si>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</si>
  <si>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</si>
  <si>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</si>
  <si>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</si>
  <si>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</si>
  <si>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</si>
  <si>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</si>
  <si>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</si>
  <si>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</si>
  <si>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</si>
  <si>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</si>
  <si>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</si>
  <si>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</si>
  <si>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</si>
  <si>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</si>
  <si>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</si>
  <si>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</si>
  <si>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</si>
  <si>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</si>
  <si>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</si>
  <si>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</si>
  <si>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</si>
  <si>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</si>
  <si>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</si>
  <si>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</si>
  <si>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</si>
  <si>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</si>
  <si>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</si>
  <si>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</si>
  <si>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</si>
  <si>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</si>
  <si>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</si>
  <si>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</si>
  <si>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</si>
  <si>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</si>
  <si>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</si>
  <si>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</si>
  <si>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</si>
  <si>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</si>
  <si>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</si>
  <si>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</si>
  <si>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</si>
  <si>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</si>
  <si>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</si>
  <si>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</si>
  <si>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</si>
  <si>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</si>
  <si>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</si>
  <si>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</si>
  <si>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</si>
  <si>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</si>
  <si>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</si>
  <si>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</si>
  <si>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</si>
  <si>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</si>
  <si>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</si>
  <si>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</si>
  <si>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</si>
  <si>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</si>
  <si>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</si>
  <si>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</si>
  <si>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</si>
  <si>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</si>
  <si>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</si>
  <si>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</si>
  <si>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</si>
  <si>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</si>
  <si>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</si>
  <si>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</si>
  <si>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</si>
  <si>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</si>
  <si>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</si>
  <si>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</si>
  <si>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</si>
  <si>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</si>
  <si>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</si>
  <si>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</si>
  <si>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</si>
  <si>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</si>
  <si>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</si>
  <si>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</si>
  <si>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</si>
  <si>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</si>
  <si>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</si>
  <si>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</si>
  <si>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</si>
  <si>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</si>
  <si>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</si>
  <si>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</si>
  <si>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</si>
  <si>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</si>
  <si>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</si>
  <si>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</si>
  <si>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</si>
  <si>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</si>
  <si>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</si>
  <si>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</si>
  <si>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</si>
  <si>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</si>
  <si>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</si>
  <si>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</si>
  <si>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</si>
  <si>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</si>
  <si>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</si>
  <si>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</si>
  <si>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</si>
  <si>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</si>
  <si>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</si>
  <si>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</si>
  <si>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</si>
  <si>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</si>
  <si>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</si>
  <si>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</si>
  <si>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</si>
  <si>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</si>
  <si>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</si>
  <si>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</si>
  <si>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</si>
  <si>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</si>
  <si>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</si>
  <si>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</si>
  <si>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</si>
  <si>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</si>
  <si>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</si>
  <si>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</si>
  <si>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</si>
  <si>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</si>
  <si>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</si>
  <si>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</si>
  <si>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</si>
  <si>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</si>
  <si>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</si>
  <si>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</si>
  <si>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</si>
  <si>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</si>
  <si>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</si>
  <si>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</si>
  <si>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</si>
  <si>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</si>
  <si>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</si>
  <si>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</si>
  <si>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</si>
  <si>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</si>
  <si>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</si>
  <si>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</si>
  <si>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</si>
  <si>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</si>
  <si>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</si>
  <si>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</si>
  <si>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</si>
  <si>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</si>
  <si>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</si>
  <si>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</si>
  <si>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</si>
  <si>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</si>
  <si>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</si>
  <si>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</si>
  <si>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</si>
  <si>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</si>
  <si>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</si>
  <si>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</si>
  <si>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</si>
  <si>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</si>
  <si>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</si>
  <si>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</si>
  <si>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</si>
  <si>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</si>
  <si>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</si>
  <si>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</si>
  <si>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</si>
  <si>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</si>
  <si>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</si>
  <si>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</si>
  <si>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</si>
  <si>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</si>
  <si>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</si>
  <si>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</si>
  <si>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</si>
  <si>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</si>
  <si>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</si>
  <si>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</si>
  <si>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</si>
  <si>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</si>
  <si>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</si>
  <si>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</si>
  <si>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</si>
  <si>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</si>
  <si>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</si>
  <si>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</si>
  <si>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</si>
  <si>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</si>
  <si>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</si>
  <si>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</si>
  <si>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</si>
  <si>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</si>
  <si>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</si>
  <si>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</si>
  <si>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</si>
  <si>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</si>
  <si>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</si>
  <si>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</si>
  <si>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</si>
  <si>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</si>
  <si>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</si>
  <si>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</si>
  <si>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</si>
  <si>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</si>
  <si>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</si>
  <si>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</si>
  <si>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</si>
  <si>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</si>
  <si>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</si>
  <si>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</si>
  <si>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</si>
  <si>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</si>
  <si>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</si>
  <si>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</si>
  <si>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</si>
  <si>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</si>
  <si>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</si>
  <si>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</si>
  <si>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</si>
  <si>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</si>
  <si>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</si>
  <si>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</si>
  <si>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</si>
  <si>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</si>
  <si>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</si>
  <si>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</si>
  <si>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</si>
  <si>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</si>
  <si>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</si>
  <si>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</si>
  <si>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</si>
  <si>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</si>
  <si>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</si>
  <si>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</si>
  <si>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</si>
  <si>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</si>
  <si>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</si>
  <si>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</si>
  <si>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</si>
  <si>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</si>
  <si>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</si>
  <si>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</si>
  <si>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</si>
  <si>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</si>
  <si>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</si>
  <si>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</si>
  <si>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</si>
  <si>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</si>
  <si>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</si>
  <si>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</si>
  <si>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</si>
  <si>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</si>
  <si>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</si>
  <si>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</si>
  <si>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</si>
  <si>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</si>
  <si>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</si>
  <si>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</si>
  <si>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</si>
  <si>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</si>
  <si>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</si>
  <si>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</si>
  <si>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</si>
  <si>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</si>
  <si>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</si>
  <si>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</si>
  <si>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</si>
  <si>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</si>
  <si>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</si>
  <si>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</si>
  <si>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</si>
  <si>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</si>
  <si>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</si>
  <si>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</si>
  <si>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</si>
  <si>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</si>
  <si>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</si>
  <si>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</si>
  <si>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</si>
  <si>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</si>
  <si>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</si>
  <si>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</si>
  <si>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</si>
  <si>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</si>
  <si>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</si>
  <si>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</si>
  <si>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</si>
  <si>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</si>
  <si>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</si>
  <si>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</si>
  <si>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</si>
  <si>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</si>
  <si>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</si>
  <si>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</si>
  <si>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</si>
  <si>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</si>
  <si>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</si>
  <si>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</si>
  <si>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</si>
  <si>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</si>
  <si>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</si>
  <si>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</si>
  <si>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</si>
  <si>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</si>
  <si>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</si>
  <si>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</si>
  <si>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</si>
  <si>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</si>
  <si>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</si>
  <si>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</si>
  <si>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</si>
  <si>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</si>
  <si>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</si>
  <si>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</si>
  <si>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</si>
  <si>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</si>
  <si>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</si>
  <si>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</si>
  <si>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</si>
  <si>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</si>
  <si>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</si>
  <si>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</si>
  <si>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</si>
  <si>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</si>
  <si>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</si>
  <si>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</si>
  <si>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</si>
  <si>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</si>
  <si>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</si>
  <si>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</si>
  <si>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</si>
  <si>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</si>
  <si>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</si>
  <si>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</si>
  <si>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</si>
  <si>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</si>
  <si>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</si>
  <si>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</si>
  <si>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</si>
  <si>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</si>
  <si>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</si>
  <si>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</si>
  <si>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</si>
  <si>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</si>
  <si>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</si>
  <si>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</si>
  <si>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</si>
  <si>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</si>
  <si>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</si>
  <si>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</si>
  <si>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</si>
  <si>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</si>
  <si>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</si>
  <si>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</si>
  <si>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</si>
  <si>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</si>
  <si>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</si>
  <si>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</si>
  <si>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</si>
  <si>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</si>
  <si>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</si>
  <si>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</si>
  <si>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</si>
  <si>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</si>
  <si>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</si>
  <si>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</si>
  <si>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</si>
  <si>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</si>
  <si>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</si>
  <si>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</si>
  <si>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</si>
  <si>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</si>
  <si>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</si>
  <si>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</si>
  <si>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</si>
  <si>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</si>
  <si>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</si>
  <si>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</si>
  <si>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</si>
  <si>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</si>
  <si>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</si>
  <si>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</si>
  <si>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</si>
  <si>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一般会計</t>
  </si>
  <si>
    <t>国民健康保険特別会計</t>
  </si>
  <si>
    <t>簡易水道事業特別会計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</si>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</sst>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A7B-428A-9EBF-2FAA703639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752007</c:v>
                </c:pt>
                <c:pt idx="1">
                  <c:v>257691</c:v>
                </c:pt>
                <c:pt idx="2">
                  <c:v>390890</c:v>
                </c:pt>
                <c:pt idx="3">
                  <c:v>158983</c:v>
                </c:pt>
                <c:pt idx="4">
                  <c:v>219235</c:v>
                </c:pt>
              </c:numCache>
            </c:numRef>
          </c:val>
          <c:smooth val="0"/>
          <c:extLst>
            <c:ext xmlns:c16="http://schemas.microsoft.com/office/drawing/2014/chart" uri="{C3380CC4-5D6E-409C-BE32-E72D297353CC}">
              <c16:uniqueId val="{00000001-BA7B-428A-9EBF-2FAA703639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10.48</c:v>
                </c:pt>
                <c:pt idx="1">
                  <c:v>10.42</c:v>
                </c:pt>
                <c:pt idx="2">
                  <c:v>7.49</c:v>
                </c:pt>
                <c:pt idx="3">
                  <c:v>10.72</c:v>
                </c:pt>
                <c:pt idx="4">
                  <c:v>9.6300000000000008</c:v>
                </c:pt>
              </c:numCache>
            </c:numRef>
          </c:val>
          <c:extLst>
            <c:ext xmlns:c16="http://schemas.microsoft.com/office/drawing/2014/chart" uri="{C3380CC4-5D6E-409C-BE32-E72D297353CC}">
              <c16:uniqueId val="{00000000-E236-487C-9BCC-B9294BC70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105.38</c:v>
                </c:pt>
                <c:pt idx="1">
                  <c:v>103.03</c:v>
                </c:pt>
                <c:pt idx="2">
                  <c:v>103.45</c:v>
                </c:pt>
                <c:pt idx="3">
                  <c:v>95.97</c:v>
                </c:pt>
                <c:pt idx="4">
                  <c:v>104.41</c:v>
                </c:pt>
              </c:numCache>
            </c:numRef>
          </c:val>
          <c:extLst>
            <c:ext xmlns:c16="http://schemas.microsoft.com/office/drawing/2014/chart" uri="{C3380CC4-5D6E-409C-BE32-E72D297353CC}">
              <c16:uniqueId val="{00000001-E236-487C-9BCC-B9294BC70F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4.58</c:v>
                </c:pt>
                <c:pt idx="1">
                  <c:v>-1.76</c:v>
                </c:pt>
                <c:pt idx="2">
                  <c:v>1.77</c:v>
                </c:pt>
                <c:pt idx="3">
                  <c:v>7.37</c:v>
                </c:pt>
                <c:pt idx="4">
                  <c:v>4.1100000000000003</c:v>
                </c:pt>
              </c:numCache>
            </c:numRef>
          </c:val>
          <c:smooth val="0"/>
          <c:extLst>
            <c:ext xmlns:c16="http://schemas.microsoft.com/office/drawing/2014/chart" uri="{C3380CC4-5D6E-409C-BE32-E72D297353CC}">
              <c16:uniqueId val="{00000002-E236-487C-9BCC-B9294BC70F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A0-4581-8F7F-DDF6A3CFDC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A0-4581-8F7F-DDF6A3CFDC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A0-4581-8F7F-DDF6A3CFDC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A0-4581-8F7F-DDF6A3CFDC5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6A0-4581-8F7F-DDF6A3CFDC5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6A0-4581-8F7F-DDF6A3CFDC56}"/>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0.19</c:v>
                </c:pt>
                <c:pt idx="4">
                  <c:v>#N/A</c:v>
                </c:pt>
                <c:pt idx="5">
                  <c:v>0.17</c:v>
                </c:pt>
                <c:pt idx="6">
                  <c:v>#N/A</c:v>
                </c:pt>
                <c:pt idx="7">
                  <c:v>0.16</c:v>
                </c:pt>
                <c:pt idx="8">
                  <c:v>#N/A</c:v>
                </c:pt>
                <c:pt idx="9">
                  <c:v>0.14000000000000001</c:v>
                </c:pt>
              </c:numCache>
            </c:numRef>
          </c:val>
          <c:extLst>
            <c:ext xmlns:c16="http://schemas.microsoft.com/office/drawing/2014/chart" uri="{C3380CC4-5D6E-409C-BE32-E72D297353CC}">
              <c16:uniqueId val="{00000006-66A0-4581-8F7F-DDF6A3CFDC56}"/>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0.19</c:v>
                </c:pt>
                <c:pt idx="4">
                  <c:v>#N/A</c:v>
                </c:pt>
                <c:pt idx="5">
                  <c:v>0.18</c:v>
                </c:pt>
                <c:pt idx="6">
                  <c:v>#N/A</c:v>
                </c:pt>
                <c:pt idx="7">
                  <c:v>0.68</c:v>
                </c:pt>
                <c:pt idx="8">
                  <c:v>#N/A</c:v>
                </c:pt>
                <c:pt idx="9">
                  <c:v>0.17</c:v>
                </c:pt>
              </c:numCache>
            </c:numRef>
          </c:val>
          <c:extLst>
            <c:ext xmlns:c16="http://schemas.microsoft.com/office/drawing/2014/chart" uri="{C3380CC4-5D6E-409C-BE32-E72D297353CC}">
              <c16:uniqueId val="{00000007-66A0-4581-8F7F-DDF6A3CFDC5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1.82</c:v>
                </c:pt>
                <c:pt idx="2">
                  <c:v>#N/A</c:v>
                </c:pt>
                <c:pt idx="3">
                  <c:v>1.36</c:v>
                </c:pt>
                <c:pt idx="4">
                  <c:v>#N/A</c:v>
                </c:pt>
                <c:pt idx="5">
                  <c:v>0.24</c:v>
                </c:pt>
                <c:pt idx="6">
                  <c:v>#N/A</c:v>
                </c:pt>
                <c:pt idx="7">
                  <c:v>0.52</c:v>
                </c:pt>
                <c:pt idx="8">
                  <c:v>#N/A</c:v>
                </c:pt>
                <c:pt idx="9">
                  <c:v>0.62</c:v>
                </c:pt>
              </c:numCache>
            </c:numRef>
          </c:val>
          <c:extLst>
            <c:ext xmlns:c16="http://schemas.microsoft.com/office/drawing/2014/chart" uri="{C3380CC4-5D6E-409C-BE32-E72D297353CC}">
              <c16:uniqueId val="{00000008-66A0-4581-8F7F-DDF6A3CFDC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10.47</c:v>
                </c:pt>
                <c:pt idx="2">
                  <c:v>#N/A</c:v>
                </c:pt>
                <c:pt idx="3">
                  <c:v>10.41</c:v>
                </c:pt>
                <c:pt idx="4">
                  <c:v>#N/A</c:v>
                </c:pt>
                <c:pt idx="5">
                  <c:v>7.48</c:v>
                </c:pt>
                <c:pt idx="6">
                  <c:v>#N/A</c:v>
                </c:pt>
                <c:pt idx="7">
                  <c:v>10.71</c:v>
                </c:pt>
                <c:pt idx="8">
                  <c:v>#N/A</c:v>
                </c:pt>
                <c:pt idx="9">
                  <c:v>9.6300000000000008</c:v>
                </c:pt>
              </c:numCache>
            </c:numRef>
          </c:val>
          <c:extLst>
            <c:ext xmlns:c16="http://schemas.microsoft.com/office/drawing/2014/chart" uri="{C3380CC4-5D6E-409C-BE32-E72D297353CC}">
              <c16:uniqueId val="{00000009-66A0-4581-8F7F-DDF6A3CFDC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236</c:v>
                </c:pt>
                <c:pt idx="5">
                  <c:v>233</c:v>
                </c:pt>
                <c:pt idx="8">
                  <c:v>265</c:v>
                </c:pt>
                <c:pt idx="11">
                  <c:v>280</c:v>
                </c:pt>
                <c:pt idx="14">
                  <c:v>273</c:v>
                </c:pt>
              </c:numCache>
            </c:numRef>
          </c:val>
          <c:extLst>
            <c:ext xmlns:c16="http://schemas.microsoft.com/office/drawing/2014/chart" uri="{C3380CC4-5D6E-409C-BE32-E72D297353CC}">
              <c16:uniqueId val="{00000000-05FD-4768-ADB2-E9148C6689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FD-4768-ADB2-E9148C6689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FD-4768-ADB2-E9148C6689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26</c:v>
                </c:pt>
                <c:pt idx="6">
                  <c:v>17</c:v>
                </c:pt>
                <c:pt idx="9">
                  <c:v>9</c:v>
                </c:pt>
                <c:pt idx="12">
                  <c:v>9</c:v>
                </c:pt>
              </c:numCache>
            </c:numRef>
          </c:val>
          <c:extLst>
            <c:ext xmlns:c16="http://schemas.microsoft.com/office/drawing/2014/chart" uri="{C3380CC4-5D6E-409C-BE32-E72D297353CC}">
              <c16:uniqueId val="{00000003-05FD-4768-ADB2-E9148C6689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c:v>
                </c:pt>
                <c:pt idx="3">
                  <c:v>41</c:v>
                </c:pt>
                <c:pt idx="6">
                  <c:v>46</c:v>
                </c:pt>
                <c:pt idx="9">
                  <c:v>45</c:v>
                </c:pt>
                <c:pt idx="12">
                  <c:v>43</c:v>
                </c:pt>
              </c:numCache>
            </c:numRef>
          </c:val>
          <c:extLst>
            <c:ext xmlns:c16="http://schemas.microsoft.com/office/drawing/2014/chart" uri="{C3380CC4-5D6E-409C-BE32-E72D297353CC}">
              <c16:uniqueId val="{00000004-05FD-4768-ADB2-E9148C6689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FD-4768-ADB2-E9148C6689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FD-4768-ADB2-E9148C6689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276</c:v>
                </c:pt>
                <c:pt idx="3">
                  <c:v>317</c:v>
                </c:pt>
                <c:pt idx="6">
                  <c:v>318</c:v>
                </c:pt>
                <c:pt idx="9">
                  <c:v>340</c:v>
                </c:pt>
                <c:pt idx="12">
                  <c:v>353</c:v>
                </c:pt>
              </c:numCache>
            </c:numRef>
          </c:val>
          <c:extLst>
            <c:ext xmlns:c16="http://schemas.microsoft.com/office/drawing/2014/chart" uri="{C3380CC4-5D6E-409C-BE32-E72D297353CC}">
              <c16:uniqueId val="{00000007-05FD-4768-ADB2-E9148C6689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151</c:v>
                </c:pt>
                <c:pt idx="5">
                  <c:v>#N/A</c:v>
                </c:pt>
                <c:pt idx="6">
                  <c:v>#N/A</c:v>
                </c:pt>
                <c:pt idx="7">
                  <c:v>116</c:v>
                </c:pt>
                <c:pt idx="8">
                  <c:v>#N/A</c:v>
                </c:pt>
                <c:pt idx="9">
                  <c:v>#N/A</c:v>
                </c:pt>
                <c:pt idx="10">
                  <c:v>114</c:v>
                </c:pt>
                <c:pt idx="11">
                  <c:v>#N/A</c:v>
                </c:pt>
                <c:pt idx="12">
                  <c:v>#N/A</c:v>
                </c:pt>
                <c:pt idx="13">
                  <c:v>132</c:v>
                </c:pt>
                <c:pt idx="14">
                  <c:v>#N/A</c:v>
                </c:pt>
              </c:numCache>
            </c:numRef>
          </c:val>
          <c:smooth val="0"/>
          <c:extLst>
            <c:ext xmlns:c16="http://schemas.microsoft.com/office/drawing/2014/chart" uri="{C3380CC4-5D6E-409C-BE32-E72D297353CC}">
              <c16:uniqueId val="{00000008-05FD-4768-ADB2-E9148C6689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2369</c:v>
                </c:pt>
                <c:pt idx="5">
                  <c:v>2263</c:v>
                </c:pt>
                <c:pt idx="8">
                  <c:v>2263</c:v>
                </c:pt>
                <c:pt idx="11">
                  <c:v>2193</c:v>
                </c:pt>
                <c:pt idx="14">
                  <c:v>1959</c:v>
                </c:pt>
              </c:numCache>
            </c:numRef>
          </c:val>
          <c:extLst>
            <c:ext xmlns:c16="http://schemas.microsoft.com/office/drawing/2014/chart" uri="{C3380CC4-5D6E-409C-BE32-E72D297353CC}">
              <c16:uniqueId val="{00000000-176E-45CE-968C-8294B16011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c:v>
                </c:pt>
                <c:pt idx="5">
                  <c:v>271</c:v>
                </c:pt>
                <c:pt idx="8">
                  <c:v>116</c:v>
                </c:pt>
                <c:pt idx="11">
                  <c:v>311</c:v>
                </c:pt>
                <c:pt idx="14">
                  <c:v>148</c:v>
                </c:pt>
              </c:numCache>
            </c:numRef>
          </c:val>
          <c:extLst>
            <c:ext xmlns:c16="http://schemas.microsoft.com/office/drawing/2014/chart" uri="{C3380CC4-5D6E-409C-BE32-E72D297353CC}">
              <c16:uniqueId val="{00000001-176E-45CE-968C-8294B16011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2842</c:v>
                </c:pt>
                <c:pt idx="5">
                  <c:v>2719</c:v>
                </c:pt>
                <c:pt idx="8">
                  <c:v>2344</c:v>
                </c:pt>
                <c:pt idx="11">
                  <c:v>2768</c:v>
                </c:pt>
                <c:pt idx="14">
                  <c:v>2791</c:v>
                </c:pt>
              </c:numCache>
            </c:numRef>
          </c:val>
          <c:extLst>
            <c:ext xmlns:c16="http://schemas.microsoft.com/office/drawing/2014/chart" uri="{C3380CC4-5D6E-409C-BE32-E72D297353CC}">
              <c16:uniqueId val="{00000002-176E-45CE-968C-8294B16011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6E-45CE-968C-8294B16011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6E-45CE-968C-8294B16011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6E-45CE-968C-8294B16011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c:v>
                </c:pt>
                <c:pt idx="3">
                  <c:v>311</c:v>
                </c:pt>
                <c:pt idx="6">
                  <c:v>0</c:v>
                </c:pt>
                <c:pt idx="9">
                  <c:v>308</c:v>
                </c:pt>
                <c:pt idx="12">
                  <c:v>378</c:v>
                </c:pt>
              </c:numCache>
            </c:numRef>
          </c:val>
          <c:extLst>
            <c:ext xmlns:c16="http://schemas.microsoft.com/office/drawing/2014/chart" uri="{C3380CC4-5D6E-409C-BE32-E72D297353CC}">
              <c16:uniqueId val="{00000006-176E-45CE-968C-8294B16011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c:v>
                </c:pt>
                <c:pt idx="3">
                  <c:v>45</c:v>
                </c:pt>
                <c:pt idx="6">
                  <c:v>571</c:v>
                </c:pt>
                <c:pt idx="9">
                  <c:v>21</c:v>
                </c:pt>
                <c:pt idx="12">
                  <c:v>16</c:v>
                </c:pt>
              </c:numCache>
            </c:numRef>
          </c:val>
          <c:extLst>
            <c:ext xmlns:c16="http://schemas.microsoft.com/office/drawing/2014/chart" uri="{C3380CC4-5D6E-409C-BE32-E72D297353CC}">
              <c16:uniqueId val="{00000007-176E-45CE-968C-8294B16011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360</c:v>
                </c:pt>
                <c:pt idx="3">
                  <c:v>326</c:v>
                </c:pt>
                <c:pt idx="6">
                  <c:v>290</c:v>
                </c:pt>
                <c:pt idx="9">
                  <c:v>262</c:v>
                </c:pt>
                <c:pt idx="12">
                  <c:v>276</c:v>
                </c:pt>
              </c:numCache>
            </c:numRef>
          </c:val>
          <c:extLst>
            <c:ext xmlns:c16="http://schemas.microsoft.com/office/drawing/2014/chart" uri="{C3380CC4-5D6E-409C-BE32-E72D297353CC}">
              <c16:uniqueId val="{00000008-176E-45CE-968C-8294B16011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6E-45CE-968C-8294B16011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3281</c:v>
                </c:pt>
                <c:pt idx="3">
                  <c:v>3201</c:v>
                </c:pt>
                <c:pt idx="6">
                  <c:v>3240</c:v>
                </c:pt>
                <c:pt idx="9">
                  <c:v>3074</c:v>
                </c:pt>
                <c:pt idx="12">
                  <c:v>2877</c:v>
                </c:pt>
              </c:numCache>
            </c:numRef>
          </c:val>
          <c:extLst>
            <c:ext xmlns:c16="http://schemas.microsoft.com/office/drawing/2014/chart" uri="{C3380CC4-5D6E-409C-BE32-E72D297353CC}">
              <c16:uniqueId val="{0000000A-176E-45CE-968C-8294B16011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6E-45CE-968C-8294B16011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1620</c:v>
                </c:pt>
                <c:pt idx="1">
                  <c:v>1679</c:v>
                </c:pt>
                <c:pt idx="2">
                  <c:v>1772</c:v>
                </c:pt>
              </c:numCache>
            </c:numRef>
          </c:val>
          <c:extLst>
            <c:ext xmlns:c16="http://schemas.microsoft.com/office/drawing/2014/chart" uri="{C3380CC4-5D6E-409C-BE32-E72D297353CC}">
              <c16:uniqueId val="{00000000-0E60-4811-B470-1CEF441B43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410</c:v>
                </c:pt>
                <c:pt idx="1">
                  <c:v>425</c:v>
                </c:pt>
                <c:pt idx="2">
                  <c:v>425</c:v>
                </c:pt>
              </c:numCache>
            </c:numRef>
          </c:val>
          <c:extLst>
            <c:ext xmlns:c16="http://schemas.microsoft.com/office/drawing/2014/chart" uri="{C3380CC4-5D6E-409C-BE32-E72D297353CC}">
              <c16:uniqueId val="{00000001-0E60-4811-B470-1CEF441B43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893</c:v>
                </c:pt>
                <c:pt idx="1">
                  <c:v>880</c:v>
                </c:pt>
                <c:pt idx="2">
                  <c:v>755</c:v>
                </c:pt>
              </c:numCache>
            </c:numRef>
          </c:val>
          <c:extLst>
            <c:ext xmlns:c16="http://schemas.microsoft.com/office/drawing/2014/chart" uri="{C3380CC4-5D6E-409C-BE32-E72D297353CC}">
              <c16:uniqueId val="{00000002-0E60-4811-B470-1CEF441B43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公債費については、村営団地建替事業や定住促進住宅整備等の継続実施で増加傾向にあり、令和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百万円代で推移する。公債費比率についても、令和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と高止まりとなっている。</a:t>
          </a:r>
          <a:endParaRPr lang="ja-JP" altLang="ja-JP" sz="1400">
            <a:effectLst/>
          </a:endParaRPr>
        </a:p>
        <a:p>
          <a:r>
            <a:rPr kumimoji="1" lang="ja-JP" altLang="ja-JP" sz="1100">
              <a:solidFill>
                <a:schemeClr val="dk1"/>
              </a:solidFill>
              <a:effectLst/>
              <a:latin typeface="+mn-lt"/>
              <a:ea typeface="+mn-ea"/>
              <a:cs typeface="+mn-cs"/>
            </a:rPr>
            <a:t>　償還額が減少する時期に合わせ、施設整備を行い公債費の平準化を図る必要がある。また、交付税措置で有利な過疎対策事業債を最大限活用する。</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満期一括償還地方債の借入は利用していない</a:t>
          </a:r>
          <a:r>
            <a:rPr kumimoji="1" lang="ja-JP" altLang="en-US" sz="1100">
              <a:solidFill>
                <a:schemeClr val="dk1"/>
              </a:solidFill>
              <a:effectLst/>
              <a:latin typeface="+mn-lt"/>
              <a:ea typeface="+mn-ea"/>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等にかかる地方債の現在高は年々増加傾向にあるが、充当可能基金が十分にある事、また地方債の借入は普通交付税で基準財政需要額に算入される過疎債を主に活用している事から、将来負担比率の分子のマイナス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水道施設の修繕によ</a:t>
          </a:r>
          <a:r>
            <a:rPr kumimoji="1" lang="ja-JP" altLang="en-US" sz="1400">
              <a:solidFill>
                <a:schemeClr val="dk1"/>
              </a:solidFill>
              <a:effectLst/>
              <a:latin typeface="+mn-lt"/>
              <a:ea typeface="+mn-ea"/>
              <a:cs typeface="+mn-cs"/>
            </a:rPr>
            <a:t>り多額の費用を要した為、一般会計からの繰出金へ充当のための</a:t>
          </a:r>
          <a:r>
            <a:rPr kumimoji="1" lang="ja-JP" altLang="ja-JP" sz="1400">
              <a:solidFill>
                <a:schemeClr val="dk1"/>
              </a:solidFill>
              <a:effectLst/>
              <a:latin typeface="+mn-lt"/>
              <a:ea typeface="+mn-ea"/>
              <a:cs typeface="+mn-cs"/>
            </a:rPr>
            <a:t>水源基金の取り崩し</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69,056</a:t>
          </a:r>
          <a:r>
            <a:rPr kumimoji="1" lang="ja-JP" altLang="en-US" sz="1400">
              <a:solidFill>
                <a:schemeClr val="dk1"/>
              </a:solidFill>
              <a:effectLst/>
              <a:latin typeface="+mn-lt"/>
              <a:ea typeface="+mn-ea"/>
              <a:cs typeface="+mn-cs"/>
            </a:rPr>
            <a:t>千円）のほか、ふるさと納税寄付の減額</a:t>
          </a:r>
          <a:r>
            <a:rPr kumimoji="1" lang="ja-JP" altLang="ja-JP" sz="1400">
              <a:solidFill>
                <a:schemeClr val="dk1"/>
              </a:solidFill>
              <a:effectLst/>
              <a:latin typeface="+mn-lt"/>
              <a:ea typeface="+mn-ea"/>
              <a:cs typeface="+mn-cs"/>
            </a:rPr>
            <a:t>により全体では</a:t>
          </a:r>
          <a:r>
            <a:rPr kumimoji="1" lang="en-US" altLang="ja-JP" sz="1400">
              <a:solidFill>
                <a:schemeClr val="dk1"/>
              </a:solidFill>
              <a:effectLst/>
              <a:latin typeface="+mn-lt"/>
              <a:ea typeface="+mn-ea"/>
              <a:cs typeface="+mn-cs"/>
            </a:rPr>
            <a:t>31,000</a:t>
          </a:r>
          <a:r>
            <a:rPr kumimoji="1" lang="ja-JP" altLang="en-US" sz="1400">
              <a:solidFill>
                <a:schemeClr val="dk1"/>
              </a:solidFill>
              <a:effectLst/>
              <a:latin typeface="+mn-lt"/>
              <a:ea typeface="+mn-ea"/>
              <a:cs typeface="+mn-cs"/>
            </a:rPr>
            <a:t>千円</a:t>
          </a:r>
          <a:r>
            <a:rPr kumimoji="1" lang="ja-JP" altLang="ja-JP" sz="1400">
              <a:solidFill>
                <a:schemeClr val="dk1"/>
              </a:solidFill>
              <a:effectLst/>
              <a:latin typeface="+mn-lt"/>
              <a:ea typeface="+mn-ea"/>
              <a:cs typeface="+mn-cs"/>
            </a:rPr>
            <a:t>減となってい</a:t>
          </a:r>
          <a:r>
            <a:rPr kumimoji="1" lang="ja-JP" altLang="en-US" sz="140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今後は、老朽化がすすむ公共施設の維持費用の増が見込まれるため、基金の取り崩しが多くなると予想される。計画的な公共施設の維持補修、立替え等の場合は集約化等を十分検討する。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東村基本財産積立金：　将来の財産運営に資する。　　</a:t>
          </a:r>
          <a:endParaRPr kumimoji="1" lang="en-US" altLang="ja-JP" sz="1200" baseline="0">
            <a:solidFill>
              <a:schemeClr val="dk1"/>
            </a:solidFill>
            <a:effectLst/>
            <a:latin typeface="+mn-lt"/>
            <a:ea typeface="+mn-ea"/>
            <a:cs typeface="+mn-cs"/>
          </a:endParaRPr>
        </a:p>
        <a:p>
          <a:r>
            <a:rPr kumimoji="1" lang="ja-JP" altLang="en-US"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東村水源基金：本村の産業振興及び生活環境等の整備</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東</a:t>
          </a:r>
          <a:r>
            <a:rPr kumimoji="1" lang="ja-JP" altLang="ja-JP" sz="1200">
              <a:solidFill>
                <a:schemeClr val="dk1"/>
              </a:solidFill>
              <a:effectLst/>
              <a:latin typeface="+mn-lt"/>
              <a:ea typeface="+mn-ea"/>
              <a:cs typeface="+mn-cs"/>
            </a:rPr>
            <a:t>村人材育成基金：村のスポーツ、文化の振興及び人材の育成</a:t>
          </a:r>
          <a:endParaRPr lang="ja-JP" altLang="ja-JP" sz="1200">
            <a:effectLst/>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游ゴシック" panose="020B0400000000000000" pitchFamily="50" charset="-128"/>
              <a:ea typeface="游ゴシック" panose="020B0400000000000000" pitchFamily="50" charset="-128"/>
              <a:cs typeface="+mn-cs"/>
            </a:rPr>
            <a:t>東村地域振興基金　（振興基金、福祉基金）：　地域における福祉活動の促進、快適な生活環境の形成等を図る事業の実施　　　その他</a:t>
          </a:r>
          <a:endParaRPr kumimoji="1" lang="en-US" altLang="ja-JP" sz="1200">
            <a:solidFill>
              <a:schemeClr val="dk1"/>
            </a:solidFill>
            <a:effectLst/>
            <a:latin typeface="游ゴシック" panose="020B0400000000000000" pitchFamily="50" charset="-128"/>
            <a:ea typeface="游ゴシック" panose="020B0400000000000000" pitchFamily="50" charset="-128"/>
            <a:cs typeface="+mn-cs"/>
          </a:endParaRPr>
        </a:p>
        <a:p>
          <a:r>
            <a:rPr kumimoji="1" lang="en-US" altLang="ja-JP" sz="1300">
              <a:solidFill>
                <a:schemeClr val="dk1"/>
              </a:solidFill>
              <a:effectLst/>
              <a:latin typeface="游ゴシック" panose="020B0400000000000000" pitchFamily="50" charset="-128"/>
              <a:ea typeface="游ゴシック" panose="020B0400000000000000"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東村水源基金：水道施設修繕により</a:t>
          </a:r>
          <a:r>
            <a:rPr kumimoji="1" lang="ja-JP" altLang="en-US" sz="1400">
              <a:solidFill>
                <a:schemeClr val="dk1"/>
              </a:solidFill>
              <a:effectLst/>
              <a:latin typeface="+mn-lt"/>
              <a:ea typeface="+mn-ea"/>
              <a:cs typeface="+mn-cs"/>
            </a:rPr>
            <a:t>一般会計から水道会計への繰出し金へ</a:t>
          </a:r>
          <a:r>
            <a:rPr kumimoji="1" lang="en-US" altLang="ja-JP" sz="1400">
              <a:solidFill>
                <a:schemeClr val="dk1"/>
              </a:solidFill>
              <a:effectLst/>
              <a:latin typeface="+mn-lt"/>
              <a:ea typeface="+mn-ea"/>
              <a:cs typeface="+mn-cs"/>
            </a:rPr>
            <a:t>69,056</a:t>
          </a:r>
          <a:r>
            <a:rPr kumimoji="1" lang="ja-JP" altLang="ja-JP" sz="1400">
              <a:solidFill>
                <a:schemeClr val="dk1"/>
              </a:solidFill>
              <a:effectLst/>
              <a:latin typeface="+mn-lt"/>
              <a:ea typeface="+mn-ea"/>
              <a:cs typeface="+mn-cs"/>
            </a:rPr>
            <a:t>千円の取り崩しによる減。</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東村ふるさとづくり応援寄付基金：</a:t>
          </a:r>
          <a:r>
            <a:rPr kumimoji="1" lang="ja-JP" altLang="en-US" sz="1400">
              <a:solidFill>
                <a:schemeClr val="dk1"/>
              </a:solidFill>
              <a:effectLst/>
              <a:latin typeface="+mn-lt"/>
              <a:ea typeface="+mn-ea"/>
              <a:cs typeface="+mn-cs"/>
            </a:rPr>
            <a:t>一般財源事業へ</a:t>
          </a:r>
          <a:r>
            <a:rPr kumimoji="1" lang="en-US" altLang="ja-JP" sz="1400">
              <a:solidFill>
                <a:schemeClr val="dk1"/>
              </a:solidFill>
              <a:effectLst/>
              <a:latin typeface="+mn-lt"/>
              <a:ea typeface="+mn-ea"/>
              <a:cs typeface="+mn-cs"/>
            </a:rPr>
            <a:t>151,100,000</a:t>
          </a:r>
          <a:r>
            <a:rPr kumimoji="1" lang="ja-JP" altLang="en-US" sz="1400">
              <a:solidFill>
                <a:schemeClr val="dk1"/>
              </a:solidFill>
              <a:effectLst/>
              <a:latin typeface="+mn-lt"/>
              <a:ea typeface="+mn-ea"/>
              <a:cs typeface="+mn-cs"/>
            </a:rPr>
            <a:t>円を取り崩し充当。寄付金額の</a:t>
          </a:r>
          <a:r>
            <a:rPr kumimoji="1" lang="en-US" altLang="ja-JP" sz="1400">
              <a:solidFill>
                <a:schemeClr val="dk1"/>
              </a:solidFill>
              <a:effectLst/>
              <a:latin typeface="+mn-lt"/>
              <a:ea typeface="+mn-ea"/>
              <a:cs typeface="+mn-cs"/>
            </a:rPr>
            <a:t>47,107</a:t>
          </a:r>
          <a:r>
            <a:rPr kumimoji="1" lang="ja-JP" altLang="en-US" sz="1400">
              <a:solidFill>
                <a:schemeClr val="dk1"/>
              </a:solidFill>
              <a:effectLst/>
              <a:latin typeface="+mn-lt"/>
              <a:ea typeface="+mn-ea"/>
              <a:cs typeface="+mn-cs"/>
            </a:rPr>
            <a:t>千円減</a:t>
          </a:r>
          <a:r>
            <a:rPr kumimoji="1" lang="ja-JP" altLang="en-US"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ja-JP" altLang="ja-JP" sz="1200">
              <a:solidFill>
                <a:schemeClr val="dk1"/>
              </a:solidFill>
              <a:effectLst/>
              <a:latin typeface="+mn-lt"/>
              <a:ea typeface="+mn-ea"/>
              <a:cs typeface="+mn-cs"/>
            </a:rPr>
            <a:t>東村ふるさとづくり応援寄付金：年度ごとに全額を積立てし、下記の事業実施及びふるさとづくり応援寄付に係る費用分を取り崩し充当する。　</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①産業の振興</a:t>
          </a:r>
          <a:endParaRPr lang="ja-JP" altLang="ja-JP" sz="1400">
            <a:effectLst/>
          </a:endParaRPr>
        </a:p>
        <a:p>
          <a:r>
            <a:rPr kumimoji="1" lang="ja-JP" altLang="ja-JP" sz="1400">
              <a:solidFill>
                <a:schemeClr val="dk1"/>
              </a:solidFill>
              <a:effectLst/>
              <a:latin typeface="+mn-lt"/>
              <a:ea typeface="+mn-ea"/>
              <a:cs typeface="+mn-cs"/>
            </a:rPr>
            <a:t>　　　②自然環境の保全</a:t>
          </a:r>
          <a:endParaRPr lang="ja-JP" altLang="ja-JP" sz="1400">
            <a:effectLst/>
          </a:endParaRPr>
        </a:p>
        <a:p>
          <a:r>
            <a:rPr kumimoji="1" lang="ja-JP" altLang="ja-JP" sz="1400">
              <a:solidFill>
                <a:schemeClr val="dk1"/>
              </a:solidFill>
              <a:effectLst/>
              <a:latin typeface="+mn-lt"/>
              <a:ea typeface="+mn-ea"/>
              <a:cs typeface="+mn-cs"/>
            </a:rPr>
            <a:t>　　　③教育・文化活動の充実</a:t>
          </a:r>
          <a:endParaRPr lang="ja-JP" altLang="ja-JP" sz="1400">
            <a:effectLst/>
          </a:endParaRPr>
        </a:p>
        <a:p>
          <a:r>
            <a:rPr kumimoji="1" lang="ja-JP" altLang="ja-JP" sz="1400">
              <a:solidFill>
                <a:schemeClr val="dk1"/>
              </a:solidFill>
              <a:effectLst/>
              <a:latin typeface="+mn-lt"/>
              <a:ea typeface="+mn-ea"/>
              <a:cs typeface="+mn-cs"/>
            </a:rPr>
            <a:t>　　　④村民の健康増進事業及び福祉の向上に関する事業</a:t>
          </a:r>
          <a:endParaRPr lang="ja-JP" altLang="ja-JP" sz="1400">
            <a:effectLst/>
          </a:endParaRPr>
        </a:p>
        <a:p>
          <a:r>
            <a:rPr kumimoji="1" lang="ja-JP" altLang="ja-JP" sz="1400">
              <a:solidFill>
                <a:schemeClr val="dk1"/>
              </a:solidFill>
              <a:effectLst/>
              <a:latin typeface="+mn-lt"/>
              <a:ea typeface="+mn-ea"/>
              <a:cs typeface="+mn-cs"/>
            </a:rPr>
            <a:t>　　　⑤その他目的達成のために村長が必要とする事業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前年度剰余金　</a:t>
          </a:r>
          <a:r>
            <a:rPr kumimoji="1" lang="en-US" altLang="ja-JP" sz="1400">
              <a:solidFill>
                <a:schemeClr val="dk1"/>
              </a:solidFill>
              <a:effectLst/>
              <a:latin typeface="+mn-lt"/>
              <a:ea typeface="+mn-ea"/>
              <a:cs typeface="+mn-cs"/>
            </a:rPr>
            <a:t>93,751</a:t>
          </a:r>
          <a:r>
            <a:rPr kumimoji="1" lang="ja-JP" altLang="ja-JP" sz="1400">
              <a:solidFill>
                <a:schemeClr val="dk1"/>
              </a:solidFill>
              <a:effectLst/>
              <a:latin typeface="+mn-lt"/>
              <a:ea typeface="+mn-ea"/>
              <a:cs typeface="+mn-cs"/>
            </a:rPr>
            <a:t>千円を積み立て、取り崩し等もなかったため、約</a:t>
          </a:r>
          <a:r>
            <a:rPr kumimoji="1" lang="en-US" altLang="ja-JP" sz="1400">
              <a:solidFill>
                <a:schemeClr val="dk1"/>
              </a:solidFill>
              <a:effectLst/>
              <a:latin typeface="+mn-lt"/>
              <a:ea typeface="+mn-ea"/>
              <a:cs typeface="+mn-cs"/>
            </a:rPr>
            <a:t>93,751</a:t>
          </a:r>
          <a:r>
            <a:rPr kumimoji="1" lang="ja-JP" altLang="ja-JP" sz="1400">
              <a:solidFill>
                <a:schemeClr val="dk1"/>
              </a:solidFill>
              <a:effectLst/>
              <a:latin typeface="+mn-lt"/>
              <a:ea typeface="+mn-ea"/>
              <a:cs typeface="+mn-cs"/>
            </a:rPr>
            <a:t>千円増となった。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新規事業の実施にあたり、公債費率の推移をみながら地方債の発行に代えて、基金の取り崩しを判断する。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財政調整基金と同様に、整備事業の実施にあたり公債費率の推移をみながら地方債の発行に代えて、基金の取り崩しを判断する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39BC310-3BD7-41E9-8A7B-E2A1918D94A8}"/>
            </a:ext>
          </a:extLst>
        </xdr:cNvPr>
        <xdr:cNvSpPr/>
      </xdr:nvSpPr>
      <xdr:spPr>
        <a:xfrm>
          <a:off x="739140" y="426720"/>
          <a:ext cx="129266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151B282-DD2B-4473-8D87-00DCE46F88B5}"/>
            </a:ext>
          </a:extLst>
        </xdr:cNvPr>
        <xdr:cNvSpPr/>
      </xdr:nvSpPr>
      <xdr:spPr>
        <a:xfrm>
          <a:off x="20558760" y="415925"/>
          <a:ext cx="400494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4D554BD-F5D9-44BC-B37E-F1EBCF3B4CBA}"/>
            </a:ext>
          </a:extLst>
        </xdr:cNvPr>
        <xdr:cNvSpPr/>
      </xdr:nvSpPr>
      <xdr:spPr>
        <a:xfrm>
          <a:off x="20586065" y="437515"/>
          <a:ext cx="3954780"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6E3093A-E81B-4BDA-B040-65B3F5D66A37}"/>
            </a:ext>
          </a:extLst>
        </xdr:cNvPr>
        <xdr:cNvSpPr/>
      </xdr:nvSpPr>
      <xdr:spPr>
        <a:xfrm>
          <a:off x="20607655" y="464820"/>
          <a:ext cx="3901440"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6D172F0-EE94-4E60-8AD2-B899FD7793D8}"/>
            </a:ext>
          </a:extLst>
        </xdr:cNvPr>
        <xdr:cNvSpPr/>
      </xdr:nvSpPr>
      <xdr:spPr>
        <a:xfrm>
          <a:off x="17713325" y="415925"/>
          <a:ext cx="270827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7DD5C52-4936-4A22-B3A2-10F31C45283C}"/>
            </a:ext>
          </a:extLst>
        </xdr:cNvPr>
        <xdr:cNvSpPr/>
      </xdr:nvSpPr>
      <xdr:spPr>
        <a:xfrm>
          <a:off x="17742535" y="437515"/>
          <a:ext cx="2663825"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B0E03F0-14E4-4249-821A-4C17848E2A3C}"/>
            </a:ext>
          </a:extLst>
        </xdr:cNvPr>
        <xdr:cNvSpPr/>
      </xdr:nvSpPr>
      <xdr:spPr>
        <a:xfrm>
          <a:off x="17769840" y="464820"/>
          <a:ext cx="2602865"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6D9BAB8-CF93-454A-A444-FB9FCCD6B573}"/>
            </a:ext>
          </a:extLst>
        </xdr:cNvPr>
        <xdr:cNvSpPr/>
      </xdr:nvSpPr>
      <xdr:spPr>
        <a:xfrm>
          <a:off x="835025" y="1231265"/>
          <a:ext cx="9832975" cy="17970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23ED517-FCEE-4998-8B5A-3B76F898013B}"/>
            </a:ext>
          </a:extLst>
        </xdr:cNvPr>
        <xdr:cNvSpPr/>
      </xdr:nvSpPr>
      <xdr:spPr>
        <a:xfrm>
          <a:off x="967740" y="1264920"/>
          <a:ext cx="142176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320DF82-3472-48F8-AFF8-53032FC44B6D}"/>
            </a:ext>
          </a:extLst>
        </xdr:cNvPr>
        <xdr:cNvSpPr/>
      </xdr:nvSpPr>
      <xdr:spPr>
        <a:xfrm>
          <a:off x="2324100" y="1264920"/>
          <a:ext cx="129095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
1,736
81.88
3,559,609
3,383,388
163,536
1,697,491
2,876,899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028A6A9-4B4E-4ECC-BC87-5C8D499A88AC}"/>
            </a:ext>
          </a:extLst>
        </xdr:cNvPr>
        <xdr:cNvSpPr/>
      </xdr:nvSpPr>
      <xdr:spPr>
        <a:xfrm>
          <a:off x="3688080" y="1264920"/>
          <a:ext cx="154686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916822E-A8F7-4A02-8764-890101A39433}"/>
            </a:ext>
          </a:extLst>
        </xdr:cNvPr>
        <xdr:cNvSpPr/>
      </xdr:nvSpPr>
      <xdr:spPr>
        <a:xfrm>
          <a:off x="5234940" y="1287780"/>
          <a:ext cx="206819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41B9570-81D1-4FEE-867B-CC2FCFB0783F}"/>
            </a:ext>
          </a:extLst>
        </xdr:cNvPr>
        <xdr:cNvSpPr/>
      </xdr:nvSpPr>
      <xdr:spPr>
        <a:xfrm>
          <a:off x="7303135" y="1287780"/>
          <a:ext cx="1296670"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E9ABAD0-D5ED-43A7-B023-83F200F1E44C}"/>
            </a:ext>
          </a:extLst>
        </xdr:cNvPr>
        <xdr:cNvSpPr/>
      </xdr:nvSpPr>
      <xdr:spPr>
        <a:xfrm>
          <a:off x="8659495" y="1287780"/>
          <a:ext cx="65214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07E71B7-94A5-4766-8F9D-61C7C7C5275D}"/>
            </a:ext>
          </a:extLst>
        </xdr:cNvPr>
        <xdr:cNvSpPr/>
      </xdr:nvSpPr>
      <xdr:spPr>
        <a:xfrm>
          <a:off x="5234940" y="2141220"/>
          <a:ext cx="206819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0F518FF-B82E-4F1A-AE5C-4B08B0FD6738}"/>
            </a:ext>
          </a:extLst>
        </xdr:cNvPr>
        <xdr:cNvSpPr/>
      </xdr:nvSpPr>
      <xdr:spPr>
        <a:xfrm>
          <a:off x="7368540" y="2141220"/>
          <a:ext cx="348996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B95E877-339B-41FE-8173-C2A38328417D}"/>
            </a:ext>
          </a:extLst>
        </xdr:cNvPr>
        <xdr:cNvSpPr/>
      </xdr:nvSpPr>
      <xdr:spPr>
        <a:xfrm>
          <a:off x="10915015" y="1231265"/>
          <a:ext cx="1459865"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6F82264-C7DB-40C5-88E2-813ACF8DE720}"/>
            </a:ext>
          </a:extLst>
        </xdr:cNvPr>
        <xdr:cNvSpPr/>
      </xdr:nvSpPr>
      <xdr:spPr>
        <a:xfrm>
          <a:off x="11155680" y="129857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9AE9AB1-A9B4-4F54-84F6-F7957F14E13E}"/>
            </a:ext>
          </a:extLst>
        </xdr:cNvPr>
        <xdr:cNvSpPr/>
      </xdr:nvSpPr>
      <xdr:spPr>
        <a:xfrm>
          <a:off x="11155680" y="15652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A1F831C-9552-4D43-9FC4-4A4D3EE9B9A3}"/>
            </a:ext>
          </a:extLst>
        </xdr:cNvPr>
        <xdr:cNvSpPr/>
      </xdr:nvSpPr>
      <xdr:spPr>
        <a:xfrm>
          <a:off x="11155680" y="1905000"/>
          <a:ext cx="129095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44F6885-FE0D-4B4C-B130-4FCEF0F67C4E}"/>
            </a:ext>
          </a:extLst>
        </xdr:cNvPr>
        <xdr:cNvCxnSpPr/>
      </xdr:nvCxnSpPr>
      <xdr:spPr>
        <a:xfrm>
          <a:off x="10991215" y="1383665"/>
          <a:ext cx="1752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0ED6A7-BBFF-4355-A5FE-C307934B9E15}"/>
            </a:ext>
          </a:extLst>
        </xdr:cNvPr>
        <xdr:cNvCxnSpPr/>
      </xdr:nvCxnSpPr>
      <xdr:spPr>
        <a:xfrm>
          <a:off x="11071860" y="1877695"/>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5516943-3D03-4247-B94B-AA0C3E8A7205}"/>
            </a:ext>
          </a:extLst>
        </xdr:cNvPr>
        <xdr:cNvCxnSpPr/>
      </xdr:nvCxnSpPr>
      <xdr:spPr>
        <a:xfrm>
          <a:off x="10991215" y="187769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B57E268-F4DD-4EF8-BA5F-0459E0EC3467}"/>
            </a:ext>
          </a:extLst>
        </xdr:cNvPr>
        <xdr:cNvCxnSpPr/>
      </xdr:nvCxnSpPr>
      <xdr:spPr>
        <a:xfrm flipV="1">
          <a:off x="11071860" y="2129155"/>
          <a:ext cx="0" cy="13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5F8A34E-72D3-4CFF-AE43-37F4079E0F50}"/>
            </a:ext>
          </a:extLst>
        </xdr:cNvPr>
        <xdr:cNvCxnSpPr/>
      </xdr:nvCxnSpPr>
      <xdr:spPr>
        <a:xfrm>
          <a:off x="10991215" y="226631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9072257-263C-4FFF-A902-BFED38CADC72}"/>
            </a:ext>
          </a:extLst>
        </xdr:cNvPr>
        <xdr:cNvSpPr/>
      </xdr:nvSpPr>
      <xdr:spPr>
        <a:xfrm>
          <a:off x="11026140" y="13366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B954DF3-2866-41FA-931F-1466E9B63B9D}"/>
            </a:ext>
          </a:extLst>
        </xdr:cNvPr>
        <xdr:cNvSpPr/>
      </xdr:nvSpPr>
      <xdr:spPr>
        <a:xfrm>
          <a:off x="11026140" y="16109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8CCDED2-CD11-4635-8B56-00F2765D08F1}"/>
            </a:ext>
          </a:extLst>
        </xdr:cNvPr>
        <xdr:cNvSpPr txBox="1"/>
      </xdr:nvSpPr>
      <xdr:spPr>
        <a:xfrm>
          <a:off x="777240" y="307848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6FEBCE8-3E69-402B-9315-3AF01F8EF380}"/>
            </a:ext>
          </a:extLst>
        </xdr:cNvPr>
        <xdr:cNvSpPr txBox="1"/>
      </xdr:nvSpPr>
      <xdr:spPr>
        <a:xfrm>
          <a:off x="777240" y="333438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6BFC515-B022-42C5-974E-D40FEB462DD4}"/>
            </a:ext>
          </a:extLst>
        </xdr:cNvPr>
        <xdr:cNvSpPr txBox="1"/>
      </xdr:nvSpPr>
      <xdr:spPr>
        <a:xfrm>
          <a:off x="777240" y="359219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CC020F7-90E9-42DF-838B-516ADDB94EE2}"/>
            </a:ext>
          </a:extLst>
        </xdr:cNvPr>
        <xdr:cNvSpPr txBox="1"/>
      </xdr:nvSpPr>
      <xdr:spPr>
        <a:xfrm>
          <a:off x="777240" y="385572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4EEAED9-42BA-454E-B842-00F727B9CD70}"/>
            </a:ext>
          </a:extLst>
        </xdr:cNvPr>
        <xdr:cNvSpPr txBox="1"/>
      </xdr:nvSpPr>
      <xdr:spPr>
        <a:xfrm>
          <a:off x="777240" y="41116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A390870-927C-4FD3-B1B4-2052F83B85E8}"/>
            </a:ext>
          </a:extLst>
        </xdr:cNvPr>
        <xdr:cNvSpPr txBox="1"/>
      </xdr:nvSpPr>
      <xdr:spPr>
        <a:xfrm>
          <a:off x="777240" y="436943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EC23747-75F2-4237-9F62-7536E114E09B}"/>
            </a:ext>
          </a:extLst>
        </xdr:cNvPr>
        <xdr:cNvSpPr txBox="1"/>
      </xdr:nvSpPr>
      <xdr:spPr>
        <a:xfrm>
          <a:off x="777240" y="463296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086953D-C948-46FA-A38F-D741D1E383E1}"/>
            </a:ext>
          </a:extLst>
        </xdr:cNvPr>
        <xdr:cNvSpPr/>
      </xdr:nvSpPr>
      <xdr:spPr>
        <a:xfrm>
          <a:off x="777240" y="512508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BFE2975-9D52-44E7-B12C-9D278F7151F1}"/>
            </a:ext>
          </a:extLst>
        </xdr:cNvPr>
        <xdr:cNvSpPr txBox="1"/>
      </xdr:nvSpPr>
      <xdr:spPr>
        <a:xfrm>
          <a:off x="1809272" y="549846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B5DDA27-3C43-438F-8B66-EE96C5B829FF}"/>
            </a:ext>
          </a:extLst>
        </xdr:cNvPr>
        <xdr:cNvSpPr txBox="1"/>
      </xdr:nvSpPr>
      <xdr:spPr>
        <a:xfrm>
          <a:off x="3235169"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292124F-2FB8-465E-9C37-CB27B5C4A8A4}"/>
            </a:ext>
          </a:extLst>
        </xdr:cNvPr>
        <xdr:cNvSpPr/>
      </xdr:nvSpPr>
      <xdr:spPr>
        <a:xfrm>
          <a:off x="6012180"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8362ADA-F552-4367-A2B9-A2805214B5AA}"/>
            </a:ext>
          </a:extLst>
        </xdr:cNvPr>
        <xdr:cNvSpPr/>
      </xdr:nvSpPr>
      <xdr:spPr>
        <a:xfrm>
          <a:off x="6012180"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932F68F-C683-45F0-9B92-CF5369B23BD8}"/>
            </a:ext>
          </a:extLst>
        </xdr:cNvPr>
        <xdr:cNvSpPr/>
      </xdr:nvSpPr>
      <xdr:spPr>
        <a:xfrm>
          <a:off x="769175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6B210EE-1FDD-406C-B593-DAD30BEBEBA8}"/>
            </a:ext>
          </a:extLst>
        </xdr:cNvPr>
        <xdr:cNvSpPr/>
      </xdr:nvSpPr>
      <xdr:spPr>
        <a:xfrm>
          <a:off x="769175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99C7FE8-286F-4DC3-A3A2-1FF572AB80F3}"/>
            </a:ext>
          </a:extLst>
        </xdr:cNvPr>
        <xdr:cNvSpPr/>
      </xdr:nvSpPr>
      <xdr:spPr>
        <a:xfrm>
          <a:off x="9178925" y="538289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09B951A-C1E4-4140-9441-0A895D728F19}"/>
            </a:ext>
          </a:extLst>
        </xdr:cNvPr>
        <xdr:cNvSpPr/>
      </xdr:nvSpPr>
      <xdr:spPr>
        <a:xfrm>
          <a:off x="9178925" y="55810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B9DC790-6E81-49DF-99E4-9DA4D0E6F906}"/>
            </a:ext>
          </a:extLst>
        </xdr:cNvPr>
        <xdr:cNvSpPr/>
      </xdr:nvSpPr>
      <xdr:spPr>
        <a:xfrm>
          <a:off x="777240" y="590232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3343A9D-3FE0-45FF-A6A6-DF42110603BD}"/>
            </a:ext>
          </a:extLst>
        </xdr:cNvPr>
        <xdr:cNvSpPr/>
      </xdr:nvSpPr>
      <xdr:spPr>
        <a:xfrm>
          <a:off x="6137275" y="590232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ABBEC50-AD8B-4684-8CAC-CADD02140FCC}"/>
            </a:ext>
          </a:extLst>
        </xdr:cNvPr>
        <xdr:cNvSpPr/>
      </xdr:nvSpPr>
      <xdr:spPr>
        <a:xfrm>
          <a:off x="6137275"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B695D81-11D1-4AF2-B795-4D258D140870}"/>
            </a:ext>
          </a:extLst>
        </xdr:cNvPr>
        <xdr:cNvSpPr txBox="1"/>
      </xdr:nvSpPr>
      <xdr:spPr>
        <a:xfrm>
          <a:off x="6268085" y="623316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財政力指数については、昨年度同様、</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で類似団体平均より低い数値である。農業及び観光産業が主力の産業であるが、経営規模が小さく村税に大きな増減がないことから横ばいの状況となっている。</a:t>
          </a:r>
          <a:endParaRPr lang="ja-JP" altLang="ja-JP" sz="1400">
            <a:effectLst/>
          </a:endParaRPr>
        </a:p>
        <a:p>
          <a:r>
            <a:rPr kumimoji="1" lang="ja-JP" altLang="ja-JP" sz="1100">
              <a:solidFill>
                <a:schemeClr val="dk1"/>
              </a:solidFill>
              <a:effectLst/>
              <a:latin typeface="+mn-lt"/>
              <a:ea typeface="+mn-ea"/>
              <a:cs typeface="+mn-cs"/>
            </a:rPr>
            <a:t>　自主財源については、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％で依然として低い状況であるため、引き続き村民所得の向上を図る施策を推進するとともに、税収等の収納強化を図り歳入確保に努めたい。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0F36CDC-9D5B-4A0F-9781-E8226340686B}"/>
            </a:ext>
          </a:extLst>
        </xdr:cNvPr>
        <xdr:cNvCxnSpPr/>
      </xdr:nvCxnSpPr>
      <xdr:spPr>
        <a:xfrm>
          <a:off x="777240" y="837438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5D4BA21-75C3-4175-B059-B810D342586E}"/>
            </a:ext>
          </a:extLst>
        </xdr:cNvPr>
        <xdr:cNvCxnSpPr/>
      </xdr:nvCxnSpPr>
      <xdr:spPr>
        <a:xfrm>
          <a:off x="777240" y="796078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9FCD11B-DEB3-4586-81FD-2CC63582C8F0}"/>
            </a:ext>
          </a:extLst>
        </xdr:cNvPr>
        <xdr:cNvSpPr txBox="1"/>
      </xdr:nvSpPr>
      <xdr:spPr>
        <a:xfrm>
          <a:off x="0" y="78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6157BE07-28C4-4E85-BA9C-0018F52A0CD5}"/>
            </a:ext>
          </a:extLst>
        </xdr:cNvPr>
        <xdr:cNvCxnSpPr/>
      </xdr:nvCxnSpPr>
      <xdr:spPr>
        <a:xfrm>
          <a:off x="777240" y="7554807"/>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AEC90D73-4589-485C-A9B0-5F1BA981310C}"/>
            </a:ext>
          </a:extLst>
        </xdr:cNvPr>
        <xdr:cNvSpPr txBox="1"/>
      </xdr:nvSpPr>
      <xdr:spPr>
        <a:xfrm>
          <a:off x="0" y="74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82642E2-2C37-42B0-B322-C6A58FF7FB63}"/>
            </a:ext>
          </a:extLst>
        </xdr:cNvPr>
        <xdr:cNvCxnSpPr/>
      </xdr:nvCxnSpPr>
      <xdr:spPr>
        <a:xfrm>
          <a:off x="777240" y="713549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B185FF9-59D7-4723-87AB-152BF9ABF90C}"/>
            </a:ext>
          </a:extLst>
        </xdr:cNvPr>
        <xdr:cNvSpPr txBox="1"/>
      </xdr:nvSpPr>
      <xdr:spPr>
        <a:xfrm>
          <a:off x="0"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112BECEE-9CEC-44FC-8A2A-5F88E344A311}"/>
            </a:ext>
          </a:extLst>
        </xdr:cNvPr>
        <xdr:cNvCxnSpPr/>
      </xdr:nvCxnSpPr>
      <xdr:spPr>
        <a:xfrm>
          <a:off x="777240" y="672951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9F0F99E-DC43-4E49-BFEE-9F6D0E76900B}"/>
            </a:ext>
          </a:extLst>
        </xdr:cNvPr>
        <xdr:cNvSpPr txBox="1"/>
      </xdr:nvSpPr>
      <xdr:spPr>
        <a:xfrm>
          <a:off x="0" y="65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D8279252-AEE7-4546-AF6F-3D3299542E98}"/>
            </a:ext>
          </a:extLst>
        </xdr:cNvPr>
        <xdr:cNvCxnSpPr/>
      </xdr:nvCxnSpPr>
      <xdr:spPr>
        <a:xfrm>
          <a:off x="777240" y="631592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BC28430-62B9-4CA8-A56A-372E7FAFC832}"/>
            </a:ext>
          </a:extLst>
        </xdr:cNvPr>
        <xdr:cNvSpPr txBox="1"/>
      </xdr:nvSpPr>
      <xdr:spPr>
        <a:xfrm>
          <a:off x="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40E696F5-B9B6-41D7-8D34-C5952C1595E6}"/>
            </a:ext>
          </a:extLst>
        </xdr:cNvPr>
        <xdr:cNvCxnSpPr/>
      </xdr:nvCxnSpPr>
      <xdr:spPr>
        <a:xfrm>
          <a:off x="777240" y="590232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BD74E82-FE14-48EB-8DDD-DF7D99D66F59}"/>
            </a:ext>
          </a:extLst>
        </xdr:cNvPr>
        <xdr:cNvSpPr txBox="1"/>
      </xdr:nvSpPr>
      <xdr:spPr>
        <a:xfrm>
          <a:off x="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146C954-6278-4D2D-9D37-F12546A88FCA}"/>
            </a:ext>
          </a:extLst>
        </xdr:cNvPr>
        <xdr:cNvSpPr/>
      </xdr:nvSpPr>
      <xdr:spPr>
        <a:xfrm>
          <a:off x="777240" y="590232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44920267-B3D5-4F27-A13A-F9E759585997}"/>
            </a:ext>
          </a:extLst>
        </xdr:cNvPr>
        <xdr:cNvCxnSpPr/>
      </xdr:nvCxnSpPr>
      <xdr:spPr>
        <a:xfrm flipV="1">
          <a:off x="5044440" y="6213475"/>
          <a:ext cx="0" cy="158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5DCEA466-CA2B-40D0-87A6-BB77A9F5089C}"/>
            </a:ext>
          </a:extLst>
        </xdr:cNvPr>
        <xdr:cNvSpPr txBox="1"/>
      </xdr:nvSpPr>
      <xdr:spPr>
        <a:xfrm>
          <a:off x="5131435" y="777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9C0B4381-3AE3-448C-B36A-7E160B5FCA85}"/>
            </a:ext>
          </a:extLst>
        </xdr:cNvPr>
        <xdr:cNvCxnSpPr/>
      </xdr:nvCxnSpPr>
      <xdr:spPr>
        <a:xfrm>
          <a:off x="4949825" y="7794202"/>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2510DF7B-07A9-48DB-92AD-BB2F0A2A766C}"/>
            </a:ext>
          </a:extLst>
        </xdr:cNvPr>
        <xdr:cNvSpPr txBox="1"/>
      </xdr:nvSpPr>
      <xdr:spPr>
        <a:xfrm>
          <a:off x="5131435"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4D883F80-9254-43B5-B1C5-BEA49535BB14}"/>
            </a:ext>
          </a:extLst>
        </xdr:cNvPr>
        <xdr:cNvCxnSpPr/>
      </xdr:nvCxnSpPr>
      <xdr:spPr>
        <a:xfrm>
          <a:off x="4949825" y="621347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155575</xdr:rowOff>
    </xdr:to>
    <xdr:cxnSp macro="">
      <xdr:nvCxnSpPr>
        <xdr:cNvPr id="68" name="直線コネクタ 67">
          <a:extLst>
            <a:ext uri="{FF2B5EF4-FFF2-40B4-BE49-F238E27FC236}">
              <a16:creationId xmlns:a16="http://schemas.microsoft.com/office/drawing/2014/main" id="{AD5EE88D-2FDF-4BC1-8ED2-295DECEFFDDD}"/>
            </a:ext>
          </a:extLst>
        </xdr:cNvPr>
        <xdr:cNvCxnSpPr/>
      </xdr:nvCxnSpPr>
      <xdr:spPr>
        <a:xfrm>
          <a:off x="4191000" y="7651538"/>
          <a:ext cx="85344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24F524E8-5B2B-4C44-81E9-298DE963ED8B}"/>
            </a:ext>
          </a:extLst>
        </xdr:cNvPr>
        <xdr:cNvSpPr txBox="1"/>
      </xdr:nvSpPr>
      <xdr:spPr>
        <a:xfrm>
          <a:off x="5131435" y="736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B25C866E-EC4B-4A82-A37A-421546BFF3BB}"/>
            </a:ext>
          </a:extLst>
        </xdr:cNvPr>
        <xdr:cNvSpPr/>
      </xdr:nvSpPr>
      <xdr:spPr>
        <a:xfrm>
          <a:off x="4987925" y="7516495"/>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B8D49277-3974-40EB-B130-260C01AD7F58}"/>
            </a:ext>
          </a:extLst>
        </xdr:cNvPr>
        <xdr:cNvCxnSpPr/>
      </xdr:nvCxnSpPr>
      <xdr:spPr>
        <a:xfrm>
          <a:off x="3281045" y="7651538"/>
          <a:ext cx="90995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84289A13-C9A6-4BDD-92D5-36825FD18223}"/>
            </a:ext>
          </a:extLst>
        </xdr:cNvPr>
        <xdr:cNvSpPr/>
      </xdr:nvSpPr>
      <xdr:spPr>
        <a:xfrm>
          <a:off x="4134485" y="7500197"/>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672C954F-5047-4EC2-8687-F47A7ADE4D77}"/>
            </a:ext>
          </a:extLst>
        </xdr:cNvPr>
        <xdr:cNvSpPr txBox="1"/>
      </xdr:nvSpPr>
      <xdr:spPr>
        <a:xfrm>
          <a:off x="3802380" y="726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AFE6D47A-840F-41A9-B4D5-70F34E61AFBA}"/>
            </a:ext>
          </a:extLst>
        </xdr:cNvPr>
        <xdr:cNvCxnSpPr/>
      </xdr:nvCxnSpPr>
      <xdr:spPr>
        <a:xfrm>
          <a:off x="2380615" y="7635240"/>
          <a:ext cx="90043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E11A3D83-70A6-408D-ADE5-5F1A8210EFEF}"/>
            </a:ext>
          </a:extLst>
        </xdr:cNvPr>
        <xdr:cNvSpPr/>
      </xdr:nvSpPr>
      <xdr:spPr>
        <a:xfrm>
          <a:off x="3234055" y="75164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9AFFBA09-7D9F-4474-8C2A-D8045F7FF7DD}"/>
            </a:ext>
          </a:extLst>
        </xdr:cNvPr>
        <xdr:cNvSpPr txBox="1"/>
      </xdr:nvSpPr>
      <xdr:spPr>
        <a:xfrm>
          <a:off x="2892425" y="728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C08C7C88-ABED-46E1-B170-EFA0BF4B8B6E}"/>
            </a:ext>
          </a:extLst>
        </xdr:cNvPr>
        <xdr:cNvCxnSpPr/>
      </xdr:nvCxnSpPr>
      <xdr:spPr>
        <a:xfrm>
          <a:off x="1470660" y="7635240"/>
          <a:ext cx="90995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C70FDC85-A81E-4A49-8FCF-F8A3ACB89C08}"/>
            </a:ext>
          </a:extLst>
        </xdr:cNvPr>
        <xdr:cNvSpPr/>
      </xdr:nvSpPr>
      <xdr:spPr>
        <a:xfrm>
          <a:off x="2324100" y="754041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FFD0DF86-C3B5-4761-87E2-DD1D50B8E45D}"/>
            </a:ext>
          </a:extLst>
        </xdr:cNvPr>
        <xdr:cNvSpPr txBox="1"/>
      </xdr:nvSpPr>
      <xdr:spPr>
        <a:xfrm>
          <a:off x="1991995" y="730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EC14E11F-C405-4B58-94C5-4E6139606C26}"/>
            </a:ext>
          </a:extLst>
        </xdr:cNvPr>
        <xdr:cNvSpPr/>
      </xdr:nvSpPr>
      <xdr:spPr>
        <a:xfrm>
          <a:off x="1421765" y="7540413"/>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458C8DE1-557D-44C9-93BE-2151A7D29687}"/>
            </a:ext>
          </a:extLst>
        </xdr:cNvPr>
        <xdr:cNvSpPr txBox="1"/>
      </xdr:nvSpPr>
      <xdr:spPr>
        <a:xfrm>
          <a:off x="1089660" y="730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5225475-F71F-43BC-B429-8D17B6F576CC}"/>
            </a:ext>
          </a:extLst>
        </xdr:cNvPr>
        <xdr:cNvSpPr txBox="1"/>
      </xdr:nvSpPr>
      <xdr:spPr>
        <a:xfrm>
          <a:off x="481901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9ED6BD9-7724-4D89-91D6-61DD5A99B406}"/>
            </a:ext>
          </a:extLst>
        </xdr:cNvPr>
        <xdr:cNvSpPr txBox="1"/>
      </xdr:nvSpPr>
      <xdr:spPr>
        <a:xfrm>
          <a:off x="39655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6AA1F5-3CAD-4520-9586-AD9AA8991C27}"/>
            </a:ext>
          </a:extLst>
        </xdr:cNvPr>
        <xdr:cNvSpPr txBox="1"/>
      </xdr:nvSpPr>
      <xdr:spPr>
        <a:xfrm>
          <a:off x="30632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ED45C1A-0263-41AA-B5B5-749650254C8E}"/>
            </a:ext>
          </a:extLst>
        </xdr:cNvPr>
        <xdr:cNvSpPr txBox="1"/>
      </xdr:nvSpPr>
      <xdr:spPr>
        <a:xfrm>
          <a:off x="21609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028ED8-DDCA-4424-8068-BC64EE47E80E}"/>
            </a:ext>
          </a:extLst>
        </xdr:cNvPr>
        <xdr:cNvSpPr txBox="1"/>
      </xdr:nvSpPr>
      <xdr:spPr>
        <a:xfrm>
          <a:off x="125285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7" name="楕円 86">
          <a:extLst>
            <a:ext uri="{FF2B5EF4-FFF2-40B4-BE49-F238E27FC236}">
              <a16:creationId xmlns:a16="http://schemas.microsoft.com/office/drawing/2014/main" id="{81137838-43BE-4884-A3BC-CAE8D13A13A5}"/>
            </a:ext>
          </a:extLst>
        </xdr:cNvPr>
        <xdr:cNvSpPr/>
      </xdr:nvSpPr>
      <xdr:spPr>
        <a:xfrm>
          <a:off x="4987925" y="7642860"/>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8" name="財政力該当値テキスト">
          <a:extLst>
            <a:ext uri="{FF2B5EF4-FFF2-40B4-BE49-F238E27FC236}">
              <a16:creationId xmlns:a16="http://schemas.microsoft.com/office/drawing/2014/main" id="{22E27331-73C7-4D73-A11F-1F31256B9520}"/>
            </a:ext>
          </a:extLst>
        </xdr:cNvPr>
        <xdr:cNvSpPr txBox="1"/>
      </xdr:nvSpPr>
      <xdr:spPr>
        <a:xfrm>
          <a:off x="5131435" y="753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966BEEBE-50D7-4AFF-AC91-C54859D076F6}"/>
            </a:ext>
          </a:extLst>
        </xdr:cNvPr>
        <xdr:cNvSpPr/>
      </xdr:nvSpPr>
      <xdr:spPr>
        <a:xfrm>
          <a:off x="4134485" y="7602643"/>
          <a:ext cx="10541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AE2B0582-D8D3-455D-97BF-4EBDAA850454}"/>
            </a:ext>
          </a:extLst>
        </xdr:cNvPr>
        <xdr:cNvSpPr txBox="1"/>
      </xdr:nvSpPr>
      <xdr:spPr>
        <a:xfrm>
          <a:off x="3802380" y="768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1" name="楕円 90">
          <a:extLst>
            <a:ext uri="{FF2B5EF4-FFF2-40B4-BE49-F238E27FC236}">
              <a16:creationId xmlns:a16="http://schemas.microsoft.com/office/drawing/2014/main" id="{01197C69-C641-4BE6-A388-7AAAA9DAE3D6}"/>
            </a:ext>
          </a:extLst>
        </xdr:cNvPr>
        <xdr:cNvSpPr/>
      </xdr:nvSpPr>
      <xdr:spPr>
        <a:xfrm>
          <a:off x="3234055" y="7602643"/>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7D29F419-51F4-4CB6-BC2C-5B19CCD4E0B9}"/>
            </a:ext>
          </a:extLst>
        </xdr:cNvPr>
        <xdr:cNvSpPr txBox="1"/>
      </xdr:nvSpPr>
      <xdr:spPr>
        <a:xfrm>
          <a:off x="2892425" y="768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EE5231F8-3359-4552-8981-F70F5FC6BCD0}"/>
            </a:ext>
          </a:extLst>
        </xdr:cNvPr>
        <xdr:cNvSpPr/>
      </xdr:nvSpPr>
      <xdr:spPr>
        <a:xfrm>
          <a:off x="2324100" y="757872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8B8029FA-9347-45CA-ADF8-6BE775F2BBCB}"/>
            </a:ext>
          </a:extLst>
        </xdr:cNvPr>
        <xdr:cNvSpPr txBox="1"/>
      </xdr:nvSpPr>
      <xdr:spPr>
        <a:xfrm>
          <a:off x="1991995" y="767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81787D3-F218-4BE7-B757-47F7F61B0A55}"/>
            </a:ext>
          </a:extLst>
        </xdr:cNvPr>
        <xdr:cNvSpPr/>
      </xdr:nvSpPr>
      <xdr:spPr>
        <a:xfrm>
          <a:off x="1421765" y="7578725"/>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C2B026D4-1867-4AC1-953B-DF2B58DCCFED}"/>
            </a:ext>
          </a:extLst>
        </xdr:cNvPr>
        <xdr:cNvSpPr txBox="1"/>
      </xdr:nvSpPr>
      <xdr:spPr>
        <a:xfrm>
          <a:off x="1089660" y="767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BEB5431-F6BE-46D9-9617-7A480C5D7C1D}"/>
            </a:ext>
          </a:extLst>
        </xdr:cNvPr>
        <xdr:cNvSpPr/>
      </xdr:nvSpPr>
      <xdr:spPr>
        <a:xfrm>
          <a:off x="777240" y="901890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E894E4B-B63B-4C84-8884-FE75FED247DC}"/>
            </a:ext>
          </a:extLst>
        </xdr:cNvPr>
        <xdr:cNvSpPr txBox="1"/>
      </xdr:nvSpPr>
      <xdr:spPr>
        <a:xfrm>
          <a:off x="1727820" y="939228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210D711-7DD9-461C-99C8-2978D698EC5D}"/>
            </a:ext>
          </a:extLst>
        </xdr:cNvPr>
        <xdr:cNvSpPr txBox="1"/>
      </xdr:nvSpPr>
      <xdr:spPr>
        <a:xfrm>
          <a:off x="3316620"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67464F6-4EED-452F-AE13-B2EDA819FE45}"/>
            </a:ext>
          </a:extLst>
        </xdr:cNvPr>
        <xdr:cNvSpPr/>
      </xdr:nvSpPr>
      <xdr:spPr>
        <a:xfrm>
          <a:off x="6012180"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F064C78-9CF5-476C-83A3-F47CDCE4E36A}"/>
            </a:ext>
          </a:extLst>
        </xdr:cNvPr>
        <xdr:cNvSpPr/>
      </xdr:nvSpPr>
      <xdr:spPr>
        <a:xfrm>
          <a:off x="6012180"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CF4BC721-F890-43EA-A8B9-5829ADB9BEEA}"/>
            </a:ext>
          </a:extLst>
        </xdr:cNvPr>
        <xdr:cNvSpPr/>
      </xdr:nvSpPr>
      <xdr:spPr>
        <a:xfrm>
          <a:off x="769175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572F0CF-A0D0-44C2-A6B3-49E41436199A}"/>
            </a:ext>
          </a:extLst>
        </xdr:cNvPr>
        <xdr:cNvSpPr/>
      </xdr:nvSpPr>
      <xdr:spPr>
        <a:xfrm>
          <a:off x="769175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F9831DA-3BC0-4B86-93B5-9994DBED6363}"/>
            </a:ext>
          </a:extLst>
        </xdr:cNvPr>
        <xdr:cNvSpPr/>
      </xdr:nvSpPr>
      <xdr:spPr>
        <a:xfrm>
          <a:off x="9178925" y="92767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3DF0776-B06E-40B9-A152-5AC9D948E73A}"/>
            </a:ext>
          </a:extLst>
        </xdr:cNvPr>
        <xdr:cNvSpPr/>
      </xdr:nvSpPr>
      <xdr:spPr>
        <a:xfrm>
          <a:off x="9178925" y="947483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93233F4-8E23-4785-BB9C-D097D90B644A}"/>
            </a:ext>
          </a:extLst>
        </xdr:cNvPr>
        <xdr:cNvSpPr/>
      </xdr:nvSpPr>
      <xdr:spPr>
        <a:xfrm>
          <a:off x="777240" y="979614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A05390AA-8685-4AA7-8688-1E32A1126B85}"/>
            </a:ext>
          </a:extLst>
        </xdr:cNvPr>
        <xdr:cNvSpPr/>
      </xdr:nvSpPr>
      <xdr:spPr>
        <a:xfrm>
          <a:off x="6137275" y="979614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7A12CDEC-EA87-4E87-BBF5-633761FD5B9C}"/>
            </a:ext>
          </a:extLst>
        </xdr:cNvPr>
        <xdr:cNvSpPr/>
      </xdr:nvSpPr>
      <xdr:spPr>
        <a:xfrm>
          <a:off x="6137275"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818B0F7-C920-4E2B-A5C4-1A4415A2F498}"/>
            </a:ext>
          </a:extLst>
        </xdr:cNvPr>
        <xdr:cNvSpPr txBox="1"/>
      </xdr:nvSpPr>
      <xdr:spPr>
        <a:xfrm>
          <a:off x="6268085" y="1012698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全国、県平均よりも低いが、類似団体内平均値より高い数値となった。また前年度と比較しても約</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％高くなった。人件費が昨年度より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％と大幅に増となったことが要因である。（会計任用職員の雇用のための増）</a:t>
          </a:r>
          <a:endParaRPr lang="ja-JP" altLang="ja-JP" sz="1400">
            <a:effectLst/>
          </a:endParaRPr>
        </a:p>
        <a:p>
          <a:r>
            <a:rPr kumimoji="1" lang="ja-JP" altLang="ja-JP" sz="1100">
              <a:solidFill>
                <a:schemeClr val="dk1"/>
              </a:solidFill>
              <a:effectLst/>
              <a:latin typeface="+mn-lt"/>
              <a:ea typeface="+mn-ea"/>
              <a:cs typeface="+mn-cs"/>
            </a:rPr>
            <a:t>　公債費については年々増加傾向にあり、今後も約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年間は増加見込みである。経常的歳出の抑制に努めるとともに、特定財源の歳入獲得に努め経常収支比率の適正を図る。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8DA5573-827C-420F-9423-87CA1CDEF332}"/>
            </a:ext>
          </a:extLst>
        </xdr:cNvPr>
        <xdr:cNvSpPr txBox="1"/>
      </xdr:nvSpPr>
      <xdr:spPr>
        <a:xfrm>
          <a:off x="739140" y="960564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3FF9AE1F-F79B-4737-8970-8BE03806AD24}"/>
            </a:ext>
          </a:extLst>
        </xdr:cNvPr>
        <xdr:cNvCxnSpPr/>
      </xdr:nvCxnSpPr>
      <xdr:spPr>
        <a:xfrm>
          <a:off x="777240" y="1226820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42A53F0-9FB2-4EB2-87DF-6206374E6094}"/>
            </a:ext>
          </a:extLst>
        </xdr:cNvPr>
        <xdr:cNvSpPr txBox="1"/>
      </xdr:nvSpPr>
      <xdr:spPr>
        <a:xfrm>
          <a:off x="0"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8690CED-0C52-4561-BC55-233FB604E5EC}"/>
            </a:ext>
          </a:extLst>
        </xdr:cNvPr>
        <xdr:cNvCxnSpPr/>
      </xdr:nvCxnSpPr>
      <xdr:spPr>
        <a:xfrm>
          <a:off x="777240" y="1185460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1E7B6337-4186-46D5-944C-EF1ADE8A5539}"/>
            </a:ext>
          </a:extLst>
        </xdr:cNvPr>
        <xdr:cNvSpPr txBox="1"/>
      </xdr:nvSpPr>
      <xdr:spPr>
        <a:xfrm>
          <a:off x="0" y="117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3FD5D6AE-CA20-4CAB-B99C-194B7BE1DFE5}"/>
            </a:ext>
          </a:extLst>
        </xdr:cNvPr>
        <xdr:cNvCxnSpPr/>
      </xdr:nvCxnSpPr>
      <xdr:spPr>
        <a:xfrm>
          <a:off x="777240" y="11448627"/>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C5E28D6-E3D3-43F9-A862-B07BE6E59DA7}"/>
            </a:ext>
          </a:extLst>
        </xdr:cNvPr>
        <xdr:cNvSpPr txBox="1"/>
      </xdr:nvSpPr>
      <xdr:spPr>
        <a:xfrm>
          <a:off x="0" y="112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EFDC6470-F078-40F2-8C19-F05E28F0FA33}"/>
            </a:ext>
          </a:extLst>
        </xdr:cNvPr>
        <xdr:cNvCxnSpPr/>
      </xdr:nvCxnSpPr>
      <xdr:spPr>
        <a:xfrm>
          <a:off x="777240" y="1102931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F005FEFF-03F2-4B6B-BF94-AD5E92FD6880}"/>
            </a:ext>
          </a:extLst>
        </xdr:cNvPr>
        <xdr:cNvSpPr txBox="1"/>
      </xdr:nvSpPr>
      <xdr:spPr>
        <a:xfrm>
          <a:off x="0" y="108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8A72068-6D7A-4D02-8B38-106D704E652B}"/>
            </a:ext>
          </a:extLst>
        </xdr:cNvPr>
        <xdr:cNvCxnSpPr/>
      </xdr:nvCxnSpPr>
      <xdr:spPr>
        <a:xfrm>
          <a:off x="777240" y="1062333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4EB903B-9EF1-43A2-A35F-DC9626B44B28}"/>
            </a:ext>
          </a:extLst>
        </xdr:cNvPr>
        <xdr:cNvSpPr txBox="1"/>
      </xdr:nvSpPr>
      <xdr:spPr>
        <a:xfrm>
          <a:off x="0" y="104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E07672E5-80FA-4961-ABFB-1AECB45AE664}"/>
            </a:ext>
          </a:extLst>
        </xdr:cNvPr>
        <xdr:cNvCxnSpPr/>
      </xdr:nvCxnSpPr>
      <xdr:spPr>
        <a:xfrm>
          <a:off x="777240" y="1020974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3AC3E577-50FF-4C88-BB05-0813B4399A81}"/>
            </a:ext>
          </a:extLst>
        </xdr:cNvPr>
        <xdr:cNvSpPr txBox="1"/>
      </xdr:nvSpPr>
      <xdr:spPr>
        <a:xfrm>
          <a:off x="0" y="1006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9DEE244-D20B-4407-B235-450874C94A29}"/>
            </a:ext>
          </a:extLst>
        </xdr:cNvPr>
        <xdr:cNvCxnSpPr/>
      </xdr:nvCxnSpPr>
      <xdr:spPr>
        <a:xfrm>
          <a:off x="777240" y="97961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0A21823-CA93-4DE2-A39E-8508B7DF2D9A}"/>
            </a:ext>
          </a:extLst>
        </xdr:cNvPr>
        <xdr:cNvSpPr txBox="1"/>
      </xdr:nvSpPr>
      <xdr:spPr>
        <a:xfrm>
          <a:off x="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1F9537D-9BDF-4411-81D5-65B15FA9FC04}"/>
            </a:ext>
          </a:extLst>
        </xdr:cNvPr>
        <xdr:cNvSpPr/>
      </xdr:nvSpPr>
      <xdr:spPr>
        <a:xfrm>
          <a:off x="777240" y="979614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837CB185-1E00-41D8-A28B-6E523658A70C}"/>
            </a:ext>
          </a:extLst>
        </xdr:cNvPr>
        <xdr:cNvCxnSpPr/>
      </xdr:nvCxnSpPr>
      <xdr:spPr>
        <a:xfrm flipV="1">
          <a:off x="5044440" y="10163386"/>
          <a:ext cx="0" cy="1655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CE1FE222-7B5A-43E6-B312-E953DA148A19}"/>
            </a:ext>
          </a:extLst>
        </xdr:cNvPr>
        <xdr:cNvSpPr txBox="1"/>
      </xdr:nvSpPr>
      <xdr:spPr>
        <a:xfrm>
          <a:off x="5131435" y="117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DD548A37-1E38-4316-9AA2-27211B6D7A81}"/>
            </a:ext>
          </a:extLst>
        </xdr:cNvPr>
        <xdr:cNvCxnSpPr/>
      </xdr:nvCxnSpPr>
      <xdr:spPr>
        <a:xfrm>
          <a:off x="4949825" y="11818408"/>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961C9634-5B99-442D-95E8-82CA2E6B3389}"/>
            </a:ext>
          </a:extLst>
        </xdr:cNvPr>
        <xdr:cNvSpPr txBox="1"/>
      </xdr:nvSpPr>
      <xdr:spPr>
        <a:xfrm>
          <a:off x="5131435" y="989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23E7F0B2-7E76-4581-A994-366201A052C3}"/>
            </a:ext>
          </a:extLst>
        </xdr:cNvPr>
        <xdr:cNvCxnSpPr/>
      </xdr:nvCxnSpPr>
      <xdr:spPr>
        <a:xfrm>
          <a:off x="4949825" y="10163386"/>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111760</xdr:rowOff>
    </xdr:to>
    <xdr:cxnSp macro="">
      <xdr:nvCxnSpPr>
        <xdr:cNvPr id="131" name="直線コネクタ 130">
          <a:extLst>
            <a:ext uri="{FF2B5EF4-FFF2-40B4-BE49-F238E27FC236}">
              <a16:creationId xmlns:a16="http://schemas.microsoft.com/office/drawing/2014/main" id="{5D723DE3-5EEC-4A3B-A7F8-F24E30B2449C}"/>
            </a:ext>
          </a:extLst>
        </xdr:cNvPr>
        <xdr:cNvCxnSpPr/>
      </xdr:nvCxnSpPr>
      <xdr:spPr>
        <a:xfrm>
          <a:off x="4191000" y="10942743"/>
          <a:ext cx="853440" cy="3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E5797E03-C80E-4580-B5FD-3F4469E57ACE}"/>
            </a:ext>
          </a:extLst>
        </xdr:cNvPr>
        <xdr:cNvSpPr txBox="1"/>
      </xdr:nvSpPr>
      <xdr:spPr>
        <a:xfrm>
          <a:off x="5131435" y="10946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BB57F598-69F6-4A34-BDF7-D02E3B9841AB}"/>
            </a:ext>
          </a:extLst>
        </xdr:cNvPr>
        <xdr:cNvSpPr/>
      </xdr:nvSpPr>
      <xdr:spPr>
        <a:xfrm>
          <a:off x="4987925" y="11106785"/>
          <a:ext cx="10541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64</xdr:row>
      <xdr:rowOff>123825</xdr:rowOff>
    </xdr:to>
    <xdr:cxnSp macro="">
      <xdr:nvCxnSpPr>
        <xdr:cNvPr id="134" name="直線コネクタ 133">
          <a:extLst>
            <a:ext uri="{FF2B5EF4-FFF2-40B4-BE49-F238E27FC236}">
              <a16:creationId xmlns:a16="http://schemas.microsoft.com/office/drawing/2014/main" id="{10876EAB-663B-493F-A166-0A17FC1ABFB8}"/>
            </a:ext>
          </a:extLst>
        </xdr:cNvPr>
        <xdr:cNvCxnSpPr/>
      </xdr:nvCxnSpPr>
      <xdr:spPr>
        <a:xfrm flipV="1">
          <a:off x="3281045" y="10942743"/>
          <a:ext cx="909955" cy="39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A2E85C52-EBB6-4DC4-8922-C0B208AE176A}"/>
            </a:ext>
          </a:extLst>
        </xdr:cNvPr>
        <xdr:cNvSpPr/>
      </xdr:nvSpPr>
      <xdr:spPr>
        <a:xfrm>
          <a:off x="4134485" y="10954385"/>
          <a:ext cx="10541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96F0F2E2-B0B5-414F-84B6-123287DAAB79}"/>
            </a:ext>
          </a:extLst>
        </xdr:cNvPr>
        <xdr:cNvSpPr txBox="1"/>
      </xdr:nvSpPr>
      <xdr:spPr>
        <a:xfrm>
          <a:off x="3802380" y="110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64</xdr:row>
      <xdr:rowOff>123825</xdr:rowOff>
    </xdr:to>
    <xdr:cxnSp macro="">
      <xdr:nvCxnSpPr>
        <xdr:cNvPr id="137" name="直線コネクタ 136">
          <a:extLst>
            <a:ext uri="{FF2B5EF4-FFF2-40B4-BE49-F238E27FC236}">
              <a16:creationId xmlns:a16="http://schemas.microsoft.com/office/drawing/2014/main" id="{E89F1E07-E8C8-492B-9DDA-42A9C603D09D}"/>
            </a:ext>
          </a:extLst>
        </xdr:cNvPr>
        <xdr:cNvCxnSpPr/>
      </xdr:nvCxnSpPr>
      <xdr:spPr>
        <a:xfrm>
          <a:off x="2380615" y="11286066"/>
          <a:ext cx="90043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186E0F6C-7ACC-4A24-A723-278A7DADEBAC}"/>
            </a:ext>
          </a:extLst>
        </xdr:cNvPr>
        <xdr:cNvSpPr/>
      </xdr:nvSpPr>
      <xdr:spPr>
        <a:xfrm>
          <a:off x="3234055" y="11153140"/>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33228428-76C6-45F4-8694-7B03E0031AAE}"/>
            </a:ext>
          </a:extLst>
        </xdr:cNvPr>
        <xdr:cNvSpPr txBox="1"/>
      </xdr:nvSpPr>
      <xdr:spPr>
        <a:xfrm>
          <a:off x="2892425" y="1091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64</xdr:row>
      <xdr:rowOff>67521</xdr:rowOff>
    </xdr:to>
    <xdr:cxnSp macro="">
      <xdr:nvCxnSpPr>
        <xdr:cNvPr id="140" name="直線コネクタ 139">
          <a:extLst>
            <a:ext uri="{FF2B5EF4-FFF2-40B4-BE49-F238E27FC236}">
              <a16:creationId xmlns:a16="http://schemas.microsoft.com/office/drawing/2014/main" id="{24A69A4A-AC1C-4970-BE4E-D0731AD6F34F}"/>
            </a:ext>
          </a:extLst>
        </xdr:cNvPr>
        <xdr:cNvCxnSpPr/>
      </xdr:nvCxnSpPr>
      <xdr:spPr>
        <a:xfrm>
          <a:off x="1470660" y="11125623"/>
          <a:ext cx="909955" cy="16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21472111-5FD3-4268-B223-E4C6779FE69F}"/>
            </a:ext>
          </a:extLst>
        </xdr:cNvPr>
        <xdr:cNvSpPr/>
      </xdr:nvSpPr>
      <xdr:spPr>
        <a:xfrm>
          <a:off x="2324100" y="1120351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A50739C0-5BFD-4DE6-BB54-65113AD6581C}"/>
            </a:ext>
          </a:extLst>
        </xdr:cNvPr>
        <xdr:cNvSpPr txBox="1"/>
      </xdr:nvSpPr>
      <xdr:spPr>
        <a:xfrm>
          <a:off x="1991995" y="109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FC7D13A5-5945-48FA-AAF9-ECEC5A41D627}"/>
            </a:ext>
          </a:extLst>
        </xdr:cNvPr>
        <xdr:cNvSpPr/>
      </xdr:nvSpPr>
      <xdr:spPr>
        <a:xfrm>
          <a:off x="1421765" y="11183197"/>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DE0B4C48-B73D-4F51-BB8B-4104C53AF09F}"/>
            </a:ext>
          </a:extLst>
        </xdr:cNvPr>
        <xdr:cNvSpPr txBox="1"/>
      </xdr:nvSpPr>
      <xdr:spPr>
        <a:xfrm>
          <a:off x="1089660" y="112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27F9537-02CD-4A21-A9F6-DD9F8E67A4C5}"/>
            </a:ext>
          </a:extLst>
        </xdr:cNvPr>
        <xdr:cNvSpPr txBox="1"/>
      </xdr:nvSpPr>
      <xdr:spPr>
        <a:xfrm>
          <a:off x="481901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D1B404A-91C9-4986-B29A-AE362D2D1DFC}"/>
            </a:ext>
          </a:extLst>
        </xdr:cNvPr>
        <xdr:cNvSpPr txBox="1"/>
      </xdr:nvSpPr>
      <xdr:spPr>
        <a:xfrm>
          <a:off x="39655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9644CAC-0ABA-493C-AAB2-974F764D8CD9}"/>
            </a:ext>
          </a:extLst>
        </xdr:cNvPr>
        <xdr:cNvSpPr txBox="1"/>
      </xdr:nvSpPr>
      <xdr:spPr>
        <a:xfrm>
          <a:off x="30632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BCA749C-A984-462E-90B8-0A448FB89BA6}"/>
            </a:ext>
          </a:extLst>
        </xdr:cNvPr>
        <xdr:cNvSpPr txBox="1"/>
      </xdr:nvSpPr>
      <xdr:spPr>
        <a:xfrm>
          <a:off x="21609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B74706E-6F27-4169-A732-B897ADBB283A}"/>
            </a:ext>
          </a:extLst>
        </xdr:cNvPr>
        <xdr:cNvSpPr txBox="1"/>
      </xdr:nvSpPr>
      <xdr:spPr>
        <a:xfrm>
          <a:off x="125285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0" name="楕円 149">
          <a:extLst>
            <a:ext uri="{FF2B5EF4-FFF2-40B4-BE49-F238E27FC236}">
              <a16:creationId xmlns:a16="http://schemas.microsoft.com/office/drawing/2014/main" id="{CDCA3C82-BBF7-4490-818C-23512AF0F855}"/>
            </a:ext>
          </a:extLst>
        </xdr:cNvPr>
        <xdr:cNvSpPr/>
      </xdr:nvSpPr>
      <xdr:spPr>
        <a:xfrm>
          <a:off x="4987925" y="11281410"/>
          <a:ext cx="10541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1" name="財政構造の弾力性該当値テキスト">
          <a:extLst>
            <a:ext uri="{FF2B5EF4-FFF2-40B4-BE49-F238E27FC236}">
              <a16:creationId xmlns:a16="http://schemas.microsoft.com/office/drawing/2014/main" id="{BBB1070A-03E6-4C57-B361-44454383909E}"/>
            </a:ext>
          </a:extLst>
        </xdr:cNvPr>
        <xdr:cNvSpPr txBox="1"/>
      </xdr:nvSpPr>
      <xdr:spPr>
        <a:xfrm>
          <a:off x="5131435" y="112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2" name="楕円 151">
          <a:extLst>
            <a:ext uri="{FF2B5EF4-FFF2-40B4-BE49-F238E27FC236}">
              <a16:creationId xmlns:a16="http://schemas.microsoft.com/office/drawing/2014/main" id="{6D0F3C4E-D773-4E7E-976E-F024BE9AF264}"/>
            </a:ext>
          </a:extLst>
        </xdr:cNvPr>
        <xdr:cNvSpPr/>
      </xdr:nvSpPr>
      <xdr:spPr>
        <a:xfrm>
          <a:off x="4134485" y="10893848"/>
          <a:ext cx="10541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3" name="テキスト ボックス 152">
          <a:extLst>
            <a:ext uri="{FF2B5EF4-FFF2-40B4-BE49-F238E27FC236}">
              <a16:creationId xmlns:a16="http://schemas.microsoft.com/office/drawing/2014/main" id="{A687E06B-7118-485F-BF7D-A07A1A85C698}"/>
            </a:ext>
          </a:extLst>
        </xdr:cNvPr>
        <xdr:cNvSpPr txBox="1"/>
      </xdr:nvSpPr>
      <xdr:spPr>
        <a:xfrm>
          <a:off x="3802380" y="1065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4" name="楕円 153">
          <a:extLst>
            <a:ext uri="{FF2B5EF4-FFF2-40B4-BE49-F238E27FC236}">
              <a16:creationId xmlns:a16="http://schemas.microsoft.com/office/drawing/2014/main" id="{8371993A-1865-453D-A39A-7EAB70EC42DB}"/>
            </a:ext>
          </a:extLst>
        </xdr:cNvPr>
        <xdr:cNvSpPr/>
      </xdr:nvSpPr>
      <xdr:spPr>
        <a:xfrm>
          <a:off x="3234055" y="1128966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5" name="テキスト ボックス 154">
          <a:extLst>
            <a:ext uri="{FF2B5EF4-FFF2-40B4-BE49-F238E27FC236}">
              <a16:creationId xmlns:a16="http://schemas.microsoft.com/office/drawing/2014/main" id="{E7047849-866C-49B2-9B1D-751AA59873DD}"/>
            </a:ext>
          </a:extLst>
        </xdr:cNvPr>
        <xdr:cNvSpPr txBox="1"/>
      </xdr:nvSpPr>
      <xdr:spPr>
        <a:xfrm>
          <a:off x="2892425" y="1137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6" name="楕円 155">
          <a:extLst>
            <a:ext uri="{FF2B5EF4-FFF2-40B4-BE49-F238E27FC236}">
              <a16:creationId xmlns:a16="http://schemas.microsoft.com/office/drawing/2014/main" id="{E903D44D-8733-45D4-9E56-BE4CB44DAEBF}"/>
            </a:ext>
          </a:extLst>
        </xdr:cNvPr>
        <xdr:cNvSpPr/>
      </xdr:nvSpPr>
      <xdr:spPr>
        <a:xfrm>
          <a:off x="2324100" y="11237171"/>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57" name="テキスト ボックス 156">
          <a:extLst>
            <a:ext uri="{FF2B5EF4-FFF2-40B4-BE49-F238E27FC236}">
              <a16:creationId xmlns:a16="http://schemas.microsoft.com/office/drawing/2014/main" id="{3DFD154D-08E2-47EF-97AF-77254DDA6203}"/>
            </a:ext>
          </a:extLst>
        </xdr:cNvPr>
        <xdr:cNvSpPr txBox="1"/>
      </xdr:nvSpPr>
      <xdr:spPr>
        <a:xfrm>
          <a:off x="1991995" y="1132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35348</xdr:rowOff>
    </xdr:from>
    <xdr:to>
      <xdr:col>7</xdr:col>
      <xdr:colOff>31750</xdr:colOff>
      <xdr:row>63</xdr:row>
      <xdr:rowOff>136948</xdr:rowOff>
    </xdr:to>
    <xdr:sp macro="" textlink="">
      <xdr:nvSpPr>
        <xdr:cNvPr id="158" name="楕円 157">
          <a:extLst>
            <a:ext uri="{FF2B5EF4-FFF2-40B4-BE49-F238E27FC236}">
              <a16:creationId xmlns:a16="http://schemas.microsoft.com/office/drawing/2014/main" id="{47E68244-6B58-43CF-82C0-2ECB105CD863}"/>
            </a:ext>
          </a:extLst>
        </xdr:cNvPr>
        <xdr:cNvSpPr/>
      </xdr:nvSpPr>
      <xdr:spPr>
        <a:xfrm>
          <a:off x="1421765" y="11076728"/>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147125</xdr:rowOff>
    </xdr:from>
    <xdr:ext cx="762000" cy="259045"/>
    <xdr:sp macro="" textlink="">
      <xdr:nvSpPr>
        <xdr:cNvPr id="159" name="テキスト ボックス 158">
          <a:extLst>
            <a:ext uri="{FF2B5EF4-FFF2-40B4-BE49-F238E27FC236}">
              <a16:creationId xmlns:a16="http://schemas.microsoft.com/office/drawing/2014/main" id="{DA540581-A046-402D-BC8A-CB712FD8A533}"/>
            </a:ext>
          </a:extLst>
        </xdr:cNvPr>
        <xdr:cNvSpPr txBox="1"/>
      </xdr:nvSpPr>
      <xdr:spPr>
        <a:xfrm>
          <a:off x="1089660" y="1083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D9CD7EC8-9E6C-4361-AF0E-D1D1A31DD878}"/>
            </a:ext>
          </a:extLst>
        </xdr:cNvPr>
        <xdr:cNvSpPr/>
      </xdr:nvSpPr>
      <xdr:spPr>
        <a:xfrm>
          <a:off x="777240" y="1291272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EF36B33-58C8-4C5C-BA41-C5EA5802EED5}"/>
            </a:ext>
          </a:extLst>
        </xdr:cNvPr>
        <xdr:cNvSpPr txBox="1"/>
      </xdr:nvSpPr>
      <xdr:spPr>
        <a:xfrm>
          <a:off x="818943" y="1328610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1E5EB82-87DA-4282-A481-423BF2B1E32D}"/>
            </a:ext>
          </a:extLst>
        </xdr:cNvPr>
        <xdr:cNvSpPr txBox="1"/>
      </xdr:nvSpPr>
      <xdr:spPr>
        <a:xfrm>
          <a:off x="4225497"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936208C8-188F-441A-8CA7-C14204EEF538}"/>
            </a:ext>
          </a:extLst>
        </xdr:cNvPr>
        <xdr:cNvSpPr/>
      </xdr:nvSpPr>
      <xdr:spPr>
        <a:xfrm>
          <a:off x="6012180"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CAAB131-FAE3-4991-8BC2-6C5CB1898BDE}"/>
            </a:ext>
          </a:extLst>
        </xdr:cNvPr>
        <xdr:cNvSpPr/>
      </xdr:nvSpPr>
      <xdr:spPr>
        <a:xfrm>
          <a:off x="6012180"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E51BD728-A12B-493C-AE68-67236AD7B97F}"/>
            </a:ext>
          </a:extLst>
        </xdr:cNvPr>
        <xdr:cNvSpPr/>
      </xdr:nvSpPr>
      <xdr:spPr>
        <a:xfrm>
          <a:off x="769175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053B19B-CD39-401B-8CEF-91CC4C55EA2D}"/>
            </a:ext>
          </a:extLst>
        </xdr:cNvPr>
        <xdr:cNvSpPr/>
      </xdr:nvSpPr>
      <xdr:spPr>
        <a:xfrm>
          <a:off x="769175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E8EB6BB-E1C1-416C-8864-6E68296A4AC0}"/>
            </a:ext>
          </a:extLst>
        </xdr:cNvPr>
        <xdr:cNvSpPr/>
      </xdr:nvSpPr>
      <xdr:spPr>
        <a:xfrm>
          <a:off x="9178925" y="13178155"/>
          <a:ext cx="129857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5B8BDEA-3614-4E27-9B9E-CC884631B9FB}"/>
            </a:ext>
          </a:extLst>
        </xdr:cNvPr>
        <xdr:cNvSpPr/>
      </xdr:nvSpPr>
      <xdr:spPr>
        <a:xfrm>
          <a:off x="9178925" y="1336865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3AA83114-3CFA-4D60-8EB6-B6AC90E06754}"/>
            </a:ext>
          </a:extLst>
        </xdr:cNvPr>
        <xdr:cNvSpPr/>
      </xdr:nvSpPr>
      <xdr:spPr>
        <a:xfrm>
          <a:off x="777240" y="13697585"/>
          <a:ext cx="516953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553D54A6-293E-4463-B057-7BB2E6E1E409}"/>
            </a:ext>
          </a:extLst>
        </xdr:cNvPr>
        <xdr:cNvSpPr/>
      </xdr:nvSpPr>
      <xdr:spPr>
        <a:xfrm>
          <a:off x="6137275" y="13697585"/>
          <a:ext cx="6142990"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413E1318-2B0B-432C-AF93-367774EC27B6}"/>
            </a:ext>
          </a:extLst>
        </xdr:cNvPr>
        <xdr:cNvSpPr/>
      </xdr:nvSpPr>
      <xdr:spPr>
        <a:xfrm>
          <a:off x="6137275"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A01EB1D-D91E-40D2-9309-8A9AE34B45B8}"/>
            </a:ext>
          </a:extLst>
        </xdr:cNvPr>
        <xdr:cNvSpPr txBox="1"/>
      </xdr:nvSpPr>
      <xdr:spPr>
        <a:xfrm>
          <a:off x="6268085" y="1402080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前年度と比較すると約</a:t>
          </a:r>
          <a:r>
            <a:rPr kumimoji="1" lang="en-US" altLang="ja-JP" sz="1100">
              <a:solidFill>
                <a:schemeClr val="dk1"/>
              </a:solidFill>
              <a:effectLst/>
              <a:latin typeface="+mn-lt"/>
              <a:ea typeface="+mn-ea"/>
              <a:cs typeface="+mn-cs"/>
            </a:rPr>
            <a:t>40,773</a:t>
          </a:r>
          <a:r>
            <a:rPr kumimoji="1" lang="ja-JP" altLang="ja-JP" sz="1100">
              <a:solidFill>
                <a:schemeClr val="dk1"/>
              </a:solidFill>
              <a:effectLst/>
              <a:latin typeface="+mn-lt"/>
              <a:ea typeface="+mn-ea"/>
              <a:cs typeface="+mn-cs"/>
            </a:rPr>
            <a:t>円高くなった。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％増、人件費において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％前年度よりも高くなった。物件費について委託料の増、人件費については、会計任用職員制度への移行により増となったのが主な要因である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8A84D9E-E150-4CD6-80C4-5EC1FED31E84}"/>
            </a:ext>
          </a:extLst>
        </xdr:cNvPr>
        <xdr:cNvSpPr txBox="1"/>
      </xdr:nvSpPr>
      <xdr:spPr>
        <a:xfrm>
          <a:off x="739140" y="13499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53967C7-A965-4E89-B509-53447BA49412}"/>
            </a:ext>
          </a:extLst>
        </xdr:cNvPr>
        <xdr:cNvCxnSpPr/>
      </xdr:nvCxnSpPr>
      <xdr:spPr>
        <a:xfrm>
          <a:off x="777240" y="161620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3EF03D0-243D-4574-A4EF-2E6092A7F817}"/>
            </a:ext>
          </a:extLst>
        </xdr:cNvPr>
        <xdr:cNvSpPr txBox="1"/>
      </xdr:nvSpPr>
      <xdr:spPr>
        <a:xfrm>
          <a:off x="0"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E6D839F9-71D8-42D8-B0B0-F676BA6BB92E}"/>
            </a:ext>
          </a:extLst>
        </xdr:cNvPr>
        <xdr:cNvCxnSpPr/>
      </xdr:nvCxnSpPr>
      <xdr:spPr>
        <a:xfrm>
          <a:off x="777240" y="15748424"/>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2623B239-03D1-4F80-88A6-DCA3B6BAACA6}"/>
            </a:ext>
          </a:extLst>
        </xdr:cNvPr>
        <xdr:cNvSpPr txBox="1"/>
      </xdr:nvSpPr>
      <xdr:spPr>
        <a:xfrm>
          <a:off x="0" y="156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6EDFAF6-ECE5-4019-8E8F-2C6D1E0FBE50}"/>
            </a:ext>
          </a:extLst>
        </xdr:cNvPr>
        <xdr:cNvCxnSpPr/>
      </xdr:nvCxnSpPr>
      <xdr:spPr>
        <a:xfrm>
          <a:off x="777240" y="15342446"/>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152BC3A-615E-4F35-98BF-80F731135958}"/>
            </a:ext>
          </a:extLst>
        </xdr:cNvPr>
        <xdr:cNvSpPr txBox="1"/>
      </xdr:nvSpPr>
      <xdr:spPr>
        <a:xfrm>
          <a:off x="0" y="1519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AAB0C38E-A1E3-4A65-9822-E91766682D38}"/>
            </a:ext>
          </a:extLst>
        </xdr:cNvPr>
        <xdr:cNvCxnSpPr/>
      </xdr:nvCxnSpPr>
      <xdr:spPr>
        <a:xfrm>
          <a:off x="777240" y="1493075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C6D172A7-EDFC-4A1C-AD50-4CEA6B10A4FB}"/>
            </a:ext>
          </a:extLst>
        </xdr:cNvPr>
        <xdr:cNvSpPr txBox="1"/>
      </xdr:nvSpPr>
      <xdr:spPr>
        <a:xfrm>
          <a:off x="0" y="147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ED5A3A0-1A43-4926-9AD0-06710090775E}"/>
            </a:ext>
          </a:extLst>
        </xdr:cNvPr>
        <xdr:cNvCxnSpPr/>
      </xdr:nvCxnSpPr>
      <xdr:spPr>
        <a:xfrm>
          <a:off x="777240" y="145171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FA1C7884-4E70-4DF9-B26C-E6A0A0A5B300}"/>
            </a:ext>
          </a:extLst>
        </xdr:cNvPr>
        <xdr:cNvSpPr txBox="1"/>
      </xdr:nvSpPr>
      <xdr:spPr>
        <a:xfrm>
          <a:off x="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78CA902-FE2E-4D7D-BBC1-884FDBB5C311}"/>
            </a:ext>
          </a:extLst>
        </xdr:cNvPr>
        <xdr:cNvCxnSpPr/>
      </xdr:nvCxnSpPr>
      <xdr:spPr>
        <a:xfrm>
          <a:off x="777240" y="14103561"/>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6EA446AF-6C5B-4ADA-B2CA-F19E8214E8CF}"/>
            </a:ext>
          </a:extLst>
        </xdr:cNvPr>
        <xdr:cNvSpPr txBox="1"/>
      </xdr:nvSpPr>
      <xdr:spPr>
        <a:xfrm>
          <a:off x="0" y="139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9F6573F-5B02-4043-A84B-C146D00AE622}"/>
            </a:ext>
          </a:extLst>
        </xdr:cNvPr>
        <xdr:cNvCxnSpPr/>
      </xdr:nvCxnSpPr>
      <xdr:spPr>
        <a:xfrm>
          <a:off x="777240" y="1369758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2D8CABD-D040-47FD-B646-22D7D8B388D4}"/>
            </a:ext>
          </a:extLst>
        </xdr:cNvPr>
        <xdr:cNvSpPr/>
      </xdr:nvSpPr>
      <xdr:spPr>
        <a:xfrm>
          <a:off x="777240" y="13697585"/>
          <a:ext cx="516953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C769090-D929-4627-AD63-FF4C2A21CD26}"/>
            </a:ext>
          </a:extLst>
        </xdr:cNvPr>
        <xdr:cNvCxnSpPr/>
      </xdr:nvCxnSpPr>
      <xdr:spPr>
        <a:xfrm flipV="1">
          <a:off x="5044440" y="14315340"/>
          <a:ext cx="0" cy="1369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4FC99138-9E48-4AE1-83B4-CD3A912853EF}"/>
            </a:ext>
          </a:extLst>
        </xdr:cNvPr>
        <xdr:cNvSpPr txBox="1"/>
      </xdr:nvSpPr>
      <xdr:spPr>
        <a:xfrm>
          <a:off x="5131435" y="1566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2B030627-19CC-4AEC-A1AF-965F73CF1166}"/>
            </a:ext>
          </a:extLst>
        </xdr:cNvPr>
        <xdr:cNvCxnSpPr/>
      </xdr:nvCxnSpPr>
      <xdr:spPr>
        <a:xfrm>
          <a:off x="4949825" y="1568527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BECC4E9C-D5B6-4F01-847F-319B1D5092C2}"/>
            </a:ext>
          </a:extLst>
        </xdr:cNvPr>
        <xdr:cNvSpPr txBox="1"/>
      </xdr:nvSpPr>
      <xdr:spPr>
        <a:xfrm>
          <a:off x="5131435" y="140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C8B31541-1DFE-4ED5-9AF9-949F5F00AC86}"/>
            </a:ext>
          </a:extLst>
        </xdr:cNvPr>
        <xdr:cNvCxnSpPr/>
      </xdr:nvCxnSpPr>
      <xdr:spPr>
        <a:xfrm>
          <a:off x="4949825" y="1431534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15760</xdr:rowOff>
    </xdr:from>
    <xdr:to>
      <xdr:col>23</xdr:col>
      <xdr:colOff>133350</xdr:colOff>
      <xdr:row>84</xdr:row>
      <xdr:rowOff>48555</xdr:rowOff>
    </xdr:to>
    <xdr:cxnSp macro="">
      <xdr:nvCxnSpPr>
        <xdr:cNvPr id="193" name="直線コネクタ 192">
          <a:extLst>
            <a:ext uri="{FF2B5EF4-FFF2-40B4-BE49-F238E27FC236}">
              <a16:creationId xmlns:a16="http://schemas.microsoft.com/office/drawing/2014/main" id="{6DA2BF78-1667-45AE-9068-DB84CDB2E8AB}"/>
            </a:ext>
          </a:extLst>
        </xdr:cNvPr>
        <xdr:cNvCxnSpPr/>
      </xdr:nvCxnSpPr>
      <xdr:spPr>
        <a:xfrm>
          <a:off x="4191000" y="14741410"/>
          <a:ext cx="853440" cy="2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FDC9F3AC-6677-4DE9-9736-6533334E7389}"/>
            </a:ext>
          </a:extLst>
        </xdr:cNvPr>
        <xdr:cNvSpPr txBox="1"/>
      </xdr:nvSpPr>
      <xdr:spPr>
        <a:xfrm>
          <a:off x="5131435" y="1432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970E064F-C4C4-4FA9-9B01-2C645A7D7E7B}"/>
            </a:ext>
          </a:extLst>
        </xdr:cNvPr>
        <xdr:cNvSpPr/>
      </xdr:nvSpPr>
      <xdr:spPr>
        <a:xfrm>
          <a:off x="4987925" y="14484791"/>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10291</xdr:rowOff>
    </xdr:from>
    <xdr:to>
      <xdr:col>19</xdr:col>
      <xdr:colOff>133350</xdr:colOff>
      <xdr:row>84</xdr:row>
      <xdr:rowOff>15760</xdr:rowOff>
    </xdr:to>
    <xdr:cxnSp macro="">
      <xdr:nvCxnSpPr>
        <xdr:cNvPr id="196" name="直線コネクタ 195">
          <a:extLst>
            <a:ext uri="{FF2B5EF4-FFF2-40B4-BE49-F238E27FC236}">
              <a16:creationId xmlns:a16="http://schemas.microsoft.com/office/drawing/2014/main" id="{E9C33A70-EAF0-4FC7-8EEC-318D678EB464}"/>
            </a:ext>
          </a:extLst>
        </xdr:cNvPr>
        <xdr:cNvCxnSpPr/>
      </xdr:nvCxnSpPr>
      <xdr:spPr>
        <a:xfrm>
          <a:off x="3281045" y="14730226"/>
          <a:ext cx="909955"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52B42C2C-C443-4053-B250-A8B5C10C58D5}"/>
            </a:ext>
          </a:extLst>
        </xdr:cNvPr>
        <xdr:cNvSpPr/>
      </xdr:nvSpPr>
      <xdr:spPr>
        <a:xfrm>
          <a:off x="4134485" y="14453232"/>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87519381-EBEF-48B1-AD22-56AD7610D9B4}"/>
            </a:ext>
          </a:extLst>
        </xdr:cNvPr>
        <xdr:cNvSpPr txBox="1"/>
      </xdr:nvSpPr>
      <xdr:spPr>
        <a:xfrm>
          <a:off x="3802380" y="1422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140467</xdr:rowOff>
    </xdr:from>
    <xdr:to>
      <xdr:col>15</xdr:col>
      <xdr:colOff>82550</xdr:colOff>
      <xdr:row>84</xdr:row>
      <xdr:rowOff>10291</xdr:rowOff>
    </xdr:to>
    <xdr:cxnSp macro="">
      <xdr:nvCxnSpPr>
        <xdr:cNvPr id="199" name="直線コネクタ 198">
          <a:extLst>
            <a:ext uri="{FF2B5EF4-FFF2-40B4-BE49-F238E27FC236}">
              <a16:creationId xmlns:a16="http://schemas.microsoft.com/office/drawing/2014/main" id="{CCFFEF24-80C0-4094-8DB9-BE17D0BEE076}"/>
            </a:ext>
          </a:extLst>
        </xdr:cNvPr>
        <xdr:cNvCxnSpPr/>
      </xdr:nvCxnSpPr>
      <xdr:spPr>
        <a:xfrm>
          <a:off x="2380615" y="14688952"/>
          <a:ext cx="900430" cy="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75B35730-EE37-4F86-BCE4-B542E2D21156}"/>
            </a:ext>
          </a:extLst>
        </xdr:cNvPr>
        <xdr:cNvSpPr/>
      </xdr:nvSpPr>
      <xdr:spPr>
        <a:xfrm>
          <a:off x="3234055" y="1444022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99D9D6FE-111F-40A0-803D-3E03058C5108}"/>
            </a:ext>
          </a:extLst>
        </xdr:cNvPr>
        <xdr:cNvSpPr txBox="1"/>
      </xdr:nvSpPr>
      <xdr:spPr>
        <a:xfrm>
          <a:off x="2892425" y="1420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51353</xdr:rowOff>
    </xdr:from>
    <xdr:to>
      <xdr:col>11</xdr:col>
      <xdr:colOff>31750</xdr:colOff>
      <xdr:row>83</xdr:row>
      <xdr:rowOff>140467</xdr:rowOff>
    </xdr:to>
    <xdr:cxnSp macro="">
      <xdr:nvCxnSpPr>
        <xdr:cNvPr id="202" name="直線コネクタ 201">
          <a:extLst>
            <a:ext uri="{FF2B5EF4-FFF2-40B4-BE49-F238E27FC236}">
              <a16:creationId xmlns:a16="http://schemas.microsoft.com/office/drawing/2014/main" id="{4E95C025-6478-452F-B78F-F45878D0563E}"/>
            </a:ext>
          </a:extLst>
        </xdr:cNvPr>
        <xdr:cNvCxnSpPr/>
      </xdr:nvCxnSpPr>
      <xdr:spPr>
        <a:xfrm>
          <a:off x="1470660" y="14596028"/>
          <a:ext cx="909955" cy="9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66EF031C-9CDC-42D3-AC22-3C2A53B7A00C}"/>
            </a:ext>
          </a:extLst>
        </xdr:cNvPr>
        <xdr:cNvSpPr/>
      </xdr:nvSpPr>
      <xdr:spPr>
        <a:xfrm>
          <a:off x="2324100" y="1440685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BABC332E-4FA6-440D-9855-BAC120CAC284}"/>
            </a:ext>
          </a:extLst>
        </xdr:cNvPr>
        <xdr:cNvSpPr txBox="1"/>
      </xdr:nvSpPr>
      <xdr:spPr>
        <a:xfrm>
          <a:off x="1991995" y="141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8FFD358E-4C9E-40F3-961C-AC1DB3C9383E}"/>
            </a:ext>
          </a:extLst>
        </xdr:cNvPr>
        <xdr:cNvSpPr/>
      </xdr:nvSpPr>
      <xdr:spPr>
        <a:xfrm>
          <a:off x="1421765" y="14401160"/>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BA434AF0-6086-4865-A9B8-34285FD7670A}"/>
            </a:ext>
          </a:extLst>
        </xdr:cNvPr>
        <xdr:cNvSpPr txBox="1"/>
      </xdr:nvSpPr>
      <xdr:spPr>
        <a:xfrm>
          <a:off x="1089660" y="1416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19BE27C-352E-4CBC-942D-4F7A0BA0A909}"/>
            </a:ext>
          </a:extLst>
        </xdr:cNvPr>
        <xdr:cNvSpPr txBox="1"/>
      </xdr:nvSpPr>
      <xdr:spPr>
        <a:xfrm>
          <a:off x="481901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79BE8B0-B00E-43EC-9010-F1F0DCFE102B}"/>
            </a:ext>
          </a:extLst>
        </xdr:cNvPr>
        <xdr:cNvSpPr txBox="1"/>
      </xdr:nvSpPr>
      <xdr:spPr>
        <a:xfrm>
          <a:off x="39655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59F0862-A909-4068-BF1D-0E3B022CDCBD}"/>
            </a:ext>
          </a:extLst>
        </xdr:cNvPr>
        <xdr:cNvSpPr txBox="1"/>
      </xdr:nvSpPr>
      <xdr:spPr>
        <a:xfrm>
          <a:off x="30632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5A2BEA7-4DB8-4393-A9F7-F02206DE0C4C}"/>
            </a:ext>
          </a:extLst>
        </xdr:cNvPr>
        <xdr:cNvSpPr txBox="1"/>
      </xdr:nvSpPr>
      <xdr:spPr>
        <a:xfrm>
          <a:off x="21609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99E8920-8004-41C5-9715-BA2CC4019071}"/>
            </a:ext>
          </a:extLst>
        </xdr:cNvPr>
        <xdr:cNvSpPr txBox="1"/>
      </xdr:nvSpPr>
      <xdr:spPr>
        <a:xfrm>
          <a:off x="125285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169205</xdr:rowOff>
    </xdr:from>
    <xdr:to>
      <xdr:col>23</xdr:col>
      <xdr:colOff>184150</xdr:colOff>
      <xdr:row>84</xdr:row>
      <xdr:rowOff>99355</xdr:rowOff>
    </xdr:to>
    <xdr:sp macro="" textlink="">
      <xdr:nvSpPr>
        <xdr:cNvPr id="212" name="楕円 211">
          <a:extLst>
            <a:ext uri="{FF2B5EF4-FFF2-40B4-BE49-F238E27FC236}">
              <a16:creationId xmlns:a16="http://schemas.microsoft.com/office/drawing/2014/main" id="{6B6120D7-9E6F-43F1-B272-0FCB39ECC132}"/>
            </a:ext>
          </a:extLst>
        </xdr:cNvPr>
        <xdr:cNvSpPr/>
      </xdr:nvSpPr>
      <xdr:spPr>
        <a:xfrm>
          <a:off x="4987925" y="14719595"/>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141282</xdr:rowOff>
    </xdr:from>
    <xdr:ext cx="762000" cy="259045"/>
    <xdr:sp macro="" textlink="">
      <xdr:nvSpPr>
        <xdr:cNvPr id="213" name="人件費・物件費等の状況該当値テキスト">
          <a:extLst>
            <a:ext uri="{FF2B5EF4-FFF2-40B4-BE49-F238E27FC236}">
              <a16:creationId xmlns:a16="http://schemas.microsoft.com/office/drawing/2014/main" id="{A09E9664-1E56-4172-A208-2DCEF9FAE1EF}"/>
            </a:ext>
          </a:extLst>
        </xdr:cNvPr>
        <xdr:cNvSpPr txBox="1"/>
      </xdr:nvSpPr>
      <xdr:spPr>
        <a:xfrm>
          <a:off x="5131435" y="1468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136410</xdr:rowOff>
    </xdr:from>
    <xdr:to>
      <xdr:col>19</xdr:col>
      <xdr:colOff>184150</xdr:colOff>
      <xdr:row>84</xdr:row>
      <xdr:rowOff>66560</xdr:rowOff>
    </xdr:to>
    <xdr:sp macro="" textlink="">
      <xdr:nvSpPr>
        <xdr:cNvPr id="214" name="楕円 213">
          <a:extLst>
            <a:ext uri="{FF2B5EF4-FFF2-40B4-BE49-F238E27FC236}">
              <a16:creationId xmlns:a16="http://schemas.microsoft.com/office/drawing/2014/main" id="{E8397814-ACDC-411A-BABD-026698D5DDDA}"/>
            </a:ext>
          </a:extLst>
        </xdr:cNvPr>
        <xdr:cNvSpPr/>
      </xdr:nvSpPr>
      <xdr:spPr>
        <a:xfrm>
          <a:off x="4134485" y="14686800"/>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51337</xdr:rowOff>
    </xdr:from>
    <xdr:ext cx="736600" cy="259045"/>
    <xdr:sp macro="" textlink="">
      <xdr:nvSpPr>
        <xdr:cNvPr id="215" name="テキスト ボックス 214">
          <a:extLst>
            <a:ext uri="{FF2B5EF4-FFF2-40B4-BE49-F238E27FC236}">
              <a16:creationId xmlns:a16="http://schemas.microsoft.com/office/drawing/2014/main" id="{9EE4FBE3-8973-45F6-8DA2-ADDFC55AA11E}"/>
            </a:ext>
          </a:extLst>
        </xdr:cNvPr>
        <xdr:cNvSpPr txBox="1"/>
      </xdr:nvSpPr>
      <xdr:spPr>
        <a:xfrm>
          <a:off x="3802380" y="1477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130941</xdr:rowOff>
    </xdr:from>
    <xdr:to>
      <xdr:col>15</xdr:col>
      <xdr:colOff>133350</xdr:colOff>
      <xdr:row>84</xdr:row>
      <xdr:rowOff>61091</xdr:rowOff>
    </xdr:to>
    <xdr:sp macro="" textlink="">
      <xdr:nvSpPr>
        <xdr:cNvPr id="216" name="楕円 215">
          <a:extLst>
            <a:ext uri="{FF2B5EF4-FFF2-40B4-BE49-F238E27FC236}">
              <a16:creationId xmlns:a16="http://schemas.microsoft.com/office/drawing/2014/main" id="{D43744E6-3650-4458-AD76-4B264E895AF0}"/>
            </a:ext>
          </a:extLst>
        </xdr:cNvPr>
        <xdr:cNvSpPr/>
      </xdr:nvSpPr>
      <xdr:spPr>
        <a:xfrm>
          <a:off x="3234055" y="1468133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45868</xdr:rowOff>
    </xdr:from>
    <xdr:ext cx="762000" cy="259045"/>
    <xdr:sp macro="" textlink="">
      <xdr:nvSpPr>
        <xdr:cNvPr id="217" name="テキスト ボックス 216">
          <a:extLst>
            <a:ext uri="{FF2B5EF4-FFF2-40B4-BE49-F238E27FC236}">
              <a16:creationId xmlns:a16="http://schemas.microsoft.com/office/drawing/2014/main" id="{C40CC780-FF4A-4AD2-A5B9-89048FF41E00}"/>
            </a:ext>
          </a:extLst>
        </xdr:cNvPr>
        <xdr:cNvSpPr txBox="1"/>
      </xdr:nvSpPr>
      <xdr:spPr>
        <a:xfrm>
          <a:off x="2892425" y="147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89667</xdr:rowOff>
    </xdr:from>
    <xdr:to>
      <xdr:col>11</xdr:col>
      <xdr:colOff>82550</xdr:colOff>
      <xdr:row>84</xdr:row>
      <xdr:rowOff>19817</xdr:rowOff>
    </xdr:to>
    <xdr:sp macro="" textlink="">
      <xdr:nvSpPr>
        <xdr:cNvPr id="218" name="楕円 217">
          <a:extLst>
            <a:ext uri="{FF2B5EF4-FFF2-40B4-BE49-F238E27FC236}">
              <a16:creationId xmlns:a16="http://schemas.microsoft.com/office/drawing/2014/main" id="{DC6D6E59-8F28-4845-9855-67D8E6AF9C0C}"/>
            </a:ext>
          </a:extLst>
        </xdr:cNvPr>
        <xdr:cNvSpPr/>
      </xdr:nvSpPr>
      <xdr:spPr>
        <a:xfrm>
          <a:off x="2324100" y="14634342"/>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4594</xdr:rowOff>
    </xdr:from>
    <xdr:ext cx="762000" cy="259045"/>
    <xdr:sp macro="" textlink="">
      <xdr:nvSpPr>
        <xdr:cNvPr id="219" name="テキスト ボックス 218">
          <a:extLst>
            <a:ext uri="{FF2B5EF4-FFF2-40B4-BE49-F238E27FC236}">
              <a16:creationId xmlns:a16="http://schemas.microsoft.com/office/drawing/2014/main" id="{ACC8EACF-1459-48F7-A5D7-D3540A5073FF}"/>
            </a:ext>
          </a:extLst>
        </xdr:cNvPr>
        <xdr:cNvSpPr txBox="1"/>
      </xdr:nvSpPr>
      <xdr:spPr>
        <a:xfrm>
          <a:off x="1991995" y="1472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553</xdr:rowOff>
    </xdr:from>
    <xdr:to>
      <xdr:col>7</xdr:col>
      <xdr:colOff>31750</xdr:colOff>
      <xdr:row>83</xdr:row>
      <xdr:rowOff>102153</xdr:rowOff>
    </xdr:to>
    <xdr:sp macro="" textlink="">
      <xdr:nvSpPr>
        <xdr:cNvPr id="220" name="楕円 219">
          <a:extLst>
            <a:ext uri="{FF2B5EF4-FFF2-40B4-BE49-F238E27FC236}">
              <a16:creationId xmlns:a16="http://schemas.microsoft.com/office/drawing/2014/main" id="{E9FCF47E-7CEA-40FA-B719-76C3234A9F5E}"/>
            </a:ext>
          </a:extLst>
        </xdr:cNvPr>
        <xdr:cNvSpPr/>
      </xdr:nvSpPr>
      <xdr:spPr>
        <a:xfrm>
          <a:off x="1421765" y="14547133"/>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86930</xdr:rowOff>
    </xdr:from>
    <xdr:ext cx="762000" cy="259045"/>
    <xdr:sp macro="" textlink="">
      <xdr:nvSpPr>
        <xdr:cNvPr id="221" name="テキスト ボックス 220">
          <a:extLst>
            <a:ext uri="{FF2B5EF4-FFF2-40B4-BE49-F238E27FC236}">
              <a16:creationId xmlns:a16="http://schemas.microsoft.com/office/drawing/2014/main" id="{B6975397-E52A-4E9F-B92E-963BB76011B2}"/>
            </a:ext>
          </a:extLst>
        </xdr:cNvPr>
        <xdr:cNvSpPr txBox="1"/>
      </xdr:nvSpPr>
      <xdr:spPr>
        <a:xfrm>
          <a:off x="1089660" y="1463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5B9EAD0-0D2B-4133-9563-7F3B2D90C363}"/>
            </a:ext>
          </a:extLst>
        </xdr:cNvPr>
        <xdr:cNvSpPr/>
      </xdr:nvSpPr>
      <xdr:spPr>
        <a:xfrm>
          <a:off x="13057505" y="1291272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DB006BC-D41C-482A-9DDA-D77D7D911B94}"/>
            </a:ext>
          </a:extLst>
        </xdr:cNvPr>
        <xdr:cNvSpPr txBox="1"/>
      </xdr:nvSpPr>
      <xdr:spPr>
        <a:xfrm>
          <a:off x="13900652" y="1328610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3FC42DD-C274-4100-AC9A-85BE08735697}"/>
            </a:ext>
          </a:extLst>
        </xdr:cNvPr>
        <xdr:cNvSpPr txBox="1"/>
      </xdr:nvSpPr>
      <xdr:spPr>
        <a:xfrm>
          <a:off x="15713845"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4C7C6C6-305B-4180-BDF0-13A1F27954D7}"/>
            </a:ext>
          </a:extLst>
        </xdr:cNvPr>
        <xdr:cNvSpPr/>
      </xdr:nvSpPr>
      <xdr:spPr>
        <a:xfrm>
          <a:off x="18292445"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4E3C347-CA5F-4CCA-B1A7-E8B1F9A01021}"/>
            </a:ext>
          </a:extLst>
        </xdr:cNvPr>
        <xdr:cNvSpPr/>
      </xdr:nvSpPr>
      <xdr:spPr>
        <a:xfrm>
          <a:off x="18292445"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7AB932F-42B6-4D26-ABEE-5AAD4C743C8B}"/>
            </a:ext>
          </a:extLst>
        </xdr:cNvPr>
        <xdr:cNvSpPr/>
      </xdr:nvSpPr>
      <xdr:spPr>
        <a:xfrm>
          <a:off x="19979640" y="1317815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8986DF8-FDFD-46E8-A83C-F68F6706EB3E}"/>
            </a:ext>
          </a:extLst>
        </xdr:cNvPr>
        <xdr:cNvSpPr/>
      </xdr:nvSpPr>
      <xdr:spPr>
        <a:xfrm>
          <a:off x="19979640" y="1336865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AD57D30B-1902-4E50-AA54-CAA2A397B8B2}"/>
            </a:ext>
          </a:extLst>
        </xdr:cNvPr>
        <xdr:cNvSpPr/>
      </xdr:nvSpPr>
      <xdr:spPr>
        <a:xfrm>
          <a:off x="2146109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B9EACAE-34A2-475F-AD45-73536165674D}"/>
            </a:ext>
          </a:extLst>
        </xdr:cNvPr>
        <xdr:cNvSpPr/>
      </xdr:nvSpPr>
      <xdr:spPr>
        <a:xfrm>
          <a:off x="2146109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1D54BF5-7897-4B78-8989-C4FF56BE5FB7}"/>
            </a:ext>
          </a:extLst>
        </xdr:cNvPr>
        <xdr:cNvSpPr/>
      </xdr:nvSpPr>
      <xdr:spPr>
        <a:xfrm>
          <a:off x="13057505" y="13697585"/>
          <a:ext cx="517715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788C2B2-639B-408A-AF86-03AE14E81ADE}"/>
            </a:ext>
          </a:extLst>
        </xdr:cNvPr>
        <xdr:cNvSpPr/>
      </xdr:nvSpPr>
      <xdr:spPr>
        <a:xfrm>
          <a:off x="18425160" y="13697585"/>
          <a:ext cx="6144895"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B29DA9A-655B-4CE0-8A42-1880AB3AD92E}"/>
            </a:ext>
          </a:extLst>
        </xdr:cNvPr>
        <xdr:cNvSpPr/>
      </xdr:nvSpPr>
      <xdr:spPr>
        <a:xfrm>
          <a:off x="18425160"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D0DB362E-919F-4BFC-B6F5-666FFF891BB1}"/>
            </a:ext>
          </a:extLst>
        </xdr:cNvPr>
        <xdr:cNvSpPr txBox="1"/>
      </xdr:nvSpPr>
      <xdr:spPr>
        <a:xfrm>
          <a:off x="18550255" y="1402080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類似団体平均、全国市町村平均を下回っている。</a:t>
          </a:r>
          <a:endParaRPr lang="ja-JP" altLang="ja-JP" sz="1400">
            <a:effectLst/>
          </a:endParaRPr>
        </a:p>
        <a:p>
          <a:r>
            <a:rPr kumimoji="1" lang="ja-JP" altLang="ja-JP" sz="1100">
              <a:solidFill>
                <a:schemeClr val="dk1"/>
              </a:solidFill>
              <a:effectLst/>
              <a:latin typeface="+mn-lt"/>
              <a:ea typeface="+mn-ea"/>
              <a:cs typeface="+mn-cs"/>
            </a:rPr>
            <a:t>近隣市町村の数値も勘案しながら給与の適正化に取り組んだ結果昨年度より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AC297D8-E848-4F9D-8BCF-15A35B7F8164}"/>
            </a:ext>
          </a:extLst>
        </xdr:cNvPr>
        <xdr:cNvCxnSpPr/>
      </xdr:nvCxnSpPr>
      <xdr:spPr>
        <a:xfrm>
          <a:off x="13057505" y="1616202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5B05772-71A1-4D2A-AC8A-F2F1FA1D1B1D}"/>
            </a:ext>
          </a:extLst>
        </xdr:cNvPr>
        <xdr:cNvSpPr txBox="1"/>
      </xdr:nvSpPr>
      <xdr:spPr>
        <a:xfrm>
          <a:off x="12280265"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8DFBAE78-069E-4875-8DFA-0A59BE199DA0}"/>
            </a:ext>
          </a:extLst>
        </xdr:cNvPr>
        <xdr:cNvCxnSpPr/>
      </xdr:nvCxnSpPr>
      <xdr:spPr>
        <a:xfrm>
          <a:off x="13057505" y="1566989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2000B838-642D-474A-A933-5000A2A87FAA}"/>
            </a:ext>
          </a:extLst>
        </xdr:cNvPr>
        <xdr:cNvSpPr txBox="1"/>
      </xdr:nvSpPr>
      <xdr:spPr>
        <a:xfrm>
          <a:off x="12280265" y="155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399EA650-A3B7-451B-806B-E5CAE2F59D64}"/>
            </a:ext>
          </a:extLst>
        </xdr:cNvPr>
        <xdr:cNvCxnSpPr/>
      </xdr:nvCxnSpPr>
      <xdr:spPr>
        <a:xfrm>
          <a:off x="13057505" y="1517586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525BB914-8CEA-45C5-A1DC-16E05C9CDD0C}"/>
            </a:ext>
          </a:extLst>
        </xdr:cNvPr>
        <xdr:cNvSpPr txBox="1"/>
      </xdr:nvSpPr>
      <xdr:spPr>
        <a:xfrm>
          <a:off x="12280265" y="150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8C707396-767A-41BE-8B56-5B91F0E45B9B}"/>
            </a:ext>
          </a:extLst>
        </xdr:cNvPr>
        <xdr:cNvCxnSpPr/>
      </xdr:nvCxnSpPr>
      <xdr:spPr>
        <a:xfrm>
          <a:off x="13057505" y="1468374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5E8F2E61-69DA-40EA-A892-79BC0C3A0463}"/>
            </a:ext>
          </a:extLst>
        </xdr:cNvPr>
        <xdr:cNvSpPr txBox="1"/>
      </xdr:nvSpPr>
      <xdr:spPr>
        <a:xfrm>
          <a:off x="12280265" y="1453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597DE1C9-B2BF-4164-B4EA-73DDACBF975E}"/>
            </a:ext>
          </a:extLst>
        </xdr:cNvPr>
        <xdr:cNvCxnSpPr/>
      </xdr:nvCxnSpPr>
      <xdr:spPr>
        <a:xfrm>
          <a:off x="13057505" y="1418399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880D3A17-C7D1-43CA-8E91-C56F8976F81E}"/>
            </a:ext>
          </a:extLst>
        </xdr:cNvPr>
        <xdr:cNvSpPr txBox="1"/>
      </xdr:nvSpPr>
      <xdr:spPr>
        <a:xfrm>
          <a:off x="12280265" y="1404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A20CC5E-11CB-41CB-9748-4A416EFDBF83}"/>
            </a:ext>
          </a:extLst>
        </xdr:cNvPr>
        <xdr:cNvCxnSpPr/>
      </xdr:nvCxnSpPr>
      <xdr:spPr>
        <a:xfrm>
          <a:off x="13057505" y="1369758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7CF9070-D07D-45D1-8EB2-5F404EC24603}"/>
            </a:ext>
          </a:extLst>
        </xdr:cNvPr>
        <xdr:cNvSpPr txBox="1"/>
      </xdr:nvSpPr>
      <xdr:spPr>
        <a:xfrm>
          <a:off x="12280265"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8513576-D465-4C2A-A212-A81041024D1A}"/>
            </a:ext>
          </a:extLst>
        </xdr:cNvPr>
        <xdr:cNvSpPr/>
      </xdr:nvSpPr>
      <xdr:spPr>
        <a:xfrm>
          <a:off x="13057505" y="13697585"/>
          <a:ext cx="517715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BB04710D-AB0F-4A41-843C-4AE2BA141666}"/>
            </a:ext>
          </a:extLst>
        </xdr:cNvPr>
        <xdr:cNvCxnSpPr/>
      </xdr:nvCxnSpPr>
      <xdr:spPr>
        <a:xfrm flipV="1">
          <a:off x="17324705" y="14402943"/>
          <a:ext cx="0" cy="1259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C819EE3-ABCC-4F0B-B9D7-735E9FB79680}"/>
            </a:ext>
          </a:extLst>
        </xdr:cNvPr>
        <xdr:cNvSpPr txBox="1"/>
      </xdr:nvSpPr>
      <xdr:spPr>
        <a:xfrm>
          <a:off x="17419320" y="1563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43C3FBD-2C59-432A-9CAE-4AD822F75024}"/>
            </a:ext>
          </a:extLst>
        </xdr:cNvPr>
        <xdr:cNvCxnSpPr/>
      </xdr:nvCxnSpPr>
      <xdr:spPr>
        <a:xfrm>
          <a:off x="17231995" y="1566214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1C2CBC1B-7984-458E-AA57-E7D9078307CF}"/>
            </a:ext>
          </a:extLst>
        </xdr:cNvPr>
        <xdr:cNvSpPr txBox="1"/>
      </xdr:nvSpPr>
      <xdr:spPr>
        <a:xfrm>
          <a:off x="17419320" y="1413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21441CCC-2344-45A9-870F-737495C7E35D}"/>
            </a:ext>
          </a:extLst>
        </xdr:cNvPr>
        <xdr:cNvCxnSpPr/>
      </xdr:nvCxnSpPr>
      <xdr:spPr>
        <a:xfrm>
          <a:off x="17231995" y="14402943"/>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12192</xdr:rowOff>
    </xdr:from>
    <xdr:to>
      <xdr:col>81</xdr:col>
      <xdr:colOff>44450</xdr:colOff>
      <xdr:row>87</xdr:row>
      <xdr:rowOff>36322</xdr:rowOff>
    </xdr:to>
    <xdr:cxnSp macro="">
      <xdr:nvCxnSpPr>
        <xdr:cNvPr id="253" name="直線コネクタ 252">
          <a:extLst>
            <a:ext uri="{FF2B5EF4-FFF2-40B4-BE49-F238E27FC236}">
              <a16:creationId xmlns:a16="http://schemas.microsoft.com/office/drawing/2014/main" id="{1ED740E1-DEEB-4E75-9ACF-3C28BCD437D7}"/>
            </a:ext>
          </a:extLst>
        </xdr:cNvPr>
        <xdr:cNvCxnSpPr/>
      </xdr:nvCxnSpPr>
      <xdr:spPr>
        <a:xfrm>
          <a:off x="16471265" y="15257907"/>
          <a:ext cx="85344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2F19C1CA-6B9F-4EA1-A1A3-07A8F7DC8E92}"/>
            </a:ext>
          </a:extLst>
        </xdr:cNvPr>
        <xdr:cNvSpPr txBox="1"/>
      </xdr:nvSpPr>
      <xdr:spPr>
        <a:xfrm>
          <a:off x="17419320" y="153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74254CA0-62EB-4153-B0BC-5A1248D955F2}"/>
            </a:ext>
          </a:extLst>
        </xdr:cNvPr>
        <xdr:cNvSpPr/>
      </xdr:nvSpPr>
      <xdr:spPr>
        <a:xfrm>
          <a:off x="17270095" y="15394305"/>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87122</xdr:rowOff>
    </xdr:from>
    <xdr:to>
      <xdr:col>77</xdr:col>
      <xdr:colOff>44450</xdr:colOff>
      <xdr:row>87</xdr:row>
      <xdr:rowOff>12192</xdr:rowOff>
    </xdr:to>
    <xdr:cxnSp macro="">
      <xdr:nvCxnSpPr>
        <xdr:cNvPr id="256" name="直線コネクタ 255">
          <a:extLst>
            <a:ext uri="{FF2B5EF4-FFF2-40B4-BE49-F238E27FC236}">
              <a16:creationId xmlns:a16="http://schemas.microsoft.com/office/drawing/2014/main" id="{75C669BA-FEEF-4CE9-8DF5-E3C2F242983D}"/>
            </a:ext>
          </a:extLst>
        </xdr:cNvPr>
        <xdr:cNvCxnSpPr/>
      </xdr:nvCxnSpPr>
      <xdr:spPr>
        <a:xfrm>
          <a:off x="15563215" y="15157577"/>
          <a:ext cx="90805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63D5D051-5410-42CB-8FE8-AC74D57A95F6}"/>
            </a:ext>
          </a:extLst>
        </xdr:cNvPr>
        <xdr:cNvSpPr/>
      </xdr:nvSpPr>
      <xdr:spPr>
        <a:xfrm>
          <a:off x="16416655" y="15402052"/>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F680F008-58F0-45DB-BE06-3518E9F2DC86}"/>
            </a:ext>
          </a:extLst>
        </xdr:cNvPr>
        <xdr:cNvSpPr txBox="1"/>
      </xdr:nvSpPr>
      <xdr:spPr>
        <a:xfrm>
          <a:off x="16082645" y="1549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62992</xdr:rowOff>
    </xdr:from>
    <xdr:to>
      <xdr:col>72</xdr:col>
      <xdr:colOff>203200</xdr:colOff>
      <xdr:row>86</xdr:row>
      <xdr:rowOff>87122</xdr:rowOff>
    </xdr:to>
    <xdr:cxnSp macro="">
      <xdr:nvCxnSpPr>
        <xdr:cNvPr id="259" name="直線コネクタ 258">
          <a:extLst>
            <a:ext uri="{FF2B5EF4-FFF2-40B4-BE49-F238E27FC236}">
              <a16:creationId xmlns:a16="http://schemas.microsoft.com/office/drawing/2014/main" id="{8F207649-FA7C-44BC-B96B-29D0273DED45}"/>
            </a:ext>
          </a:extLst>
        </xdr:cNvPr>
        <xdr:cNvCxnSpPr/>
      </xdr:nvCxnSpPr>
      <xdr:spPr>
        <a:xfrm>
          <a:off x="14660880" y="15137257"/>
          <a:ext cx="90233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96C4F9F-8995-443C-8855-C6E301FFEB1D}"/>
            </a:ext>
          </a:extLst>
        </xdr:cNvPr>
        <xdr:cNvSpPr/>
      </xdr:nvSpPr>
      <xdr:spPr>
        <a:xfrm>
          <a:off x="15514320" y="1539722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35C407C-A0A0-4D73-AC48-25154179B419}"/>
            </a:ext>
          </a:extLst>
        </xdr:cNvPr>
        <xdr:cNvSpPr txBox="1"/>
      </xdr:nvSpPr>
      <xdr:spPr>
        <a:xfrm>
          <a:off x="15182215" y="1548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62992</xdr:rowOff>
    </xdr:from>
    <xdr:to>
      <xdr:col>68</xdr:col>
      <xdr:colOff>152400</xdr:colOff>
      <xdr:row>86</xdr:row>
      <xdr:rowOff>67818</xdr:rowOff>
    </xdr:to>
    <xdr:cxnSp macro="">
      <xdr:nvCxnSpPr>
        <xdr:cNvPr id="262" name="直線コネクタ 261">
          <a:extLst>
            <a:ext uri="{FF2B5EF4-FFF2-40B4-BE49-F238E27FC236}">
              <a16:creationId xmlns:a16="http://schemas.microsoft.com/office/drawing/2014/main" id="{81EABDE2-E514-4195-917D-6BC1176F6659}"/>
            </a:ext>
          </a:extLst>
        </xdr:cNvPr>
        <xdr:cNvCxnSpPr/>
      </xdr:nvCxnSpPr>
      <xdr:spPr>
        <a:xfrm flipV="1">
          <a:off x="13758545" y="15137257"/>
          <a:ext cx="902335"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185C20CC-D469-436A-B389-18C23740C900}"/>
            </a:ext>
          </a:extLst>
        </xdr:cNvPr>
        <xdr:cNvSpPr/>
      </xdr:nvSpPr>
      <xdr:spPr>
        <a:xfrm>
          <a:off x="14611985" y="15397226"/>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39C79DEB-9648-44CF-90A1-81051E1392E4}"/>
            </a:ext>
          </a:extLst>
        </xdr:cNvPr>
        <xdr:cNvSpPr txBox="1"/>
      </xdr:nvSpPr>
      <xdr:spPr>
        <a:xfrm>
          <a:off x="14272260" y="1548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AC8FAC4-B444-44C7-B51E-BA46636C7710}"/>
            </a:ext>
          </a:extLst>
        </xdr:cNvPr>
        <xdr:cNvSpPr/>
      </xdr:nvSpPr>
      <xdr:spPr>
        <a:xfrm>
          <a:off x="13703935" y="1539722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6C8EDB51-0AD2-4FBB-9984-6969926B1419}"/>
            </a:ext>
          </a:extLst>
        </xdr:cNvPr>
        <xdr:cNvSpPr txBox="1"/>
      </xdr:nvSpPr>
      <xdr:spPr>
        <a:xfrm>
          <a:off x="13369925" y="1548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4AAB625-5F91-46B7-8376-27C3EC49F23A}"/>
            </a:ext>
          </a:extLst>
        </xdr:cNvPr>
        <xdr:cNvSpPr txBox="1"/>
      </xdr:nvSpPr>
      <xdr:spPr>
        <a:xfrm>
          <a:off x="1710690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E8BAFB2-7B0E-4AC3-A074-EA8EA6361E4B}"/>
            </a:ext>
          </a:extLst>
        </xdr:cNvPr>
        <xdr:cNvSpPr txBox="1"/>
      </xdr:nvSpPr>
      <xdr:spPr>
        <a:xfrm>
          <a:off x="1625346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3559520-E36D-47AC-87F3-503C11A55277}"/>
            </a:ext>
          </a:extLst>
        </xdr:cNvPr>
        <xdr:cNvSpPr txBox="1"/>
      </xdr:nvSpPr>
      <xdr:spPr>
        <a:xfrm>
          <a:off x="153435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BC92F31-B6FD-4AB4-B526-57F2227356AE}"/>
            </a:ext>
          </a:extLst>
        </xdr:cNvPr>
        <xdr:cNvSpPr txBox="1"/>
      </xdr:nvSpPr>
      <xdr:spPr>
        <a:xfrm>
          <a:off x="144430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16D4F01-F4F4-4FF6-9F0F-DBA4193724D9}"/>
            </a:ext>
          </a:extLst>
        </xdr:cNvPr>
        <xdr:cNvSpPr txBox="1"/>
      </xdr:nvSpPr>
      <xdr:spPr>
        <a:xfrm>
          <a:off x="135407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156972</xdr:rowOff>
    </xdr:from>
    <xdr:to>
      <xdr:col>81</xdr:col>
      <xdr:colOff>95250</xdr:colOff>
      <xdr:row>87</xdr:row>
      <xdr:rowOff>87122</xdr:rowOff>
    </xdr:to>
    <xdr:sp macro="" textlink="">
      <xdr:nvSpPr>
        <xdr:cNvPr id="272" name="楕円 271">
          <a:extLst>
            <a:ext uri="{FF2B5EF4-FFF2-40B4-BE49-F238E27FC236}">
              <a16:creationId xmlns:a16="http://schemas.microsoft.com/office/drawing/2014/main" id="{9D37FF04-830A-4CB8-8AF5-5C0702F98FBA}"/>
            </a:ext>
          </a:extLst>
        </xdr:cNvPr>
        <xdr:cNvSpPr/>
      </xdr:nvSpPr>
      <xdr:spPr>
        <a:xfrm>
          <a:off x="17270095" y="15229332"/>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2049</xdr:rowOff>
    </xdr:from>
    <xdr:ext cx="762000" cy="259045"/>
    <xdr:sp macro="" textlink="">
      <xdr:nvSpPr>
        <xdr:cNvPr id="273" name="給与水準   （国との比較）該当値テキスト">
          <a:extLst>
            <a:ext uri="{FF2B5EF4-FFF2-40B4-BE49-F238E27FC236}">
              <a16:creationId xmlns:a16="http://schemas.microsoft.com/office/drawing/2014/main" id="{C0135EB7-9850-4481-809E-ED2D38BFF27F}"/>
            </a:ext>
          </a:extLst>
        </xdr:cNvPr>
        <xdr:cNvSpPr txBox="1"/>
      </xdr:nvSpPr>
      <xdr:spPr>
        <a:xfrm>
          <a:off x="17419320" y="1507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132842</xdr:rowOff>
    </xdr:from>
    <xdr:to>
      <xdr:col>77</xdr:col>
      <xdr:colOff>95250</xdr:colOff>
      <xdr:row>87</xdr:row>
      <xdr:rowOff>62992</xdr:rowOff>
    </xdr:to>
    <xdr:sp macro="" textlink="">
      <xdr:nvSpPr>
        <xdr:cNvPr id="274" name="楕円 273">
          <a:extLst>
            <a:ext uri="{FF2B5EF4-FFF2-40B4-BE49-F238E27FC236}">
              <a16:creationId xmlns:a16="http://schemas.microsoft.com/office/drawing/2014/main" id="{F77995BC-7028-4BD0-85FB-26DCAC1AB4D6}"/>
            </a:ext>
          </a:extLst>
        </xdr:cNvPr>
        <xdr:cNvSpPr/>
      </xdr:nvSpPr>
      <xdr:spPr>
        <a:xfrm>
          <a:off x="16416655" y="15209012"/>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73169</xdr:rowOff>
    </xdr:from>
    <xdr:ext cx="736600" cy="259045"/>
    <xdr:sp macro="" textlink="">
      <xdr:nvSpPr>
        <xdr:cNvPr id="275" name="テキスト ボックス 274">
          <a:extLst>
            <a:ext uri="{FF2B5EF4-FFF2-40B4-BE49-F238E27FC236}">
              <a16:creationId xmlns:a16="http://schemas.microsoft.com/office/drawing/2014/main" id="{EA72BD90-32B1-48A8-BF70-A3203EA6B69E}"/>
            </a:ext>
          </a:extLst>
        </xdr:cNvPr>
        <xdr:cNvSpPr txBox="1"/>
      </xdr:nvSpPr>
      <xdr:spPr>
        <a:xfrm>
          <a:off x="16082645" y="1497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36322</xdr:rowOff>
    </xdr:from>
    <xdr:to>
      <xdr:col>73</xdr:col>
      <xdr:colOff>44450</xdr:colOff>
      <xdr:row>86</xdr:row>
      <xdr:rowOff>137922</xdr:rowOff>
    </xdr:to>
    <xdr:sp macro="" textlink="">
      <xdr:nvSpPr>
        <xdr:cNvPr id="276" name="楕円 275">
          <a:extLst>
            <a:ext uri="{FF2B5EF4-FFF2-40B4-BE49-F238E27FC236}">
              <a16:creationId xmlns:a16="http://schemas.microsoft.com/office/drawing/2014/main" id="{9D2F7BA9-76C6-488E-A329-12123B90A780}"/>
            </a:ext>
          </a:extLst>
        </xdr:cNvPr>
        <xdr:cNvSpPr/>
      </xdr:nvSpPr>
      <xdr:spPr>
        <a:xfrm>
          <a:off x="15514320" y="1510868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148099</xdr:rowOff>
    </xdr:from>
    <xdr:ext cx="762000" cy="259045"/>
    <xdr:sp macro="" textlink="">
      <xdr:nvSpPr>
        <xdr:cNvPr id="277" name="テキスト ボックス 276">
          <a:extLst>
            <a:ext uri="{FF2B5EF4-FFF2-40B4-BE49-F238E27FC236}">
              <a16:creationId xmlns:a16="http://schemas.microsoft.com/office/drawing/2014/main" id="{E62E57AD-0D76-45C9-9476-CE5F9C7BB59A}"/>
            </a:ext>
          </a:extLst>
        </xdr:cNvPr>
        <xdr:cNvSpPr txBox="1"/>
      </xdr:nvSpPr>
      <xdr:spPr>
        <a:xfrm>
          <a:off x="15182215" y="1486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12192</xdr:rowOff>
    </xdr:from>
    <xdr:to>
      <xdr:col>68</xdr:col>
      <xdr:colOff>203200</xdr:colOff>
      <xdr:row>86</xdr:row>
      <xdr:rowOff>113792</xdr:rowOff>
    </xdr:to>
    <xdr:sp macro="" textlink="">
      <xdr:nvSpPr>
        <xdr:cNvPr id="278" name="楕円 277">
          <a:extLst>
            <a:ext uri="{FF2B5EF4-FFF2-40B4-BE49-F238E27FC236}">
              <a16:creationId xmlns:a16="http://schemas.microsoft.com/office/drawing/2014/main" id="{200D0FA2-E654-467C-9913-FD6E1AF60525}"/>
            </a:ext>
          </a:extLst>
        </xdr:cNvPr>
        <xdr:cNvSpPr/>
      </xdr:nvSpPr>
      <xdr:spPr>
        <a:xfrm>
          <a:off x="14611985" y="1508264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123969</xdr:rowOff>
    </xdr:from>
    <xdr:ext cx="762000" cy="259045"/>
    <xdr:sp macro="" textlink="">
      <xdr:nvSpPr>
        <xdr:cNvPr id="279" name="テキスト ボックス 278">
          <a:extLst>
            <a:ext uri="{FF2B5EF4-FFF2-40B4-BE49-F238E27FC236}">
              <a16:creationId xmlns:a16="http://schemas.microsoft.com/office/drawing/2014/main" id="{1076D3D9-C09D-4C67-979D-9287F8C6FDF0}"/>
            </a:ext>
          </a:extLst>
        </xdr:cNvPr>
        <xdr:cNvSpPr txBox="1"/>
      </xdr:nvSpPr>
      <xdr:spPr>
        <a:xfrm>
          <a:off x="14272260" y="1484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17018</xdr:rowOff>
    </xdr:from>
    <xdr:to>
      <xdr:col>64</xdr:col>
      <xdr:colOff>152400</xdr:colOff>
      <xdr:row>86</xdr:row>
      <xdr:rowOff>118618</xdr:rowOff>
    </xdr:to>
    <xdr:sp macro="" textlink="">
      <xdr:nvSpPr>
        <xdr:cNvPr id="280" name="楕円 279">
          <a:extLst>
            <a:ext uri="{FF2B5EF4-FFF2-40B4-BE49-F238E27FC236}">
              <a16:creationId xmlns:a16="http://schemas.microsoft.com/office/drawing/2014/main" id="{1CADCB43-3621-4396-A447-1D8616B25364}"/>
            </a:ext>
          </a:extLst>
        </xdr:cNvPr>
        <xdr:cNvSpPr/>
      </xdr:nvSpPr>
      <xdr:spPr>
        <a:xfrm>
          <a:off x="13703935" y="15093188"/>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128795</xdr:rowOff>
    </xdr:from>
    <xdr:ext cx="762000" cy="259045"/>
    <xdr:sp macro="" textlink="">
      <xdr:nvSpPr>
        <xdr:cNvPr id="281" name="テキスト ボックス 280">
          <a:extLst>
            <a:ext uri="{FF2B5EF4-FFF2-40B4-BE49-F238E27FC236}">
              <a16:creationId xmlns:a16="http://schemas.microsoft.com/office/drawing/2014/main" id="{8CE0ABCD-9855-4CA6-A831-7E90FDFE7718}"/>
            </a:ext>
          </a:extLst>
        </xdr:cNvPr>
        <xdr:cNvSpPr txBox="1"/>
      </xdr:nvSpPr>
      <xdr:spPr>
        <a:xfrm>
          <a:off x="13369925" y="14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394944-E014-49CE-9222-692C2CFB8207}"/>
            </a:ext>
          </a:extLst>
        </xdr:cNvPr>
        <xdr:cNvSpPr/>
      </xdr:nvSpPr>
      <xdr:spPr>
        <a:xfrm>
          <a:off x="13057505" y="901890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CDEB621E-1C79-4930-9A28-737EACCECAFD}"/>
            </a:ext>
          </a:extLst>
        </xdr:cNvPr>
        <xdr:cNvSpPr txBox="1"/>
      </xdr:nvSpPr>
      <xdr:spPr>
        <a:xfrm>
          <a:off x="13588237" y="939228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D56A666C-E4E2-4F14-AF54-ABE19067E582}"/>
            </a:ext>
          </a:extLst>
        </xdr:cNvPr>
        <xdr:cNvSpPr txBox="1"/>
      </xdr:nvSpPr>
      <xdr:spPr>
        <a:xfrm>
          <a:off x="16026259"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5B8EB6D-8AAE-4D39-804B-DD56E98BA39B}"/>
            </a:ext>
          </a:extLst>
        </xdr:cNvPr>
        <xdr:cNvSpPr/>
      </xdr:nvSpPr>
      <xdr:spPr>
        <a:xfrm>
          <a:off x="18292445"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E34A2BAD-E24B-4F95-A773-520B7DCF58CA}"/>
            </a:ext>
          </a:extLst>
        </xdr:cNvPr>
        <xdr:cNvSpPr/>
      </xdr:nvSpPr>
      <xdr:spPr>
        <a:xfrm>
          <a:off x="18292445"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41E474DF-1A3A-4198-BB3C-A59001FB0121}"/>
            </a:ext>
          </a:extLst>
        </xdr:cNvPr>
        <xdr:cNvSpPr/>
      </xdr:nvSpPr>
      <xdr:spPr>
        <a:xfrm>
          <a:off x="19979640" y="92767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40B88FF0-1E87-4428-80A4-814B8CA52773}"/>
            </a:ext>
          </a:extLst>
        </xdr:cNvPr>
        <xdr:cNvSpPr/>
      </xdr:nvSpPr>
      <xdr:spPr>
        <a:xfrm>
          <a:off x="19979640" y="947483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289261C-0587-42A8-9E74-E41F32C85621}"/>
            </a:ext>
          </a:extLst>
        </xdr:cNvPr>
        <xdr:cNvSpPr/>
      </xdr:nvSpPr>
      <xdr:spPr>
        <a:xfrm>
          <a:off x="2146109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82842B69-192C-4DF4-BE8D-391A80FD1F25}"/>
            </a:ext>
          </a:extLst>
        </xdr:cNvPr>
        <xdr:cNvSpPr/>
      </xdr:nvSpPr>
      <xdr:spPr>
        <a:xfrm>
          <a:off x="2146109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B183224-48B3-4621-99FE-C6AE640D9B8E}"/>
            </a:ext>
          </a:extLst>
        </xdr:cNvPr>
        <xdr:cNvSpPr/>
      </xdr:nvSpPr>
      <xdr:spPr>
        <a:xfrm>
          <a:off x="13057505" y="979614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51969F10-CA95-4BCA-973A-FDA580BC78C1}"/>
            </a:ext>
          </a:extLst>
        </xdr:cNvPr>
        <xdr:cNvSpPr/>
      </xdr:nvSpPr>
      <xdr:spPr>
        <a:xfrm>
          <a:off x="18425160" y="979614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D253D6C-12EB-4D0E-B192-838CF3071D93}"/>
            </a:ext>
          </a:extLst>
        </xdr:cNvPr>
        <xdr:cNvSpPr/>
      </xdr:nvSpPr>
      <xdr:spPr>
        <a:xfrm>
          <a:off x="18425160"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4360B65-C1C8-4402-8256-2ADBB62131B6}"/>
            </a:ext>
          </a:extLst>
        </xdr:cNvPr>
        <xdr:cNvSpPr txBox="1"/>
      </xdr:nvSpPr>
      <xdr:spPr>
        <a:xfrm>
          <a:off x="18550255" y="1012698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依然として類似団体平均値を大きく上回っている。</a:t>
          </a:r>
          <a:endParaRPr lang="ja-JP" altLang="ja-JP" sz="1400">
            <a:effectLst/>
          </a:endParaRPr>
        </a:p>
        <a:p>
          <a:r>
            <a:rPr kumimoji="1" lang="ja-JP" altLang="ja-JP" sz="1100">
              <a:solidFill>
                <a:schemeClr val="dk1"/>
              </a:solidFill>
              <a:effectLst/>
              <a:latin typeface="+mn-lt"/>
              <a:ea typeface="+mn-ea"/>
              <a:cs typeface="+mn-cs"/>
            </a:rPr>
            <a:t>学校等公共施設の統廃合、保育所及び給食センターの指定管理制度の導入の検討が必要である。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A906CCF-25EE-471B-970A-242F73E49E9D}"/>
            </a:ext>
          </a:extLst>
        </xdr:cNvPr>
        <xdr:cNvSpPr txBox="1"/>
      </xdr:nvSpPr>
      <xdr:spPr>
        <a:xfrm>
          <a:off x="13019405" y="9605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A1C3A76-D636-41FB-B310-517FD30490F2}"/>
            </a:ext>
          </a:extLst>
        </xdr:cNvPr>
        <xdr:cNvCxnSpPr/>
      </xdr:nvCxnSpPr>
      <xdr:spPr>
        <a:xfrm>
          <a:off x="13057505" y="1226820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C6C5125-2F3B-4E31-BD62-AC557B6B9669}"/>
            </a:ext>
          </a:extLst>
        </xdr:cNvPr>
        <xdr:cNvSpPr txBox="1"/>
      </xdr:nvSpPr>
      <xdr:spPr>
        <a:xfrm>
          <a:off x="12280265"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738C664F-9FB0-4764-8CA3-CE53C5353DAB}"/>
            </a:ext>
          </a:extLst>
        </xdr:cNvPr>
        <xdr:cNvCxnSpPr/>
      </xdr:nvCxnSpPr>
      <xdr:spPr>
        <a:xfrm>
          <a:off x="13057505" y="1191586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9745A37-D19C-4B08-93F0-8CEA61812171}"/>
            </a:ext>
          </a:extLst>
        </xdr:cNvPr>
        <xdr:cNvSpPr txBox="1"/>
      </xdr:nvSpPr>
      <xdr:spPr>
        <a:xfrm>
          <a:off x="12280265" y="1177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A26F6213-107A-4B07-B0A4-F9B137C56502}"/>
            </a:ext>
          </a:extLst>
        </xdr:cNvPr>
        <xdr:cNvCxnSpPr/>
      </xdr:nvCxnSpPr>
      <xdr:spPr>
        <a:xfrm>
          <a:off x="13057505" y="1156353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42208374-4239-4901-A1C4-AAC0D1BBCADA}"/>
            </a:ext>
          </a:extLst>
        </xdr:cNvPr>
        <xdr:cNvSpPr txBox="1"/>
      </xdr:nvSpPr>
      <xdr:spPr>
        <a:xfrm>
          <a:off x="12280265" y="114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5F8BEA65-510A-4ABB-B2F9-690E1783E1A6}"/>
            </a:ext>
          </a:extLst>
        </xdr:cNvPr>
        <xdr:cNvCxnSpPr/>
      </xdr:nvCxnSpPr>
      <xdr:spPr>
        <a:xfrm>
          <a:off x="13057505" y="1120548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236CF50-12BD-484E-9FB0-F936E383651D}"/>
            </a:ext>
          </a:extLst>
        </xdr:cNvPr>
        <xdr:cNvSpPr txBox="1"/>
      </xdr:nvSpPr>
      <xdr:spPr>
        <a:xfrm>
          <a:off x="12280265" y="1106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12928251-6F6B-4EC2-98AB-B2353E145EF0}"/>
            </a:ext>
          </a:extLst>
        </xdr:cNvPr>
        <xdr:cNvCxnSpPr/>
      </xdr:nvCxnSpPr>
      <xdr:spPr>
        <a:xfrm>
          <a:off x="13057505" y="1085314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A349440-AE94-4DDF-ACF5-3D91D9C0BF35}"/>
            </a:ext>
          </a:extLst>
        </xdr:cNvPr>
        <xdr:cNvSpPr txBox="1"/>
      </xdr:nvSpPr>
      <xdr:spPr>
        <a:xfrm>
          <a:off x="12280265" y="107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947E527E-5B53-4413-A3DA-FE4E66EAE6BD}"/>
            </a:ext>
          </a:extLst>
        </xdr:cNvPr>
        <xdr:cNvCxnSpPr/>
      </xdr:nvCxnSpPr>
      <xdr:spPr>
        <a:xfrm>
          <a:off x="13057505" y="1050081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7AADA0B-FFA5-45C8-81A1-6EFE283D4095}"/>
            </a:ext>
          </a:extLst>
        </xdr:cNvPr>
        <xdr:cNvSpPr txBox="1"/>
      </xdr:nvSpPr>
      <xdr:spPr>
        <a:xfrm>
          <a:off x="12280265" y="103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2B33417F-2BAA-429A-8D12-5BCAC8CC1B4D}"/>
            </a:ext>
          </a:extLst>
        </xdr:cNvPr>
        <xdr:cNvCxnSpPr/>
      </xdr:nvCxnSpPr>
      <xdr:spPr>
        <a:xfrm>
          <a:off x="13057505" y="101484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4CBC5D6A-254D-4858-8E0A-21EBE0CBCFFA}"/>
            </a:ext>
          </a:extLst>
        </xdr:cNvPr>
        <xdr:cNvSpPr txBox="1"/>
      </xdr:nvSpPr>
      <xdr:spPr>
        <a:xfrm>
          <a:off x="12280265" y="1001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ED989EF-41EB-496A-BD66-3DE747FDD59F}"/>
            </a:ext>
          </a:extLst>
        </xdr:cNvPr>
        <xdr:cNvCxnSpPr/>
      </xdr:nvCxnSpPr>
      <xdr:spPr>
        <a:xfrm>
          <a:off x="13057505" y="97961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FB200C5F-4B22-45C8-8414-7029234D2074}"/>
            </a:ext>
          </a:extLst>
        </xdr:cNvPr>
        <xdr:cNvSpPr txBox="1"/>
      </xdr:nvSpPr>
      <xdr:spPr>
        <a:xfrm>
          <a:off x="12280265"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688D0881-54DA-4DAB-824B-48FC279EEC35}"/>
            </a:ext>
          </a:extLst>
        </xdr:cNvPr>
        <xdr:cNvSpPr/>
      </xdr:nvSpPr>
      <xdr:spPr>
        <a:xfrm>
          <a:off x="13057505" y="979614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1F1265FA-81D7-4132-BA1D-19479E0CB799}"/>
            </a:ext>
          </a:extLst>
        </xdr:cNvPr>
        <xdr:cNvCxnSpPr/>
      </xdr:nvCxnSpPr>
      <xdr:spPr>
        <a:xfrm flipV="1">
          <a:off x="17324705" y="10264176"/>
          <a:ext cx="0" cy="1680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377519DF-70A2-4AAE-895E-46AB41A1A08E}"/>
            </a:ext>
          </a:extLst>
        </xdr:cNvPr>
        <xdr:cNvSpPr txBox="1"/>
      </xdr:nvSpPr>
      <xdr:spPr>
        <a:xfrm>
          <a:off x="17419320" y="119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BA3BE5C-62FD-4B82-936F-3D736BB30EF1}"/>
            </a:ext>
          </a:extLst>
        </xdr:cNvPr>
        <xdr:cNvCxnSpPr/>
      </xdr:nvCxnSpPr>
      <xdr:spPr>
        <a:xfrm>
          <a:off x="17231995" y="11945003"/>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B814797A-5A1C-41F8-AEB3-2B3A4B91A091}"/>
            </a:ext>
          </a:extLst>
        </xdr:cNvPr>
        <xdr:cNvSpPr txBox="1"/>
      </xdr:nvSpPr>
      <xdr:spPr>
        <a:xfrm>
          <a:off x="17419320" y="999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48F13284-76BB-43C7-9EBA-B1B166C1F656}"/>
            </a:ext>
          </a:extLst>
        </xdr:cNvPr>
        <xdr:cNvCxnSpPr/>
      </xdr:nvCxnSpPr>
      <xdr:spPr>
        <a:xfrm>
          <a:off x="17231995" y="10264176"/>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7094</xdr:rowOff>
    </xdr:from>
    <xdr:to>
      <xdr:col>81</xdr:col>
      <xdr:colOff>44450</xdr:colOff>
      <xdr:row>63</xdr:row>
      <xdr:rowOff>29156</xdr:rowOff>
    </xdr:to>
    <xdr:cxnSp macro="">
      <xdr:nvCxnSpPr>
        <xdr:cNvPr id="318" name="直線コネクタ 317">
          <a:extLst>
            <a:ext uri="{FF2B5EF4-FFF2-40B4-BE49-F238E27FC236}">
              <a16:creationId xmlns:a16="http://schemas.microsoft.com/office/drawing/2014/main" id="{CCEDFF37-510D-413D-89A7-9E468B8C6D9E}"/>
            </a:ext>
          </a:extLst>
        </xdr:cNvPr>
        <xdr:cNvCxnSpPr/>
      </xdr:nvCxnSpPr>
      <xdr:spPr>
        <a:xfrm flipV="1">
          <a:off x="16471265" y="11046569"/>
          <a:ext cx="853440" cy="2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58656777-29C5-4668-BBDD-228AC434D8B5}"/>
            </a:ext>
          </a:extLst>
        </xdr:cNvPr>
        <xdr:cNvSpPr txBox="1"/>
      </xdr:nvSpPr>
      <xdr:spPr>
        <a:xfrm>
          <a:off x="17419320" y="10428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76E92CB7-E2E0-4BAE-9202-7571DE7AA029}"/>
            </a:ext>
          </a:extLst>
        </xdr:cNvPr>
        <xdr:cNvSpPr/>
      </xdr:nvSpPr>
      <xdr:spPr>
        <a:xfrm>
          <a:off x="17270095" y="10588789"/>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21916</xdr:rowOff>
    </xdr:from>
    <xdr:to>
      <xdr:col>77</xdr:col>
      <xdr:colOff>44450</xdr:colOff>
      <xdr:row>63</xdr:row>
      <xdr:rowOff>29156</xdr:rowOff>
    </xdr:to>
    <xdr:cxnSp macro="">
      <xdr:nvCxnSpPr>
        <xdr:cNvPr id="321" name="直線コネクタ 320">
          <a:extLst>
            <a:ext uri="{FF2B5EF4-FFF2-40B4-BE49-F238E27FC236}">
              <a16:creationId xmlns:a16="http://schemas.microsoft.com/office/drawing/2014/main" id="{45972C54-21F1-4B7A-8527-0E5073F5F8CC}"/>
            </a:ext>
          </a:extLst>
        </xdr:cNvPr>
        <xdr:cNvCxnSpPr/>
      </xdr:nvCxnSpPr>
      <xdr:spPr>
        <a:xfrm>
          <a:off x="15563215" y="11067106"/>
          <a:ext cx="90805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4CFF056D-0998-4CE3-8B8C-2709C7448851}"/>
            </a:ext>
          </a:extLst>
        </xdr:cNvPr>
        <xdr:cNvSpPr/>
      </xdr:nvSpPr>
      <xdr:spPr>
        <a:xfrm>
          <a:off x="16416655" y="10562064"/>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FEE30686-19BA-4A19-B5B4-E8C801678FF4}"/>
            </a:ext>
          </a:extLst>
        </xdr:cNvPr>
        <xdr:cNvSpPr txBox="1"/>
      </xdr:nvSpPr>
      <xdr:spPr>
        <a:xfrm>
          <a:off x="16082645" y="1032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53068</xdr:rowOff>
    </xdr:from>
    <xdr:to>
      <xdr:col>72</xdr:col>
      <xdr:colOff>203200</xdr:colOff>
      <xdr:row>63</xdr:row>
      <xdr:rowOff>21916</xdr:rowOff>
    </xdr:to>
    <xdr:cxnSp macro="">
      <xdr:nvCxnSpPr>
        <xdr:cNvPr id="324" name="直線コネクタ 323">
          <a:extLst>
            <a:ext uri="{FF2B5EF4-FFF2-40B4-BE49-F238E27FC236}">
              <a16:creationId xmlns:a16="http://schemas.microsoft.com/office/drawing/2014/main" id="{CE93641A-0FE0-4351-8AA2-23F721D0FE75}"/>
            </a:ext>
          </a:extLst>
        </xdr:cNvPr>
        <xdr:cNvCxnSpPr/>
      </xdr:nvCxnSpPr>
      <xdr:spPr>
        <a:xfrm>
          <a:off x="14660880" y="10922998"/>
          <a:ext cx="902335" cy="14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9935E96-A1E5-419E-A4DA-B29636A60ABA}"/>
            </a:ext>
          </a:extLst>
        </xdr:cNvPr>
        <xdr:cNvSpPr/>
      </xdr:nvSpPr>
      <xdr:spPr>
        <a:xfrm>
          <a:off x="15514320" y="105505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94DC6FE8-EB94-4086-9F63-5C6556340DB0}"/>
            </a:ext>
          </a:extLst>
        </xdr:cNvPr>
        <xdr:cNvSpPr txBox="1"/>
      </xdr:nvSpPr>
      <xdr:spPr>
        <a:xfrm>
          <a:off x="15182215" y="1031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123172</xdr:rowOff>
    </xdr:from>
    <xdr:to>
      <xdr:col>68</xdr:col>
      <xdr:colOff>152400</xdr:colOff>
      <xdr:row>62</xdr:row>
      <xdr:rowOff>53068</xdr:rowOff>
    </xdr:to>
    <xdr:cxnSp macro="">
      <xdr:nvCxnSpPr>
        <xdr:cNvPr id="327" name="直線コネクタ 326">
          <a:extLst>
            <a:ext uri="{FF2B5EF4-FFF2-40B4-BE49-F238E27FC236}">
              <a16:creationId xmlns:a16="http://schemas.microsoft.com/office/drawing/2014/main" id="{DB75A7D1-AF9C-4B79-9D95-08242607798B}"/>
            </a:ext>
          </a:extLst>
        </xdr:cNvPr>
        <xdr:cNvCxnSpPr/>
      </xdr:nvCxnSpPr>
      <xdr:spPr>
        <a:xfrm>
          <a:off x="13758545" y="10812127"/>
          <a:ext cx="902335"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F01C855D-8E10-4011-BDFA-CBC556656734}"/>
            </a:ext>
          </a:extLst>
        </xdr:cNvPr>
        <xdr:cNvSpPr/>
      </xdr:nvSpPr>
      <xdr:spPr>
        <a:xfrm>
          <a:off x="14611985" y="10540891"/>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B747B33C-024B-47C9-995B-104A9C4D71E8}"/>
            </a:ext>
          </a:extLst>
        </xdr:cNvPr>
        <xdr:cNvSpPr txBox="1"/>
      </xdr:nvSpPr>
      <xdr:spPr>
        <a:xfrm>
          <a:off x="14272260" y="1030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64F087CF-A701-4CF4-80B3-416A06C47569}"/>
            </a:ext>
          </a:extLst>
        </xdr:cNvPr>
        <xdr:cNvSpPr/>
      </xdr:nvSpPr>
      <xdr:spPr>
        <a:xfrm>
          <a:off x="13703935" y="1051915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5AB4140E-2AC2-47AC-BBA8-1E93F9FC8128}"/>
            </a:ext>
          </a:extLst>
        </xdr:cNvPr>
        <xdr:cNvSpPr txBox="1"/>
      </xdr:nvSpPr>
      <xdr:spPr>
        <a:xfrm>
          <a:off x="13369925"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74A4A5A-A43E-4D84-9A12-A7016DE321AA}"/>
            </a:ext>
          </a:extLst>
        </xdr:cNvPr>
        <xdr:cNvSpPr txBox="1"/>
      </xdr:nvSpPr>
      <xdr:spPr>
        <a:xfrm>
          <a:off x="17106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B748893-01AD-4703-B239-8D01124BE468}"/>
            </a:ext>
          </a:extLst>
        </xdr:cNvPr>
        <xdr:cNvSpPr txBox="1"/>
      </xdr:nvSpPr>
      <xdr:spPr>
        <a:xfrm>
          <a:off x="1625346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A4C2B53-A465-40C6-BDAC-DE17639A37E4}"/>
            </a:ext>
          </a:extLst>
        </xdr:cNvPr>
        <xdr:cNvSpPr txBox="1"/>
      </xdr:nvSpPr>
      <xdr:spPr>
        <a:xfrm>
          <a:off x="153435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526F2C3-C424-4B3B-9F10-AD436ECC0E27}"/>
            </a:ext>
          </a:extLst>
        </xdr:cNvPr>
        <xdr:cNvSpPr txBox="1"/>
      </xdr:nvSpPr>
      <xdr:spPr>
        <a:xfrm>
          <a:off x="144430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A01D811-6AD8-4536-A1EC-B5D040234572}"/>
            </a:ext>
          </a:extLst>
        </xdr:cNvPr>
        <xdr:cNvSpPr txBox="1"/>
      </xdr:nvSpPr>
      <xdr:spPr>
        <a:xfrm>
          <a:off x="135407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127744</xdr:rowOff>
    </xdr:from>
    <xdr:to>
      <xdr:col>81</xdr:col>
      <xdr:colOff>95250</xdr:colOff>
      <xdr:row>63</xdr:row>
      <xdr:rowOff>57894</xdr:rowOff>
    </xdr:to>
    <xdr:sp macro="" textlink="">
      <xdr:nvSpPr>
        <xdr:cNvPr id="337" name="楕円 336">
          <a:extLst>
            <a:ext uri="{FF2B5EF4-FFF2-40B4-BE49-F238E27FC236}">
              <a16:creationId xmlns:a16="http://schemas.microsoft.com/office/drawing/2014/main" id="{40110559-50F3-4126-B693-3AC617982603}"/>
            </a:ext>
          </a:extLst>
        </xdr:cNvPr>
        <xdr:cNvSpPr/>
      </xdr:nvSpPr>
      <xdr:spPr>
        <a:xfrm>
          <a:off x="17270095" y="10991959"/>
          <a:ext cx="11112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99821</xdr:rowOff>
    </xdr:from>
    <xdr:ext cx="762000" cy="259045"/>
    <xdr:sp macro="" textlink="">
      <xdr:nvSpPr>
        <xdr:cNvPr id="338" name="定員管理の状況該当値テキスト">
          <a:extLst>
            <a:ext uri="{FF2B5EF4-FFF2-40B4-BE49-F238E27FC236}">
              <a16:creationId xmlns:a16="http://schemas.microsoft.com/office/drawing/2014/main" id="{B3C30AFD-725C-4FD8-B8CF-7D34D8CA8B5B}"/>
            </a:ext>
          </a:extLst>
        </xdr:cNvPr>
        <xdr:cNvSpPr txBox="1"/>
      </xdr:nvSpPr>
      <xdr:spPr>
        <a:xfrm>
          <a:off x="17419320" y="1096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149806</xdr:rowOff>
    </xdr:from>
    <xdr:to>
      <xdr:col>77</xdr:col>
      <xdr:colOff>95250</xdr:colOff>
      <xdr:row>63</xdr:row>
      <xdr:rowOff>79956</xdr:rowOff>
    </xdr:to>
    <xdr:sp macro="" textlink="">
      <xdr:nvSpPr>
        <xdr:cNvPr id="339" name="楕円 338">
          <a:extLst>
            <a:ext uri="{FF2B5EF4-FFF2-40B4-BE49-F238E27FC236}">
              <a16:creationId xmlns:a16="http://schemas.microsoft.com/office/drawing/2014/main" id="{6869AE8C-33A5-4A1E-9908-9453B608BD31}"/>
            </a:ext>
          </a:extLst>
        </xdr:cNvPr>
        <xdr:cNvSpPr/>
      </xdr:nvSpPr>
      <xdr:spPr>
        <a:xfrm>
          <a:off x="16416655" y="11015926"/>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64733</xdr:rowOff>
    </xdr:from>
    <xdr:ext cx="736600" cy="259045"/>
    <xdr:sp macro="" textlink="">
      <xdr:nvSpPr>
        <xdr:cNvPr id="340" name="テキスト ボックス 339">
          <a:extLst>
            <a:ext uri="{FF2B5EF4-FFF2-40B4-BE49-F238E27FC236}">
              <a16:creationId xmlns:a16="http://schemas.microsoft.com/office/drawing/2014/main" id="{CE4A13A1-40B9-4A98-A940-88B558352DC1}"/>
            </a:ext>
          </a:extLst>
        </xdr:cNvPr>
        <xdr:cNvSpPr txBox="1"/>
      </xdr:nvSpPr>
      <xdr:spPr>
        <a:xfrm>
          <a:off x="16082645" y="1110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142566</xdr:rowOff>
    </xdr:from>
    <xdr:to>
      <xdr:col>73</xdr:col>
      <xdr:colOff>44450</xdr:colOff>
      <xdr:row>63</xdr:row>
      <xdr:rowOff>72716</xdr:rowOff>
    </xdr:to>
    <xdr:sp macro="" textlink="">
      <xdr:nvSpPr>
        <xdr:cNvPr id="341" name="楕円 340">
          <a:extLst>
            <a:ext uri="{FF2B5EF4-FFF2-40B4-BE49-F238E27FC236}">
              <a16:creationId xmlns:a16="http://schemas.microsoft.com/office/drawing/2014/main" id="{5CA7BCF2-D2DF-485B-ABBE-ED92CF7FDC1B}"/>
            </a:ext>
          </a:extLst>
        </xdr:cNvPr>
        <xdr:cNvSpPr/>
      </xdr:nvSpPr>
      <xdr:spPr>
        <a:xfrm>
          <a:off x="15514320" y="1101059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57493</xdr:rowOff>
    </xdr:from>
    <xdr:ext cx="762000" cy="259045"/>
    <xdr:sp macro="" textlink="">
      <xdr:nvSpPr>
        <xdr:cNvPr id="342" name="テキスト ボックス 341">
          <a:extLst>
            <a:ext uri="{FF2B5EF4-FFF2-40B4-BE49-F238E27FC236}">
              <a16:creationId xmlns:a16="http://schemas.microsoft.com/office/drawing/2014/main" id="{F355A37A-02C4-4284-82A5-0BD669BDE503}"/>
            </a:ext>
          </a:extLst>
        </xdr:cNvPr>
        <xdr:cNvSpPr txBox="1"/>
      </xdr:nvSpPr>
      <xdr:spPr>
        <a:xfrm>
          <a:off x="15182215" y="1110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2268</xdr:rowOff>
    </xdr:from>
    <xdr:to>
      <xdr:col>68</xdr:col>
      <xdr:colOff>203200</xdr:colOff>
      <xdr:row>62</xdr:row>
      <xdr:rowOff>103868</xdr:rowOff>
    </xdr:to>
    <xdr:sp macro="" textlink="">
      <xdr:nvSpPr>
        <xdr:cNvPr id="343" name="楕円 342">
          <a:extLst>
            <a:ext uri="{FF2B5EF4-FFF2-40B4-BE49-F238E27FC236}">
              <a16:creationId xmlns:a16="http://schemas.microsoft.com/office/drawing/2014/main" id="{6CFF14BB-A3E1-4F56-9FF3-F2B69FACCBC9}"/>
            </a:ext>
          </a:extLst>
        </xdr:cNvPr>
        <xdr:cNvSpPr/>
      </xdr:nvSpPr>
      <xdr:spPr>
        <a:xfrm>
          <a:off x="14611985" y="108683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88645</xdr:rowOff>
    </xdr:from>
    <xdr:ext cx="762000" cy="259045"/>
    <xdr:sp macro="" textlink="">
      <xdr:nvSpPr>
        <xdr:cNvPr id="344" name="テキスト ボックス 343">
          <a:extLst>
            <a:ext uri="{FF2B5EF4-FFF2-40B4-BE49-F238E27FC236}">
              <a16:creationId xmlns:a16="http://schemas.microsoft.com/office/drawing/2014/main" id="{6A65E5C7-5728-4807-ACD1-74E42512550D}"/>
            </a:ext>
          </a:extLst>
        </xdr:cNvPr>
        <xdr:cNvSpPr txBox="1"/>
      </xdr:nvSpPr>
      <xdr:spPr>
        <a:xfrm>
          <a:off x="14272260" y="109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72372</xdr:rowOff>
    </xdr:from>
    <xdr:to>
      <xdr:col>64</xdr:col>
      <xdr:colOff>152400</xdr:colOff>
      <xdr:row>62</xdr:row>
      <xdr:rowOff>2522</xdr:rowOff>
    </xdr:to>
    <xdr:sp macro="" textlink="">
      <xdr:nvSpPr>
        <xdr:cNvPr id="345" name="楕円 344">
          <a:extLst>
            <a:ext uri="{FF2B5EF4-FFF2-40B4-BE49-F238E27FC236}">
              <a16:creationId xmlns:a16="http://schemas.microsoft.com/office/drawing/2014/main" id="{B416A322-CDF9-4734-AB9A-4FAC4DD7F2C6}"/>
            </a:ext>
          </a:extLst>
        </xdr:cNvPr>
        <xdr:cNvSpPr/>
      </xdr:nvSpPr>
      <xdr:spPr>
        <a:xfrm>
          <a:off x="13703935" y="1076323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158749</xdr:rowOff>
    </xdr:from>
    <xdr:ext cx="762000" cy="259045"/>
    <xdr:sp macro="" textlink="">
      <xdr:nvSpPr>
        <xdr:cNvPr id="346" name="テキスト ボックス 345">
          <a:extLst>
            <a:ext uri="{FF2B5EF4-FFF2-40B4-BE49-F238E27FC236}">
              <a16:creationId xmlns:a16="http://schemas.microsoft.com/office/drawing/2014/main" id="{B2D75523-7CAC-4040-9B48-B68B03588E40}"/>
            </a:ext>
          </a:extLst>
        </xdr:cNvPr>
        <xdr:cNvSpPr txBox="1"/>
      </xdr:nvSpPr>
      <xdr:spPr>
        <a:xfrm>
          <a:off x="13369925" y="1084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4E996B1-C100-4D1C-89D9-239915BF9253}"/>
            </a:ext>
          </a:extLst>
        </xdr:cNvPr>
        <xdr:cNvSpPr/>
      </xdr:nvSpPr>
      <xdr:spPr>
        <a:xfrm>
          <a:off x="13057505" y="512508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59D7E99-27B0-42E0-802A-CA941B864508}"/>
            </a:ext>
          </a:extLst>
        </xdr:cNvPr>
        <xdr:cNvSpPr txBox="1"/>
      </xdr:nvSpPr>
      <xdr:spPr>
        <a:xfrm>
          <a:off x="13926634" y="549846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477142E1-3983-4C1F-ABD8-90182D549B09}"/>
            </a:ext>
          </a:extLst>
        </xdr:cNvPr>
        <xdr:cNvSpPr txBox="1"/>
      </xdr:nvSpPr>
      <xdr:spPr>
        <a:xfrm>
          <a:off x="15685956"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7636B6C-0F5F-471E-812A-E50635A11BBC}"/>
            </a:ext>
          </a:extLst>
        </xdr:cNvPr>
        <xdr:cNvSpPr/>
      </xdr:nvSpPr>
      <xdr:spPr>
        <a:xfrm>
          <a:off x="18292445"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6817AE0-EBD8-45A8-90D0-74965F1767BA}"/>
            </a:ext>
          </a:extLst>
        </xdr:cNvPr>
        <xdr:cNvSpPr/>
      </xdr:nvSpPr>
      <xdr:spPr>
        <a:xfrm>
          <a:off x="18292445"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6F75ACA-33D0-448A-813D-D58051029170}"/>
            </a:ext>
          </a:extLst>
        </xdr:cNvPr>
        <xdr:cNvSpPr/>
      </xdr:nvSpPr>
      <xdr:spPr>
        <a:xfrm>
          <a:off x="19979640" y="53828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94935BA1-61FF-46B9-9C91-291EB31FCC96}"/>
            </a:ext>
          </a:extLst>
        </xdr:cNvPr>
        <xdr:cNvSpPr/>
      </xdr:nvSpPr>
      <xdr:spPr>
        <a:xfrm>
          <a:off x="19979640" y="55810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7F0387F4-8EBC-440C-9C07-6C71EBCCCB00}"/>
            </a:ext>
          </a:extLst>
        </xdr:cNvPr>
        <xdr:cNvSpPr/>
      </xdr:nvSpPr>
      <xdr:spPr>
        <a:xfrm>
          <a:off x="2146109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DF841C2-E5F3-4B56-98D3-80D14500E9A6}"/>
            </a:ext>
          </a:extLst>
        </xdr:cNvPr>
        <xdr:cNvSpPr/>
      </xdr:nvSpPr>
      <xdr:spPr>
        <a:xfrm>
          <a:off x="2146109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155BF2FE-7146-4F8F-8C01-C1AB569C9B1C}"/>
            </a:ext>
          </a:extLst>
        </xdr:cNvPr>
        <xdr:cNvSpPr/>
      </xdr:nvSpPr>
      <xdr:spPr>
        <a:xfrm>
          <a:off x="13057505" y="590232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24CA4C2-7D62-4D42-B971-F4DD2A239FA6}"/>
            </a:ext>
          </a:extLst>
        </xdr:cNvPr>
        <xdr:cNvSpPr/>
      </xdr:nvSpPr>
      <xdr:spPr>
        <a:xfrm>
          <a:off x="18425160" y="590232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89C6B0E-E8EE-4C1F-9342-08F284BB0883}"/>
            </a:ext>
          </a:extLst>
        </xdr:cNvPr>
        <xdr:cNvSpPr/>
      </xdr:nvSpPr>
      <xdr:spPr>
        <a:xfrm>
          <a:off x="18425160"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3361DB5-C224-4D9E-A79C-28CC25BDDF93}"/>
            </a:ext>
          </a:extLst>
        </xdr:cNvPr>
        <xdr:cNvSpPr txBox="1"/>
      </xdr:nvSpPr>
      <xdr:spPr>
        <a:xfrm>
          <a:off x="18550255" y="623316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年度以降の一括交付金事業、定住促進住宅の整備、漁港整備事業により地方債の発行が増となったことから、実質公債費率も増化しており、令和５年度までは増傾見込みで、令和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年度まで公債費が年間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19BD070-BF5B-499D-82E9-F754743DCD56}"/>
            </a:ext>
          </a:extLst>
        </xdr:cNvPr>
        <xdr:cNvSpPr txBox="1"/>
      </xdr:nvSpPr>
      <xdr:spPr>
        <a:xfrm>
          <a:off x="13019405" y="5711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0FDBB2D-7A97-44F3-A815-FA4A379BAD86}"/>
            </a:ext>
          </a:extLst>
        </xdr:cNvPr>
        <xdr:cNvCxnSpPr/>
      </xdr:nvCxnSpPr>
      <xdr:spPr>
        <a:xfrm>
          <a:off x="13057505" y="83743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70E5F1F7-7A94-429A-A5F0-7622D3FA4F40}"/>
            </a:ext>
          </a:extLst>
        </xdr:cNvPr>
        <xdr:cNvSpPr txBox="1"/>
      </xdr:nvSpPr>
      <xdr:spPr>
        <a:xfrm>
          <a:off x="12280265"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74250FB1-C4EA-4861-9162-256236461965}"/>
            </a:ext>
          </a:extLst>
        </xdr:cNvPr>
        <xdr:cNvCxnSpPr/>
      </xdr:nvCxnSpPr>
      <xdr:spPr>
        <a:xfrm>
          <a:off x="13057505" y="796078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80C5CDBD-1A25-44D4-A565-4D6D4CB833C6}"/>
            </a:ext>
          </a:extLst>
        </xdr:cNvPr>
        <xdr:cNvSpPr txBox="1"/>
      </xdr:nvSpPr>
      <xdr:spPr>
        <a:xfrm>
          <a:off x="12280265" y="78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8CAEAB6A-A2D2-4EBA-A56A-435AEA125850}"/>
            </a:ext>
          </a:extLst>
        </xdr:cNvPr>
        <xdr:cNvCxnSpPr/>
      </xdr:nvCxnSpPr>
      <xdr:spPr>
        <a:xfrm>
          <a:off x="13057505" y="755480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BC23F217-0865-4112-9FED-3397B596FBAF}"/>
            </a:ext>
          </a:extLst>
        </xdr:cNvPr>
        <xdr:cNvSpPr txBox="1"/>
      </xdr:nvSpPr>
      <xdr:spPr>
        <a:xfrm>
          <a:off x="12280265" y="74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E3D8BB37-1F62-479B-AB8F-8B4584F4891E}"/>
            </a:ext>
          </a:extLst>
        </xdr:cNvPr>
        <xdr:cNvCxnSpPr/>
      </xdr:nvCxnSpPr>
      <xdr:spPr>
        <a:xfrm>
          <a:off x="13057505" y="713549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774545D1-F9E0-4845-9AD0-0164073CCB32}"/>
            </a:ext>
          </a:extLst>
        </xdr:cNvPr>
        <xdr:cNvSpPr txBox="1"/>
      </xdr:nvSpPr>
      <xdr:spPr>
        <a:xfrm>
          <a:off x="12280265"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1F56AF6-788B-4279-B90C-A5AC53FFB57E}"/>
            </a:ext>
          </a:extLst>
        </xdr:cNvPr>
        <xdr:cNvCxnSpPr/>
      </xdr:nvCxnSpPr>
      <xdr:spPr>
        <a:xfrm>
          <a:off x="13057505" y="672951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4D931C7E-8EDA-4B38-A823-879D056F7BD4}"/>
            </a:ext>
          </a:extLst>
        </xdr:cNvPr>
        <xdr:cNvSpPr txBox="1"/>
      </xdr:nvSpPr>
      <xdr:spPr>
        <a:xfrm>
          <a:off x="12280265" y="65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30351EB6-B9E4-44B4-90BC-54791484CE46}"/>
            </a:ext>
          </a:extLst>
        </xdr:cNvPr>
        <xdr:cNvCxnSpPr/>
      </xdr:nvCxnSpPr>
      <xdr:spPr>
        <a:xfrm>
          <a:off x="13057505" y="631592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D6E38C11-5CF4-4112-AA14-56BAE53DC6C6}"/>
            </a:ext>
          </a:extLst>
        </xdr:cNvPr>
        <xdr:cNvCxnSpPr/>
      </xdr:nvCxnSpPr>
      <xdr:spPr>
        <a:xfrm>
          <a:off x="13057505" y="590232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B363EBB7-E7EC-44B4-8327-CF3039A5DBEE}"/>
            </a:ext>
          </a:extLst>
        </xdr:cNvPr>
        <xdr:cNvSpPr/>
      </xdr:nvSpPr>
      <xdr:spPr>
        <a:xfrm>
          <a:off x="13057505" y="590232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286CF8DD-9202-4C39-B260-EBCD5244CB74}"/>
            </a:ext>
          </a:extLst>
        </xdr:cNvPr>
        <xdr:cNvCxnSpPr/>
      </xdr:nvCxnSpPr>
      <xdr:spPr>
        <a:xfrm flipV="1">
          <a:off x="17324705" y="6343862"/>
          <a:ext cx="0" cy="1584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E5138FFD-7548-40F6-8FDD-4489600D6DB0}"/>
            </a:ext>
          </a:extLst>
        </xdr:cNvPr>
        <xdr:cNvSpPr txBox="1"/>
      </xdr:nvSpPr>
      <xdr:spPr>
        <a:xfrm>
          <a:off x="17419320" y="789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A17F60BA-2808-4EA2-8BD4-98B45D94F4BD}"/>
            </a:ext>
          </a:extLst>
        </xdr:cNvPr>
        <xdr:cNvCxnSpPr/>
      </xdr:nvCxnSpPr>
      <xdr:spPr>
        <a:xfrm>
          <a:off x="17231995" y="792861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E6804C6A-6222-42CE-A604-11383B6BB99C}"/>
            </a:ext>
          </a:extLst>
        </xdr:cNvPr>
        <xdr:cNvSpPr txBox="1"/>
      </xdr:nvSpPr>
      <xdr:spPr>
        <a:xfrm>
          <a:off x="17419320" y="60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B0462351-EB80-4774-ACC3-1458EF9283D8}"/>
            </a:ext>
          </a:extLst>
        </xdr:cNvPr>
        <xdr:cNvCxnSpPr/>
      </xdr:nvCxnSpPr>
      <xdr:spPr>
        <a:xfrm>
          <a:off x="17231995" y="634386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129963</xdr:rowOff>
    </xdr:to>
    <xdr:cxnSp macro="">
      <xdr:nvCxnSpPr>
        <xdr:cNvPr id="379" name="直線コネクタ 378">
          <a:extLst>
            <a:ext uri="{FF2B5EF4-FFF2-40B4-BE49-F238E27FC236}">
              <a16:creationId xmlns:a16="http://schemas.microsoft.com/office/drawing/2014/main" id="{335426E3-9024-4C26-BA85-C78C840A6F43}"/>
            </a:ext>
          </a:extLst>
        </xdr:cNvPr>
        <xdr:cNvCxnSpPr/>
      </xdr:nvCxnSpPr>
      <xdr:spPr>
        <a:xfrm flipV="1">
          <a:off x="16471265" y="7422303"/>
          <a:ext cx="8534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722C6244-F8A5-4E12-8193-973079A3817F}"/>
            </a:ext>
          </a:extLst>
        </xdr:cNvPr>
        <xdr:cNvSpPr txBox="1"/>
      </xdr:nvSpPr>
      <xdr:spPr>
        <a:xfrm>
          <a:off x="17419320" y="713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8491686D-CAC6-4B02-B5F5-C072D8BE7B3B}"/>
            </a:ext>
          </a:extLst>
        </xdr:cNvPr>
        <xdr:cNvSpPr/>
      </xdr:nvSpPr>
      <xdr:spPr>
        <a:xfrm>
          <a:off x="17270095" y="7293398"/>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146050</xdr:rowOff>
    </xdr:to>
    <xdr:cxnSp macro="">
      <xdr:nvCxnSpPr>
        <xdr:cNvPr id="382" name="直線コネクタ 381">
          <a:extLst>
            <a:ext uri="{FF2B5EF4-FFF2-40B4-BE49-F238E27FC236}">
              <a16:creationId xmlns:a16="http://schemas.microsoft.com/office/drawing/2014/main" id="{48D7BC0E-CB2E-4E85-8D4F-2FAAEA46EB48}"/>
            </a:ext>
          </a:extLst>
        </xdr:cNvPr>
        <xdr:cNvCxnSpPr/>
      </xdr:nvCxnSpPr>
      <xdr:spPr>
        <a:xfrm flipV="1">
          <a:off x="15563215" y="7494693"/>
          <a:ext cx="90805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EBECCCD4-1115-41CC-A91E-99934CB6E5BA}"/>
            </a:ext>
          </a:extLst>
        </xdr:cNvPr>
        <xdr:cNvSpPr/>
      </xdr:nvSpPr>
      <xdr:spPr>
        <a:xfrm>
          <a:off x="16416655" y="7293398"/>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CAF3633F-E83C-422C-AAAD-526611F1495D}"/>
            </a:ext>
          </a:extLst>
        </xdr:cNvPr>
        <xdr:cNvSpPr txBox="1"/>
      </xdr:nvSpPr>
      <xdr:spPr>
        <a:xfrm>
          <a:off x="16082645" y="705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146050</xdr:rowOff>
    </xdr:to>
    <xdr:cxnSp macro="">
      <xdr:nvCxnSpPr>
        <xdr:cNvPr id="385" name="直線コネクタ 384">
          <a:extLst>
            <a:ext uri="{FF2B5EF4-FFF2-40B4-BE49-F238E27FC236}">
              <a16:creationId xmlns:a16="http://schemas.microsoft.com/office/drawing/2014/main" id="{CBD81803-A03C-407A-923F-8865F2508E54}"/>
            </a:ext>
          </a:extLst>
        </xdr:cNvPr>
        <xdr:cNvCxnSpPr/>
      </xdr:nvCxnSpPr>
      <xdr:spPr>
        <a:xfrm>
          <a:off x="14660880" y="7448761"/>
          <a:ext cx="902335" cy="6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45C6B5F3-7F83-4031-8402-4B038EA9ACBC}"/>
            </a:ext>
          </a:extLst>
        </xdr:cNvPr>
        <xdr:cNvSpPr/>
      </xdr:nvSpPr>
      <xdr:spPr>
        <a:xfrm>
          <a:off x="15514320" y="728726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F433F089-8F25-4986-AAD0-4E0EF7CBD131}"/>
            </a:ext>
          </a:extLst>
        </xdr:cNvPr>
        <xdr:cNvSpPr txBox="1"/>
      </xdr:nvSpPr>
      <xdr:spPr>
        <a:xfrm>
          <a:off x="15182215"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89746</xdr:rowOff>
    </xdr:to>
    <xdr:cxnSp macro="">
      <xdr:nvCxnSpPr>
        <xdr:cNvPr id="388" name="直線コネクタ 387">
          <a:extLst>
            <a:ext uri="{FF2B5EF4-FFF2-40B4-BE49-F238E27FC236}">
              <a16:creationId xmlns:a16="http://schemas.microsoft.com/office/drawing/2014/main" id="{7CA3DC4F-B9B4-4EAB-A208-00A15BC3C710}"/>
            </a:ext>
          </a:extLst>
        </xdr:cNvPr>
        <xdr:cNvCxnSpPr/>
      </xdr:nvCxnSpPr>
      <xdr:spPr>
        <a:xfrm>
          <a:off x="13758545" y="7308215"/>
          <a:ext cx="902335" cy="1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DAC8BDE3-8FE7-4F8D-B37F-1A467C9EEAB4}"/>
            </a:ext>
          </a:extLst>
        </xdr:cNvPr>
        <xdr:cNvSpPr/>
      </xdr:nvSpPr>
      <xdr:spPr>
        <a:xfrm>
          <a:off x="14611985" y="7273501"/>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5D769337-30CE-40F1-9DA8-04A9C2D3D08B}"/>
            </a:ext>
          </a:extLst>
        </xdr:cNvPr>
        <xdr:cNvSpPr txBox="1"/>
      </xdr:nvSpPr>
      <xdr:spPr>
        <a:xfrm>
          <a:off x="14272260" y="70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40106FE-3AE9-4A59-A1C9-B65F0D073A03}"/>
            </a:ext>
          </a:extLst>
        </xdr:cNvPr>
        <xdr:cNvSpPr/>
      </xdr:nvSpPr>
      <xdr:spPr>
        <a:xfrm>
          <a:off x="13703935" y="7259320"/>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3EF0F29B-C3A9-459C-B257-06D08B0ACF44}"/>
            </a:ext>
          </a:extLst>
        </xdr:cNvPr>
        <xdr:cNvSpPr txBox="1"/>
      </xdr:nvSpPr>
      <xdr:spPr>
        <a:xfrm>
          <a:off x="13369925"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135FB63-E391-464C-A850-172E60DFCFA7}"/>
            </a:ext>
          </a:extLst>
        </xdr:cNvPr>
        <xdr:cNvSpPr txBox="1"/>
      </xdr:nvSpPr>
      <xdr:spPr>
        <a:xfrm>
          <a:off x="1710690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00F78F4-C60B-441E-B71A-652820DB8F0A}"/>
            </a:ext>
          </a:extLst>
        </xdr:cNvPr>
        <xdr:cNvSpPr txBox="1"/>
      </xdr:nvSpPr>
      <xdr:spPr>
        <a:xfrm>
          <a:off x="1625346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C6E769E-21C9-4D61-9AFB-4B018F0F8FE0}"/>
            </a:ext>
          </a:extLst>
        </xdr:cNvPr>
        <xdr:cNvSpPr txBox="1"/>
      </xdr:nvSpPr>
      <xdr:spPr>
        <a:xfrm>
          <a:off x="153435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C1DECE0-2104-48DE-9CF4-5D52D70B4FCE}"/>
            </a:ext>
          </a:extLst>
        </xdr:cNvPr>
        <xdr:cNvSpPr txBox="1"/>
      </xdr:nvSpPr>
      <xdr:spPr>
        <a:xfrm>
          <a:off x="144430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BBD14F9-2511-4ED5-BF60-D35D3516ECEA}"/>
            </a:ext>
          </a:extLst>
        </xdr:cNvPr>
        <xdr:cNvSpPr txBox="1"/>
      </xdr:nvSpPr>
      <xdr:spPr>
        <a:xfrm>
          <a:off x="135407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8" name="楕円 397">
          <a:extLst>
            <a:ext uri="{FF2B5EF4-FFF2-40B4-BE49-F238E27FC236}">
              <a16:creationId xmlns:a16="http://schemas.microsoft.com/office/drawing/2014/main" id="{55C22A15-92AE-484D-A684-0500FC923354}"/>
            </a:ext>
          </a:extLst>
        </xdr:cNvPr>
        <xdr:cNvSpPr/>
      </xdr:nvSpPr>
      <xdr:spPr>
        <a:xfrm>
          <a:off x="17270095" y="7365788"/>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9" name="公債費負担の状況該当値テキスト">
          <a:extLst>
            <a:ext uri="{FF2B5EF4-FFF2-40B4-BE49-F238E27FC236}">
              <a16:creationId xmlns:a16="http://schemas.microsoft.com/office/drawing/2014/main" id="{95B7A865-87BB-492E-BA27-07D79AD0DD71}"/>
            </a:ext>
          </a:extLst>
        </xdr:cNvPr>
        <xdr:cNvSpPr txBox="1"/>
      </xdr:nvSpPr>
      <xdr:spPr>
        <a:xfrm>
          <a:off x="17419320"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0" name="楕円 399">
          <a:extLst>
            <a:ext uri="{FF2B5EF4-FFF2-40B4-BE49-F238E27FC236}">
              <a16:creationId xmlns:a16="http://schemas.microsoft.com/office/drawing/2014/main" id="{2AE7337B-C292-4F4D-BCD0-A3B8DDD0094C}"/>
            </a:ext>
          </a:extLst>
        </xdr:cNvPr>
        <xdr:cNvSpPr/>
      </xdr:nvSpPr>
      <xdr:spPr>
        <a:xfrm>
          <a:off x="16416655" y="7440083"/>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1" name="テキスト ボックス 400">
          <a:extLst>
            <a:ext uri="{FF2B5EF4-FFF2-40B4-BE49-F238E27FC236}">
              <a16:creationId xmlns:a16="http://schemas.microsoft.com/office/drawing/2014/main" id="{BDF44321-BD59-447B-B27B-FDD9794F3A66}"/>
            </a:ext>
          </a:extLst>
        </xdr:cNvPr>
        <xdr:cNvSpPr txBox="1"/>
      </xdr:nvSpPr>
      <xdr:spPr>
        <a:xfrm>
          <a:off x="16082645" y="7524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2" name="楕円 401">
          <a:extLst>
            <a:ext uri="{FF2B5EF4-FFF2-40B4-BE49-F238E27FC236}">
              <a16:creationId xmlns:a16="http://schemas.microsoft.com/office/drawing/2014/main" id="{720A563E-1030-457C-BB1B-2E39D72BD80C}"/>
            </a:ext>
          </a:extLst>
        </xdr:cNvPr>
        <xdr:cNvSpPr/>
      </xdr:nvSpPr>
      <xdr:spPr>
        <a:xfrm>
          <a:off x="15514320" y="745998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FC31DAF5-99C1-45C0-A0A7-FF7A21F97C72}"/>
            </a:ext>
          </a:extLst>
        </xdr:cNvPr>
        <xdr:cNvSpPr txBox="1"/>
      </xdr:nvSpPr>
      <xdr:spPr>
        <a:xfrm>
          <a:off x="15182215" y="754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4" name="楕円 403">
          <a:extLst>
            <a:ext uri="{FF2B5EF4-FFF2-40B4-BE49-F238E27FC236}">
              <a16:creationId xmlns:a16="http://schemas.microsoft.com/office/drawing/2014/main" id="{D32092E1-9472-41F2-AFE1-A93FB951B030}"/>
            </a:ext>
          </a:extLst>
        </xdr:cNvPr>
        <xdr:cNvSpPr/>
      </xdr:nvSpPr>
      <xdr:spPr>
        <a:xfrm>
          <a:off x="14611985" y="73998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5" name="テキスト ボックス 404">
          <a:extLst>
            <a:ext uri="{FF2B5EF4-FFF2-40B4-BE49-F238E27FC236}">
              <a16:creationId xmlns:a16="http://schemas.microsoft.com/office/drawing/2014/main" id="{985BA104-5EEB-4F62-9442-707B19BA668D}"/>
            </a:ext>
          </a:extLst>
        </xdr:cNvPr>
        <xdr:cNvSpPr txBox="1"/>
      </xdr:nvSpPr>
      <xdr:spPr>
        <a:xfrm>
          <a:off x="14272260" y="74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6" name="楕円 405">
          <a:extLst>
            <a:ext uri="{FF2B5EF4-FFF2-40B4-BE49-F238E27FC236}">
              <a16:creationId xmlns:a16="http://schemas.microsoft.com/office/drawing/2014/main" id="{FF57386E-7679-4FEC-89D9-B72B0B9542A6}"/>
            </a:ext>
          </a:extLst>
        </xdr:cNvPr>
        <xdr:cNvSpPr/>
      </xdr:nvSpPr>
      <xdr:spPr>
        <a:xfrm>
          <a:off x="13703935" y="725932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95FE201E-B794-41BD-85AE-1B0654EDC0BC}"/>
            </a:ext>
          </a:extLst>
        </xdr:cNvPr>
        <xdr:cNvSpPr txBox="1"/>
      </xdr:nvSpPr>
      <xdr:spPr>
        <a:xfrm>
          <a:off x="13369925" y="734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678B27B9-CC79-45E3-90C2-8E7AC302A93F}"/>
            </a:ext>
          </a:extLst>
        </xdr:cNvPr>
        <xdr:cNvSpPr/>
      </xdr:nvSpPr>
      <xdr:spPr>
        <a:xfrm>
          <a:off x="13057505" y="1231265"/>
          <a:ext cx="517715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C744AD66-E884-4FED-A337-0985A592CA60}"/>
            </a:ext>
          </a:extLst>
        </xdr:cNvPr>
        <xdr:cNvSpPr txBox="1"/>
      </xdr:nvSpPr>
      <xdr:spPr>
        <a:xfrm>
          <a:off x="14009990" y="160464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377F0362-553F-4911-B1E1-CCBBFA5198E8}"/>
            </a:ext>
          </a:extLst>
        </xdr:cNvPr>
        <xdr:cNvSpPr txBox="1"/>
      </xdr:nvSpPr>
      <xdr:spPr>
        <a:xfrm>
          <a:off x="15604505" y="15773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B3F85D0-7BD6-4F24-90B7-57A9CB65CB02}"/>
            </a:ext>
          </a:extLst>
        </xdr:cNvPr>
        <xdr:cNvSpPr/>
      </xdr:nvSpPr>
      <xdr:spPr>
        <a:xfrm>
          <a:off x="18292445" y="148907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CEB8E9F-4899-4ECB-B6FB-E7849528FAAA}"/>
            </a:ext>
          </a:extLst>
        </xdr:cNvPr>
        <xdr:cNvSpPr/>
      </xdr:nvSpPr>
      <xdr:spPr>
        <a:xfrm>
          <a:off x="18292445" y="16871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23CDC50F-C235-4659-9B5A-33D734E4CE6A}"/>
            </a:ext>
          </a:extLst>
        </xdr:cNvPr>
        <xdr:cNvSpPr/>
      </xdr:nvSpPr>
      <xdr:spPr>
        <a:xfrm>
          <a:off x="19979640" y="14890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EA9BB6A-75A8-4FB5-BF5A-212AEEBFE1DD}"/>
            </a:ext>
          </a:extLst>
        </xdr:cNvPr>
        <xdr:cNvSpPr/>
      </xdr:nvSpPr>
      <xdr:spPr>
        <a:xfrm>
          <a:off x="19979640" y="16871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51892D08-439F-4598-A96A-77E14687F7DA}"/>
            </a:ext>
          </a:extLst>
        </xdr:cNvPr>
        <xdr:cNvSpPr/>
      </xdr:nvSpPr>
      <xdr:spPr>
        <a:xfrm>
          <a:off x="21461095" y="148907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6A7CAFA0-46EA-48EE-BDD1-520058C3A0D9}"/>
            </a:ext>
          </a:extLst>
        </xdr:cNvPr>
        <xdr:cNvSpPr/>
      </xdr:nvSpPr>
      <xdr:spPr>
        <a:xfrm>
          <a:off x="21461095" y="16871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4DC93494-A263-4BD4-82DF-D8D20423D2D7}"/>
            </a:ext>
          </a:extLst>
        </xdr:cNvPr>
        <xdr:cNvSpPr/>
      </xdr:nvSpPr>
      <xdr:spPr>
        <a:xfrm>
          <a:off x="13057505" y="200850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27CAE39C-E00B-4DB2-987C-7122BA91B73C}"/>
            </a:ext>
          </a:extLst>
        </xdr:cNvPr>
        <xdr:cNvSpPr/>
      </xdr:nvSpPr>
      <xdr:spPr>
        <a:xfrm>
          <a:off x="18425160" y="200850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66AB58BE-1670-4CC6-891F-544EB7084F76}"/>
            </a:ext>
          </a:extLst>
        </xdr:cNvPr>
        <xdr:cNvSpPr/>
      </xdr:nvSpPr>
      <xdr:spPr>
        <a:xfrm>
          <a:off x="18425160" y="200850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1BD48F5F-07DE-4EF5-A9D5-5D53727681CD}"/>
            </a:ext>
          </a:extLst>
        </xdr:cNvPr>
        <xdr:cNvSpPr txBox="1"/>
      </xdr:nvSpPr>
      <xdr:spPr>
        <a:xfrm>
          <a:off x="18550255" y="233934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将来負比率は、財政調整基金などの充当可能基金などによりマイナスであり、今後もこの状況が続けられるよう財政の健全化に努める。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67619EF-423C-4A90-81A1-EB434B8D1FE9}"/>
            </a:ext>
          </a:extLst>
        </xdr:cNvPr>
        <xdr:cNvSpPr txBox="1"/>
      </xdr:nvSpPr>
      <xdr:spPr>
        <a:xfrm>
          <a:off x="13019405" y="18180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038EB24-223F-4D71-9577-56DA2A0B8923}"/>
            </a:ext>
          </a:extLst>
        </xdr:cNvPr>
        <xdr:cNvCxnSpPr/>
      </xdr:nvCxnSpPr>
      <xdr:spPr>
        <a:xfrm>
          <a:off x="13057505" y="448056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5341B3C-3DB9-490E-BFE5-1062F5571785}"/>
            </a:ext>
          </a:extLst>
        </xdr:cNvPr>
        <xdr:cNvSpPr txBox="1"/>
      </xdr:nvSpPr>
      <xdr:spPr>
        <a:xfrm>
          <a:off x="12280265" y="43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8B8EC9C8-7FEE-4740-803C-D97AC74C8E9F}"/>
            </a:ext>
          </a:extLst>
        </xdr:cNvPr>
        <xdr:cNvCxnSpPr/>
      </xdr:nvCxnSpPr>
      <xdr:spPr>
        <a:xfrm>
          <a:off x="13057505" y="406696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B81275CA-C3B5-4846-98F9-EBC9AA37063A}"/>
            </a:ext>
          </a:extLst>
        </xdr:cNvPr>
        <xdr:cNvSpPr txBox="1"/>
      </xdr:nvSpPr>
      <xdr:spPr>
        <a:xfrm>
          <a:off x="12280265" y="39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FB1D08CA-EEB0-4473-BDD4-EC9885A94159}"/>
            </a:ext>
          </a:extLst>
        </xdr:cNvPr>
        <xdr:cNvCxnSpPr/>
      </xdr:nvCxnSpPr>
      <xdr:spPr>
        <a:xfrm>
          <a:off x="13057505" y="365336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F37BE5C6-64F3-436F-ADC8-ACA22CF66692}"/>
            </a:ext>
          </a:extLst>
        </xdr:cNvPr>
        <xdr:cNvSpPr txBox="1"/>
      </xdr:nvSpPr>
      <xdr:spPr>
        <a:xfrm>
          <a:off x="12280265" y="35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5A327F1A-885B-4674-86C1-718DA85C0FB8}"/>
            </a:ext>
          </a:extLst>
        </xdr:cNvPr>
        <xdr:cNvCxnSpPr/>
      </xdr:nvCxnSpPr>
      <xdr:spPr>
        <a:xfrm>
          <a:off x="13057505" y="324167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215414A1-5C2F-4E9A-8467-FCAFC8497403}"/>
            </a:ext>
          </a:extLst>
        </xdr:cNvPr>
        <xdr:cNvSpPr txBox="1"/>
      </xdr:nvSpPr>
      <xdr:spPr>
        <a:xfrm>
          <a:off x="12280265" y="309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991B94FC-196A-49B6-A636-0E838C858F65}"/>
            </a:ext>
          </a:extLst>
        </xdr:cNvPr>
        <xdr:cNvCxnSpPr/>
      </xdr:nvCxnSpPr>
      <xdr:spPr>
        <a:xfrm>
          <a:off x="13057505" y="283569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F67C2023-E472-44A9-B3A3-B2837C3571FE}"/>
            </a:ext>
          </a:extLst>
        </xdr:cNvPr>
        <xdr:cNvSpPr txBox="1"/>
      </xdr:nvSpPr>
      <xdr:spPr>
        <a:xfrm>
          <a:off x="12280265" y="269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D9230F24-EFDB-452F-AAEB-102D5CD119D8}"/>
            </a:ext>
          </a:extLst>
        </xdr:cNvPr>
        <xdr:cNvCxnSpPr/>
      </xdr:nvCxnSpPr>
      <xdr:spPr>
        <a:xfrm>
          <a:off x="13057505" y="242210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AE55A75-8A55-448E-9B74-C28BB4D2174F}"/>
            </a:ext>
          </a:extLst>
        </xdr:cNvPr>
        <xdr:cNvSpPr txBox="1"/>
      </xdr:nvSpPr>
      <xdr:spPr>
        <a:xfrm>
          <a:off x="12280265" y="227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33A2759E-EFF0-4F10-A421-9DFBC9CB69F8}"/>
            </a:ext>
          </a:extLst>
        </xdr:cNvPr>
        <xdr:cNvCxnSpPr/>
      </xdr:nvCxnSpPr>
      <xdr:spPr>
        <a:xfrm>
          <a:off x="13057505" y="200850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7F416EFF-6F79-4651-A4BE-4A3186A4E396}"/>
            </a:ext>
          </a:extLst>
        </xdr:cNvPr>
        <xdr:cNvSpPr/>
      </xdr:nvSpPr>
      <xdr:spPr>
        <a:xfrm>
          <a:off x="13057505" y="200850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5FCA9D1C-421E-4EEB-84C2-79084B7E9112}"/>
            </a:ext>
          </a:extLst>
        </xdr:cNvPr>
        <xdr:cNvCxnSpPr/>
      </xdr:nvCxnSpPr>
      <xdr:spPr>
        <a:xfrm flipV="1">
          <a:off x="17324705" y="2422102"/>
          <a:ext cx="0" cy="1422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F16356F-6A11-40C4-B6EE-E7C952FCAF7A}"/>
            </a:ext>
          </a:extLst>
        </xdr:cNvPr>
        <xdr:cNvSpPr txBox="1"/>
      </xdr:nvSpPr>
      <xdr:spPr>
        <a:xfrm>
          <a:off x="17419320" y="382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54C89C0C-1650-43A2-A3DF-1370500E4E17}"/>
            </a:ext>
          </a:extLst>
        </xdr:cNvPr>
        <xdr:cNvCxnSpPr/>
      </xdr:nvCxnSpPr>
      <xdr:spPr>
        <a:xfrm>
          <a:off x="17231995" y="384429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4F1C8985-A5EF-4174-AD68-5284269D5D15}"/>
            </a:ext>
          </a:extLst>
        </xdr:cNvPr>
        <xdr:cNvSpPr txBox="1"/>
      </xdr:nvSpPr>
      <xdr:spPr>
        <a:xfrm>
          <a:off x="17419320" y="21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2610FB6-93C6-403C-BD22-98CE782F8960}"/>
            </a:ext>
          </a:extLst>
        </xdr:cNvPr>
        <xdr:cNvCxnSpPr/>
      </xdr:nvCxnSpPr>
      <xdr:spPr>
        <a:xfrm>
          <a:off x="17231995" y="242210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620A2A69-262C-44CB-9C93-16BDFE078A09}"/>
            </a:ext>
          </a:extLst>
        </xdr:cNvPr>
        <xdr:cNvSpPr txBox="1"/>
      </xdr:nvSpPr>
      <xdr:spPr>
        <a:xfrm>
          <a:off x="17419320" y="2343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A2D64AEF-47B7-44E3-9CA1-F9EAB66BAF90}"/>
            </a:ext>
          </a:extLst>
        </xdr:cNvPr>
        <xdr:cNvSpPr/>
      </xdr:nvSpPr>
      <xdr:spPr>
        <a:xfrm>
          <a:off x="17270095" y="2373207"/>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138F7480-1C52-4147-9188-3E3FFBE93D91}"/>
            </a:ext>
          </a:extLst>
        </xdr:cNvPr>
        <xdr:cNvSpPr/>
      </xdr:nvSpPr>
      <xdr:spPr>
        <a:xfrm>
          <a:off x="16416655" y="2373207"/>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6800C69B-42D0-4730-B375-D91C9124DF24}"/>
            </a:ext>
          </a:extLst>
        </xdr:cNvPr>
        <xdr:cNvSpPr txBox="1"/>
      </xdr:nvSpPr>
      <xdr:spPr>
        <a:xfrm>
          <a:off x="16082645" y="213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AA70EF7A-93A4-486E-BFEB-889B6E3F804D}"/>
            </a:ext>
          </a:extLst>
        </xdr:cNvPr>
        <xdr:cNvSpPr/>
      </xdr:nvSpPr>
      <xdr:spPr>
        <a:xfrm>
          <a:off x="15514320" y="237320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E806F18D-8016-4F08-948F-DED0A1623486}"/>
            </a:ext>
          </a:extLst>
        </xdr:cNvPr>
        <xdr:cNvSpPr txBox="1"/>
      </xdr:nvSpPr>
      <xdr:spPr>
        <a:xfrm>
          <a:off x="15182215" y="213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256C604E-C680-44F6-A2D4-83BA06C7B36B}"/>
            </a:ext>
          </a:extLst>
        </xdr:cNvPr>
        <xdr:cNvSpPr/>
      </xdr:nvSpPr>
      <xdr:spPr>
        <a:xfrm>
          <a:off x="14611985" y="237320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5F4248F3-834E-42D1-B604-9DAD07067705}"/>
            </a:ext>
          </a:extLst>
        </xdr:cNvPr>
        <xdr:cNvSpPr txBox="1"/>
      </xdr:nvSpPr>
      <xdr:spPr>
        <a:xfrm>
          <a:off x="14272260" y="213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D4A8812D-9DB4-44DF-BEC9-F1FBA066B09E}"/>
            </a:ext>
          </a:extLst>
        </xdr:cNvPr>
        <xdr:cNvSpPr/>
      </xdr:nvSpPr>
      <xdr:spPr>
        <a:xfrm>
          <a:off x="13703935" y="237320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866D1CB3-42E9-48E2-8611-AED8ED0C3CFE}"/>
            </a:ext>
          </a:extLst>
        </xdr:cNvPr>
        <xdr:cNvSpPr txBox="1"/>
      </xdr:nvSpPr>
      <xdr:spPr>
        <a:xfrm>
          <a:off x="13369925" y="213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AD4293F4-3E2B-4FAD-A8A8-70304572DC2A}"/>
            </a:ext>
          </a:extLst>
        </xdr:cNvPr>
        <xdr:cNvSpPr txBox="1"/>
      </xdr:nvSpPr>
      <xdr:spPr>
        <a:xfrm>
          <a:off x="1710690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C6DB29B-F835-4965-A1E3-22914CFBF93B}"/>
            </a:ext>
          </a:extLst>
        </xdr:cNvPr>
        <xdr:cNvSpPr txBox="1"/>
      </xdr:nvSpPr>
      <xdr:spPr>
        <a:xfrm>
          <a:off x="1625346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C369886-C87C-4494-94D7-B822B092D6D8}"/>
            </a:ext>
          </a:extLst>
        </xdr:cNvPr>
        <xdr:cNvSpPr txBox="1"/>
      </xdr:nvSpPr>
      <xdr:spPr>
        <a:xfrm>
          <a:off x="1534350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F2108E2-9E11-4F22-845E-BFE92D1C5D86}"/>
            </a:ext>
          </a:extLst>
        </xdr:cNvPr>
        <xdr:cNvSpPr txBox="1"/>
      </xdr:nvSpPr>
      <xdr:spPr>
        <a:xfrm>
          <a:off x="1444307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385F572-1FE2-48B1-AF56-1DC72FE39609}"/>
            </a:ext>
          </a:extLst>
        </xdr:cNvPr>
        <xdr:cNvSpPr txBox="1"/>
      </xdr:nvSpPr>
      <xdr:spPr>
        <a:xfrm>
          <a:off x="1354074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
1,736
81.88
3,559,609
3,383,388
163,536
1,697,491
2,876,899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類似団体と比較すると給与水準は低いが、人口千人当たりの職員数が多いため高くなっている。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行財政改革への取組を通じて、</a:t>
          </a:r>
          <a:r>
            <a:rPr kumimoji="1" lang="ja-JP" altLang="ja-JP" sz="1100">
              <a:solidFill>
                <a:schemeClr val="dk1"/>
              </a:solidFill>
              <a:effectLst/>
              <a:latin typeface="+mn-lt"/>
              <a:ea typeface="+mn-ea"/>
              <a:cs typeface="+mn-cs"/>
            </a:rPr>
            <a:t>学校統合等、保育所及び給食ｾﾝﾀｰの指定管理導入の検討を行い、人件費抑制に努める。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39</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009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94996</xdr:rowOff>
    </xdr:from>
    <xdr:to>
      <xdr:col>19</xdr:col>
      <xdr:colOff>187325</xdr:colOff>
      <xdr:row>39</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00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39</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96774</xdr:rowOff>
    </xdr:from>
    <xdr:to>
      <xdr:col>24</xdr:col>
      <xdr:colOff>76200</xdr:colOff>
      <xdr:row>40</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5351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163068</xdr:rowOff>
    </xdr:from>
    <xdr:to>
      <xdr:col>15</xdr:col>
      <xdr:colOff>149225</xdr:colOff>
      <xdr:row>39</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が類似団体平均に比べ高止まりしているのは、類似団体平均と比較し、当村は保有する施設数が多いためである。現在、指定管理者制度の導入を行っている施設もあり、今後は、施設の指定管理者制度の推進をすすめ、集約化を検討</a:t>
          </a:r>
          <a:r>
            <a:rPr kumimoji="1" lang="ja-JP" altLang="ja-JP" sz="1100" b="0" i="0" baseline="0">
              <a:solidFill>
                <a:schemeClr val="dk1"/>
              </a:solidFill>
              <a:effectLst/>
              <a:latin typeface="+mn-lt"/>
              <a:ea typeface="+mn-ea"/>
              <a:cs typeface="+mn-cs"/>
            </a:rPr>
            <a:t>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65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65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3556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21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xdr:rowOff>
    </xdr:from>
    <xdr:to>
      <xdr:col>69</xdr:col>
      <xdr:colOff>92075</xdr:colOff>
      <xdr:row>18</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89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昨年度決算額</a:t>
          </a:r>
          <a:r>
            <a:rPr kumimoji="1" lang="en-US" altLang="ja-JP" sz="1100">
              <a:solidFill>
                <a:schemeClr val="dk1"/>
              </a:solidFill>
              <a:effectLst/>
              <a:latin typeface="+mn-lt"/>
              <a:ea typeface="+mn-ea"/>
              <a:cs typeface="+mn-cs"/>
            </a:rPr>
            <a:t>254,054</a:t>
          </a:r>
          <a:r>
            <a:rPr kumimoji="1" lang="ja-JP" altLang="ja-JP" sz="1100">
              <a:solidFill>
                <a:schemeClr val="dk1"/>
              </a:solidFill>
              <a:effectLst/>
              <a:latin typeface="+mn-lt"/>
              <a:ea typeface="+mn-ea"/>
              <a:cs typeface="+mn-cs"/>
            </a:rPr>
            <a:t>千円から今年度決算額</a:t>
          </a:r>
          <a:r>
            <a:rPr kumimoji="1" lang="en-US" altLang="ja-JP" sz="1100">
              <a:solidFill>
                <a:schemeClr val="dk1"/>
              </a:solidFill>
              <a:effectLst/>
              <a:latin typeface="+mn-lt"/>
              <a:ea typeface="+mn-ea"/>
              <a:cs typeface="+mn-cs"/>
            </a:rPr>
            <a:t>211,037</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資格審査等の適正化や各種手当への独自加算等の見直しを進めていくことで、財政を圧迫する上昇傾向に歯止めをかけるよう努める。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となっているが、以前維持補修費の割合が高く、公共施設や農道、村道の修繕が主な要因であり、今後は、施設の長寿命化及び集約化等を検討するなど計画的な整備修繕等が必要である。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86995</xdr:rowOff>
    </xdr:from>
    <xdr:to>
      <xdr:col>82</xdr:col>
      <xdr:colOff>107950</xdr:colOff>
      <xdr:row>56</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88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86995</xdr:rowOff>
    </xdr:from>
    <xdr:to>
      <xdr:col>78</xdr:col>
      <xdr:colOff>69850</xdr:colOff>
      <xdr:row>57</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881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85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161290</xdr:rowOff>
    </xdr:from>
    <xdr:to>
      <xdr:col>69</xdr:col>
      <xdr:colOff>92075</xdr:colOff>
      <xdr:row>57</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36195</xdr:rowOff>
    </xdr:from>
    <xdr:to>
      <xdr:col>78</xdr:col>
      <xdr:colOff>120650</xdr:colOff>
      <xdr:row>56</xdr:row>
      <xdr:rowOff>137795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147972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0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156210</xdr:rowOff>
    </xdr:from>
    <xdr:to>
      <xdr:col>74</xdr:col>
      <xdr:colOff>31750</xdr:colOff>
      <xdr:row>57</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96537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110490</xdr:rowOff>
    </xdr:from>
    <xdr:to>
      <xdr:col>65</xdr:col>
      <xdr:colOff>53975</xdr:colOff>
      <xdr:row>57</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％と昨年度比で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なった。昨年度より若干の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年度以降削減となっている。引き続き補助金を行っている団体等について補助金を交付するのが適当か、また補助額の見直しについて検討する。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30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170434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711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年度より沖縄振興特別推進交付金事業の活用により、年々増加傾向にある。また、今後は定住促進住宅、公営住宅の整備も実施予定となっており、さらに増が見込まれる。</a:t>
          </a:r>
          <a:endParaRPr lang="ja-JP" altLang="ja-JP" sz="1400">
            <a:effectLst/>
          </a:endParaRPr>
        </a:p>
        <a:p>
          <a:r>
            <a:rPr kumimoji="1" lang="ja-JP" altLang="ja-JP" sz="1100">
              <a:solidFill>
                <a:schemeClr val="dk1"/>
              </a:solidFill>
              <a:effectLst/>
              <a:latin typeface="+mn-lt"/>
              <a:ea typeface="+mn-ea"/>
              <a:cs typeface="+mn-cs"/>
            </a:rPr>
            <a:t>　事業実施に当たり、実施年度の平準化、高率補助事業の活用等で地方債の発行を抑えるとともに、交付税措置で有利な過疎対策事業債を有効に活用する。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142239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30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57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114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増えている</a:t>
          </a:r>
          <a:r>
            <a:rPr kumimoji="1" lang="ja-JP" altLang="ja-JP" sz="1100">
              <a:solidFill>
                <a:schemeClr val="dk1"/>
              </a:solidFill>
              <a:effectLst/>
              <a:latin typeface="+mn-lt"/>
              <a:ea typeface="+mn-ea"/>
              <a:cs typeface="+mn-cs"/>
            </a:rPr>
            <a:t>要因として普通建設事業費と繰出し金の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が大きな要因である。今後も増となっている人件費については構成比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％と高いため、単純労働職員の退職による不補充、給食ｾﾝﾀｰ等の指定管理導入の検討を行い抑制に努める。</a:t>
          </a:r>
          <a:endParaRPr lang="ja-JP" altLang="ja-JP" sz="1400">
            <a:effectLst/>
          </a:endParaRPr>
        </a:p>
        <a:p>
          <a:r>
            <a:rPr kumimoji="1" lang="ja-JP" altLang="ja-JP" sz="1100">
              <a:solidFill>
                <a:schemeClr val="dk1"/>
              </a:solidFill>
              <a:effectLst/>
              <a:latin typeface="+mn-lt"/>
              <a:ea typeface="+mn-ea"/>
              <a:cs typeface="+mn-cs"/>
            </a:rPr>
            <a:t>　また、簡易水道事業等の特別会計への繰出金については、例年大きくなっているため、水道料金等受益者負担の見直しを検討する。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79</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28650"/>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79</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286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5839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19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84591</xdr:rowOff>
    </xdr:from>
    <xdr:to>
      <xdr:col>29</xdr:col>
      <xdr:colOff>127000</xdr:colOff>
      <xdr:row>16</xdr:row>
      <xdr:rowOff>119464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75416"/>
          <a:ext cx="647700" cy="34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119464</xdr:rowOff>
    </xdr:from>
    <xdr:to>
      <xdr:col>26</xdr:col>
      <xdr:colOff>50800</xdr:colOff>
      <xdr:row>17</xdr:row>
      <xdr:rowOff>20050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10289"/>
          <a:ext cx="698500" cy="7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20050</xdr:rowOff>
    </xdr:from>
    <xdr:to>
      <xdr:col>22</xdr:col>
      <xdr:colOff>114300</xdr:colOff>
      <xdr:row>17</xdr:row>
      <xdr:rowOff>84648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2325"/>
          <a:ext cx="698500" cy="6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84648</xdr:rowOff>
    </xdr:from>
    <xdr:to>
      <xdr:col>18</xdr:col>
      <xdr:colOff>177800</xdr:colOff>
      <xdr:row>17</xdr:row>
      <xdr:rowOff>111474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6923"/>
          <a:ext cx="698500" cy="2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33791</xdr:rowOff>
    </xdr:from>
    <xdr:to>
      <xdr:col>29</xdr:col>
      <xdr:colOff>177800</xdr:colOff>
      <xdr:row>16</xdr:row>
      <xdr:rowOff>135391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2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50318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6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68664</xdr:rowOff>
    </xdr:from>
    <xdr:to>
      <xdr:col>26</xdr:col>
      <xdr:colOff>101600</xdr:colOff>
      <xdr:row>16</xdr:row>
      <xdr:rowOff>170264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2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140700</xdr:rowOff>
    </xdr:from>
    <xdr:to>
      <xdr:col>22</xdr:col>
      <xdr:colOff>165100</xdr:colOff>
      <xdr:row>17</xdr:row>
      <xdr:rowOff>70850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81027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0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33848</xdr:rowOff>
    </xdr:from>
    <xdr:to>
      <xdr:col>19</xdr:col>
      <xdr:colOff>38100</xdr:colOff>
      <xdr:row>17</xdr:row>
      <xdr:rowOff>135448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145625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6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60674</xdr:rowOff>
    </xdr:from>
    <xdr:to>
      <xdr:col>15</xdr:col>
      <xdr:colOff>101600</xdr:colOff>
      <xdr:row>17</xdr:row>
      <xdr:rowOff>162274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9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11274</xdr:rowOff>
    </xdr:from>
    <xdr:to>
      <xdr:col>29</xdr:col>
      <xdr:colOff>127000</xdr:colOff>
      <xdr:row>37</xdr:row>
      <xdr:rowOff>53299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35974"/>
          <a:ext cx="647700" cy="4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51598</xdr:rowOff>
    </xdr:from>
    <xdr:to>
      <xdr:col>26</xdr:col>
      <xdr:colOff>50800</xdr:colOff>
      <xdr:row>37</xdr:row>
      <xdr:rowOff>53299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76298"/>
          <a:ext cx="698500" cy="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135655</xdr:rowOff>
    </xdr:from>
    <xdr:to>
      <xdr:col>22</xdr:col>
      <xdr:colOff>114300</xdr:colOff>
      <xdr:row>37</xdr:row>
      <xdr:rowOff>51598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88905"/>
          <a:ext cx="698500" cy="8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135655</xdr:rowOff>
    </xdr:from>
    <xdr:to>
      <xdr:col>18</xdr:col>
      <xdr:colOff>177800</xdr:colOff>
      <xdr:row>37</xdr:row>
      <xdr:rowOff>92770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88905"/>
          <a:ext cx="698500" cy="12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131924</xdr:rowOff>
    </xdr:from>
    <xdr:to>
      <xdr:col>29</xdr:col>
      <xdr:colOff>177800</xdr:colOff>
      <xdr:row>37</xdr:row>
      <xdr:rowOff>62074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8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319901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2499</xdr:rowOff>
    </xdr:from>
    <xdr:to>
      <xdr:col>26</xdr:col>
      <xdr:colOff>101600</xdr:colOff>
      <xdr:row>37</xdr:row>
      <xdr:rowOff>104099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285726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798</xdr:rowOff>
    </xdr:from>
    <xdr:to>
      <xdr:col>22</xdr:col>
      <xdr:colOff>165100</xdr:colOff>
      <xdr:row>37</xdr:row>
      <xdr:rowOff>102398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2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284025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84855</xdr:rowOff>
    </xdr:from>
    <xdr:to>
      <xdr:col>19</xdr:col>
      <xdr:colOff>38100</xdr:colOff>
      <xdr:row>37</xdr:row>
      <xdr:rowOff>15005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3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196632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0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41970</xdr:rowOff>
    </xdr:from>
    <xdr:to>
      <xdr:col>15</xdr:col>
      <xdr:colOff>101600</xdr:colOff>
      <xdr:row>37</xdr:row>
      <xdr:rowOff>143570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325197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
1,736
81.88
3,559,609
3,383,388
163,536
1,697,491
2,876,899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93620</xdr:rowOff>
    </xdr:from>
    <xdr:to>
      <xdr:col>24</xdr:col>
      <xdr:colOff>63500</xdr:colOff>
      <xdr:row>34</xdr:row>
      <xdr:rowOff>111426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22920"/>
          <a:ext cx="8382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111426</xdr:rowOff>
    </xdr:from>
    <xdr:to>
      <xdr:col>19</xdr:col>
      <xdr:colOff>177800</xdr:colOff>
      <xdr:row>35</xdr:row>
      <xdr:rowOff>1425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40726"/>
          <a:ext cx="8890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1425</xdr:rowOff>
    </xdr:from>
    <xdr:to>
      <xdr:col>15</xdr:col>
      <xdr:colOff>50800</xdr:colOff>
      <xdr:row>35</xdr:row>
      <xdr:rowOff>165585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02175"/>
          <a:ext cx="889000" cy="1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165585</xdr:rowOff>
    </xdr:from>
    <xdr:to>
      <xdr:col>10</xdr:col>
      <xdr:colOff>114300</xdr:colOff>
      <xdr:row>36</xdr:row>
      <xdr:rowOff>19481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66335"/>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42820</xdr:rowOff>
    </xdr:from>
    <xdr:to>
      <xdr:col>24</xdr:col>
      <xdr:colOff>114300</xdr:colOff>
      <xdr:row>34</xdr:row>
      <xdr:rowOff>144420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65697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2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60626</xdr:rowOff>
    </xdr:from>
    <xdr:to>
      <xdr:col>20</xdr:col>
      <xdr:colOff>38100</xdr:colOff>
      <xdr:row>34</xdr:row>
      <xdr:rowOff>162226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7303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6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122075</xdr:rowOff>
    </xdr:from>
    <xdr:to>
      <xdr:col>15</xdr:col>
      <xdr:colOff>101600</xdr:colOff>
      <xdr:row>35</xdr:row>
      <xdr:rowOff>52225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68752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114785</xdr:rowOff>
    </xdr:from>
    <xdr:to>
      <xdr:col>10</xdr:col>
      <xdr:colOff>165100</xdr:colOff>
      <xdr:row>36</xdr:row>
      <xdr:rowOff>44935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61462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9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140131</xdr:rowOff>
    </xdr:from>
    <xdr:to>
      <xdr:col>6</xdr:col>
      <xdr:colOff>38100</xdr:colOff>
      <xdr:row>36</xdr:row>
      <xdr:rowOff>70281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86808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19494</xdr:rowOff>
    </xdr:from>
    <xdr:to>
      <xdr:col>24</xdr:col>
      <xdr:colOff>63500</xdr:colOff>
      <xdr:row>57</xdr:row>
      <xdr:rowOff>47231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2144"/>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24084</xdr:rowOff>
    </xdr:from>
    <xdr:to>
      <xdr:col>19</xdr:col>
      <xdr:colOff>177800</xdr:colOff>
      <xdr:row>57</xdr:row>
      <xdr:rowOff>47231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6734"/>
          <a:ext cx="889000" cy="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164108</xdr:rowOff>
    </xdr:from>
    <xdr:to>
      <xdr:col>15</xdr:col>
      <xdr:colOff>50800</xdr:colOff>
      <xdr:row>57</xdr:row>
      <xdr:rowOff>24084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5308"/>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164108</xdr:rowOff>
    </xdr:from>
    <xdr:to>
      <xdr:col>10</xdr:col>
      <xdr:colOff>114300</xdr:colOff>
      <xdr:row>57</xdr:row>
      <xdr:rowOff>83660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5308"/>
          <a:ext cx="889000" cy="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140144</xdr:rowOff>
    </xdr:from>
    <xdr:to>
      <xdr:col>24</xdr:col>
      <xdr:colOff>114300</xdr:colOff>
      <xdr:row>57</xdr:row>
      <xdr:rowOff>70294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163021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167881</xdr:rowOff>
    </xdr:from>
    <xdr:to>
      <xdr:col>20</xdr:col>
      <xdr:colOff>38100</xdr:colOff>
      <xdr:row>57</xdr:row>
      <xdr:rowOff>98031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114558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144734</xdr:rowOff>
    </xdr:from>
    <xdr:to>
      <xdr:col>15</xdr:col>
      <xdr:colOff>101600</xdr:colOff>
      <xdr:row>57</xdr:row>
      <xdr:rowOff>74884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91411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113308</xdr:rowOff>
    </xdr:from>
    <xdr:to>
      <xdr:col>10</xdr:col>
      <xdr:colOff>165100</xdr:colOff>
      <xdr:row>57</xdr:row>
      <xdr:rowOff>43458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59985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8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32860</xdr:rowOff>
    </xdr:from>
    <xdr:to>
      <xdr:col>6</xdr:col>
      <xdr:colOff>38100</xdr:colOff>
      <xdr:row>57</xdr:row>
      <xdr:rowOff>134460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150987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76172</xdr:rowOff>
    </xdr:from>
    <xdr:to>
      <xdr:col>24</xdr:col>
      <xdr:colOff>63500</xdr:colOff>
      <xdr:row>77</xdr:row>
      <xdr:rowOff>105158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7822"/>
          <a:ext cx="8382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91545</xdr:rowOff>
    </xdr:from>
    <xdr:to>
      <xdr:col>19</xdr:col>
      <xdr:colOff>177800</xdr:colOff>
      <xdr:row>77</xdr:row>
      <xdr:rowOff>105158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3195"/>
          <a:ext cx="8890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43648</xdr:rowOff>
    </xdr:from>
    <xdr:to>
      <xdr:col>15</xdr:col>
      <xdr:colOff>50800</xdr:colOff>
      <xdr:row>77</xdr:row>
      <xdr:rowOff>91545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45298"/>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43648</xdr:rowOff>
    </xdr:from>
    <xdr:to>
      <xdr:col>10</xdr:col>
      <xdr:colOff>114300</xdr:colOff>
      <xdr:row>77</xdr:row>
      <xdr:rowOff>124881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45298"/>
          <a:ext cx="889000" cy="8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25372</xdr:rowOff>
    </xdr:from>
    <xdr:to>
      <xdr:col>24</xdr:col>
      <xdr:colOff>114300</xdr:colOff>
      <xdr:row>77</xdr:row>
      <xdr:rowOff>126972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111749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54358</xdr:rowOff>
    </xdr:from>
    <xdr:to>
      <xdr:col>20</xdr:col>
      <xdr:colOff>38100</xdr:colOff>
      <xdr:row>77</xdr:row>
      <xdr:rowOff>155958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147085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40745</xdr:rowOff>
    </xdr:from>
    <xdr:to>
      <xdr:col>15</xdr:col>
      <xdr:colOff>101600</xdr:colOff>
      <xdr:row>77</xdr:row>
      <xdr:rowOff>142345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133472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164298</xdr:rowOff>
    </xdr:from>
    <xdr:to>
      <xdr:col>10</xdr:col>
      <xdr:colOff>165100</xdr:colOff>
      <xdr:row>77</xdr:row>
      <xdr:rowOff>94448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110975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74081</xdr:rowOff>
    </xdr:from>
    <xdr:to>
      <xdr:col>6</xdr:col>
      <xdr:colOff>38100</xdr:colOff>
      <xdr:row>78</xdr:row>
      <xdr:rowOff>4231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166808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119735</xdr:rowOff>
    </xdr:from>
    <xdr:to>
      <xdr:col>24</xdr:col>
      <xdr:colOff>63500</xdr:colOff>
      <xdr:row>93</xdr:row>
      <xdr:rowOff>155284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893135"/>
          <a:ext cx="838200" cy="20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119735</xdr:rowOff>
    </xdr:from>
    <xdr:to>
      <xdr:col>19</xdr:col>
      <xdr:colOff>177800</xdr:colOff>
      <xdr:row>93</xdr:row>
      <xdr:rowOff>139502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93135"/>
          <a:ext cx="889000" cy="19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139502</xdr:rowOff>
    </xdr:from>
    <xdr:to>
      <xdr:col>15</xdr:col>
      <xdr:colOff>50800</xdr:colOff>
      <xdr:row>93</xdr:row>
      <xdr:rowOff>156052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84352"/>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156052</xdr:rowOff>
    </xdr:from>
    <xdr:to>
      <xdr:col>10</xdr:col>
      <xdr:colOff>114300</xdr:colOff>
      <xdr:row>94</xdr:row>
      <xdr:rowOff>21659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100902"/>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104484</xdr:rowOff>
    </xdr:from>
    <xdr:to>
      <xdr:col>24</xdr:col>
      <xdr:colOff>114300</xdr:colOff>
      <xdr:row>94</xdr:row>
      <xdr:rowOff>34634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127361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68935</xdr:rowOff>
    </xdr:from>
    <xdr:to>
      <xdr:col>20</xdr:col>
      <xdr:colOff>38100</xdr:colOff>
      <xdr:row>92</xdr:row>
      <xdr:rowOff>170535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15612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1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88702</xdr:rowOff>
    </xdr:from>
    <xdr:to>
      <xdr:col>15</xdr:col>
      <xdr:colOff>101600</xdr:colOff>
      <xdr:row>94</xdr:row>
      <xdr:rowOff>18852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35379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0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105252</xdr:rowOff>
    </xdr:from>
    <xdr:to>
      <xdr:col>10</xdr:col>
      <xdr:colOff>165100</xdr:colOff>
      <xdr:row>94</xdr:row>
      <xdr:rowOff>35402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0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51929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142309</xdr:rowOff>
    </xdr:from>
    <xdr:to>
      <xdr:col>6</xdr:col>
      <xdr:colOff>38100</xdr:colOff>
      <xdr:row>94</xdr:row>
      <xdr:rowOff>72459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0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88986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86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2289</xdr:rowOff>
    </xdr:from>
    <xdr:to>
      <xdr:col>55</xdr:col>
      <xdr:colOff>0</xdr:colOff>
      <xdr:row>36</xdr:row>
      <xdr:rowOff>8352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74489"/>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11387</xdr:rowOff>
    </xdr:from>
    <xdr:to>
      <xdr:col>50</xdr:col>
      <xdr:colOff>114300</xdr:colOff>
      <xdr:row>36</xdr:row>
      <xdr:rowOff>8352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2137"/>
          <a:ext cx="889000" cy="1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11387</xdr:rowOff>
    </xdr:from>
    <xdr:to>
      <xdr:col>45</xdr:col>
      <xdr:colOff>177800</xdr:colOff>
      <xdr:row>36</xdr:row>
      <xdr:rowOff>139984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2137"/>
          <a:ext cx="889000" cy="30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139984</xdr:rowOff>
    </xdr:from>
    <xdr:to>
      <xdr:col>41</xdr:col>
      <xdr:colOff>50800</xdr:colOff>
      <xdr:row>36</xdr:row>
      <xdr:rowOff>147909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1218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122939</xdr:rowOff>
    </xdr:from>
    <xdr:to>
      <xdr:col>55</xdr:col>
      <xdr:colOff>50800</xdr:colOff>
      <xdr:row>36</xdr:row>
      <xdr:rowOff>53089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145816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129002</xdr:rowOff>
    </xdr:from>
    <xdr:to>
      <xdr:col>50</xdr:col>
      <xdr:colOff>165100</xdr:colOff>
      <xdr:row>36</xdr:row>
      <xdr:rowOff>59152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75679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0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132037</xdr:rowOff>
    </xdr:from>
    <xdr:to>
      <xdr:col>46</xdr:col>
      <xdr:colOff>38100</xdr:colOff>
      <xdr:row>35</xdr:row>
      <xdr:rowOff>62187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78714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89184</xdr:rowOff>
    </xdr:from>
    <xdr:to>
      <xdr:col>41</xdr:col>
      <xdr:colOff>101600</xdr:colOff>
      <xdr:row>37</xdr:row>
      <xdr:rowOff>19334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35861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97109</xdr:rowOff>
    </xdr:from>
    <xdr:to>
      <xdr:col>36</xdr:col>
      <xdr:colOff>165100</xdr:colOff>
      <xdr:row>37</xdr:row>
      <xdr:rowOff>27259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43786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4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71557</xdr:rowOff>
    </xdr:from>
    <xdr:to>
      <xdr:col>55</xdr:col>
      <xdr:colOff>0</xdr:colOff>
      <xdr:row>57</xdr:row>
      <xdr:rowOff>105991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44207"/>
          <a:ext cx="838200" cy="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144907</xdr:rowOff>
    </xdr:from>
    <xdr:to>
      <xdr:col>50</xdr:col>
      <xdr:colOff>114300</xdr:colOff>
      <xdr:row>57</xdr:row>
      <xdr:rowOff>105991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46107"/>
          <a:ext cx="889000" cy="1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144907</xdr:rowOff>
    </xdr:from>
    <xdr:to>
      <xdr:col>45</xdr:col>
      <xdr:colOff>177800</xdr:colOff>
      <xdr:row>57</xdr:row>
      <xdr:rowOff>49580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46107"/>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109978</xdr:rowOff>
    </xdr:from>
    <xdr:to>
      <xdr:col>41</xdr:col>
      <xdr:colOff>50800</xdr:colOff>
      <xdr:row>57</xdr:row>
      <xdr:rowOff>49580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39728"/>
          <a:ext cx="889000" cy="2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20757</xdr:rowOff>
    </xdr:from>
    <xdr:to>
      <xdr:col>55</xdr:col>
      <xdr:colOff>50800</xdr:colOff>
      <xdr:row>57</xdr:row>
      <xdr:rowOff>122357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55191</xdr:rowOff>
    </xdr:from>
    <xdr:to>
      <xdr:col>50</xdr:col>
      <xdr:colOff>165100</xdr:colOff>
      <xdr:row>57</xdr:row>
      <xdr:rowOff>156791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147918</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2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94107</xdr:rowOff>
    </xdr:from>
    <xdr:to>
      <xdr:col>46</xdr:col>
      <xdr:colOff>38100</xdr:colOff>
      <xdr:row>57</xdr:row>
      <xdr:rowOff>24257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40784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170230</xdr:rowOff>
    </xdr:from>
    <xdr:to>
      <xdr:col>41</xdr:col>
      <xdr:colOff>101600</xdr:colOff>
      <xdr:row>57</xdr:row>
      <xdr:rowOff>100380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91507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59178</xdr:rowOff>
    </xdr:from>
    <xdr:to>
      <xdr:col>36</xdr:col>
      <xdr:colOff>165100</xdr:colOff>
      <xdr:row>55</xdr:row>
      <xdr:rowOff>160778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26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155826</xdr:rowOff>
    </xdr:from>
    <xdr:to>
      <xdr:col>55</xdr:col>
      <xdr:colOff>0</xdr:colOff>
      <xdr:row>78</xdr:row>
      <xdr:rowOff>23208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57476"/>
          <a:ext cx="838200" cy="3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39754</xdr:rowOff>
    </xdr:from>
    <xdr:to>
      <xdr:col>50</xdr:col>
      <xdr:colOff>114300</xdr:colOff>
      <xdr:row>78</xdr:row>
      <xdr:rowOff>23208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41404"/>
          <a:ext cx="889000" cy="15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39754</xdr:rowOff>
    </xdr:from>
    <xdr:to>
      <xdr:col>45</xdr:col>
      <xdr:colOff>177800</xdr:colOff>
      <xdr:row>77</xdr:row>
      <xdr:rowOff>131797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41404"/>
          <a:ext cx="889000" cy="9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131797</xdr:rowOff>
    </xdr:from>
    <xdr:to>
      <xdr:col>41</xdr:col>
      <xdr:colOff>50800</xdr:colOff>
      <xdr:row>77</xdr:row>
      <xdr:rowOff>144960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33447"/>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105026</xdr:rowOff>
    </xdr:from>
    <xdr:to>
      <xdr:col>55</xdr:col>
      <xdr:colOff>50800</xdr:colOff>
      <xdr:row>78</xdr:row>
      <xdr:rowOff>35176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143858</xdr:rowOff>
    </xdr:from>
    <xdr:to>
      <xdr:col>50</xdr:col>
      <xdr:colOff>165100</xdr:colOff>
      <xdr:row>78</xdr:row>
      <xdr:rowOff>74008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65135</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160404</xdr:rowOff>
    </xdr:from>
    <xdr:to>
      <xdr:col>46</xdr:col>
      <xdr:colOff>38100</xdr:colOff>
      <xdr:row>77</xdr:row>
      <xdr:rowOff>90554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1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107081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6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80997</xdr:rowOff>
    </xdr:from>
    <xdr:to>
      <xdr:col>41</xdr:col>
      <xdr:colOff>101600</xdr:colOff>
      <xdr:row>78</xdr:row>
      <xdr:rowOff>11147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27674</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94160</xdr:rowOff>
    </xdr:from>
    <xdr:to>
      <xdr:col>36</xdr:col>
      <xdr:colOff>165100</xdr:colOff>
      <xdr:row>78</xdr:row>
      <xdr:rowOff>24310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9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40837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96041</xdr:rowOff>
    </xdr:from>
    <xdr:to>
      <xdr:col>55</xdr:col>
      <xdr:colOff>0</xdr:colOff>
      <xdr:row>99</xdr:row>
      <xdr:rowOff>17607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98141"/>
          <a:ext cx="838200" cy="9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135615</xdr:rowOff>
    </xdr:from>
    <xdr:to>
      <xdr:col>50</xdr:col>
      <xdr:colOff>114300</xdr:colOff>
      <xdr:row>99</xdr:row>
      <xdr:rowOff>17607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937715"/>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67735</xdr:rowOff>
    </xdr:from>
    <xdr:to>
      <xdr:col>45</xdr:col>
      <xdr:colOff>177800</xdr:colOff>
      <xdr:row>98</xdr:row>
      <xdr:rowOff>135615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69835"/>
          <a:ext cx="889000" cy="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163280</xdr:rowOff>
    </xdr:from>
    <xdr:to>
      <xdr:col>41</xdr:col>
      <xdr:colOff>50800</xdr:colOff>
      <xdr:row>98</xdr:row>
      <xdr:rowOff>67735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5765230"/>
          <a:ext cx="889000" cy="110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45241</xdr:rowOff>
    </xdr:from>
    <xdr:to>
      <xdr:col>55</xdr:col>
      <xdr:colOff>50800</xdr:colOff>
      <xdr:row>98</xdr:row>
      <xdr:rowOff>146841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4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131618</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138257</xdr:rowOff>
    </xdr:from>
    <xdr:to>
      <xdr:col>50</xdr:col>
      <xdr:colOff>165100</xdr:colOff>
      <xdr:row>99</xdr:row>
      <xdr:rowOff>68407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9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59534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703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84815</xdr:rowOff>
    </xdr:from>
    <xdr:to>
      <xdr:col>46</xdr:col>
      <xdr:colOff>38100</xdr:colOff>
      <xdr:row>99</xdr:row>
      <xdr:rowOff>14965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6092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16935</xdr:rowOff>
    </xdr:from>
    <xdr:to>
      <xdr:col>41</xdr:col>
      <xdr:colOff>101600</xdr:colOff>
      <xdr:row>98</xdr:row>
      <xdr:rowOff>118535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109662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112480</xdr:rowOff>
    </xdr:from>
    <xdr:to>
      <xdr:col>36</xdr:col>
      <xdr:colOff>165100</xdr:colOff>
      <xdr:row>92</xdr:row>
      <xdr:rowOff>42630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57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59157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548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13324</xdr:rowOff>
    </xdr:from>
    <xdr:to>
      <xdr:col>85</xdr:col>
      <xdr:colOff>127000</xdr:colOff>
      <xdr:row>39</xdr:row>
      <xdr:rowOff>29829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9874"/>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29829</xdr:rowOff>
    </xdr:from>
    <xdr:to>
      <xdr:col>81</xdr:col>
      <xdr:colOff>50800</xdr:colOff>
      <xdr:row>39</xdr:row>
      <xdr:rowOff>42939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16379"/>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42939</xdr:rowOff>
    </xdr:from>
    <xdr:to>
      <xdr:col>76</xdr:col>
      <xdr:colOff>114300</xdr:colOff>
      <xdr:row>39</xdr:row>
      <xdr:rowOff>43269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9489"/>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43269</xdr:rowOff>
    </xdr:from>
    <xdr:to>
      <xdr:col>71</xdr:col>
      <xdr:colOff>177800</xdr:colOff>
      <xdr:row>39</xdr:row>
      <xdr:rowOff>44355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98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133974</xdr:rowOff>
    </xdr:from>
    <xdr:to>
      <xdr:col>85</xdr:col>
      <xdr:colOff>177800</xdr:colOff>
      <xdr:row>39</xdr:row>
      <xdr:rowOff>64124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150479</xdr:rowOff>
    </xdr:from>
    <xdr:to>
      <xdr:col>81</xdr:col>
      <xdr:colOff>101600</xdr:colOff>
      <xdr:row>39</xdr:row>
      <xdr:rowOff>80629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71756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163589</xdr:rowOff>
    </xdr:from>
    <xdr:to>
      <xdr:col>76</xdr:col>
      <xdr:colOff>165100</xdr:colOff>
      <xdr:row>39</xdr:row>
      <xdr:rowOff>93739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84866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71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163919</xdr:rowOff>
    </xdr:from>
    <xdr:to>
      <xdr:col>72</xdr:col>
      <xdr:colOff>38100</xdr:colOff>
      <xdr:row>39</xdr:row>
      <xdr:rowOff>94069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85196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165005</xdr:rowOff>
    </xdr:from>
    <xdr:to>
      <xdr:col>67</xdr:col>
      <xdr:colOff>101600</xdr:colOff>
      <xdr:row>39</xdr:row>
      <xdr:rowOff>95155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86282</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77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3504</xdr:rowOff>
    </xdr:from>
    <xdr:to>
      <xdr:col>85</xdr:col>
      <xdr:colOff>127000</xdr:colOff>
      <xdr:row>77</xdr:row>
      <xdr:rowOff>10449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5154"/>
          <a:ext cx="8382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10449</xdr:rowOff>
    </xdr:from>
    <xdr:to>
      <xdr:col>81</xdr:col>
      <xdr:colOff>50800</xdr:colOff>
      <xdr:row>77</xdr:row>
      <xdr:rowOff>37359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2099"/>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37359</xdr:rowOff>
    </xdr:from>
    <xdr:to>
      <xdr:col>76</xdr:col>
      <xdr:colOff>114300</xdr:colOff>
      <xdr:row>77</xdr:row>
      <xdr:rowOff>44555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39009"/>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44555</xdr:rowOff>
    </xdr:from>
    <xdr:to>
      <xdr:col>71</xdr:col>
      <xdr:colOff>177800</xdr:colOff>
      <xdr:row>77</xdr:row>
      <xdr:rowOff>96202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46205"/>
          <a:ext cx="8890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124154</xdr:rowOff>
    </xdr:from>
    <xdr:to>
      <xdr:col>85</xdr:col>
      <xdr:colOff>177800</xdr:colOff>
      <xdr:row>77</xdr:row>
      <xdr:rowOff>54304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147031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131099</xdr:rowOff>
    </xdr:from>
    <xdr:to>
      <xdr:col>81</xdr:col>
      <xdr:colOff>101600</xdr:colOff>
      <xdr:row>77</xdr:row>
      <xdr:rowOff>61249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77777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3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158009</xdr:rowOff>
    </xdr:from>
    <xdr:to>
      <xdr:col>76</xdr:col>
      <xdr:colOff>165100</xdr:colOff>
      <xdr:row>77</xdr:row>
      <xdr:rowOff>88159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104687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6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165205</xdr:rowOff>
    </xdr:from>
    <xdr:to>
      <xdr:col>72</xdr:col>
      <xdr:colOff>38100</xdr:colOff>
      <xdr:row>77</xdr:row>
      <xdr:rowOff>95355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111882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45402</xdr:rowOff>
    </xdr:from>
    <xdr:to>
      <xdr:col>67</xdr:col>
      <xdr:colOff>101600</xdr:colOff>
      <xdr:row>77</xdr:row>
      <xdr:rowOff>147002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163529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164898</xdr:rowOff>
    </xdr:from>
    <xdr:to>
      <xdr:col>85</xdr:col>
      <xdr:colOff>127000</xdr:colOff>
      <xdr:row>98</xdr:row>
      <xdr:rowOff>19895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5548"/>
          <a:ext cx="838200" cy="2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164898</xdr:rowOff>
    </xdr:from>
    <xdr:to>
      <xdr:col>81</xdr:col>
      <xdr:colOff>50800</xdr:colOff>
      <xdr:row>98</xdr:row>
      <xdr:rowOff>4149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5548"/>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3479</xdr:rowOff>
    </xdr:from>
    <xdr:to>
      <xdr:col>76</xdr:col>
      <xdr:colOff>114300</xdr:colOff>
      <xdr:row>98</xdr:row>
      <xdr:rowOff>4149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05579"/>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3479</xdr:rowOff>
    </xdr:from>
    <xdr:to>
      <xdr:col>71</xdr:col>
      <xdr:colOff>177800</xdr:colOff>
      <xdr:row>98</xdr:row>
      <xdr:rowOff>4121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05579"/>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140545</xdr:rowOff>
    </xdr:from>
    <xdr:to>
      <xdr:col>85</xdr:col>
      <xdr:colOff>177800</xdr:colOff>
      <xdr:row>98</xdr:row>
      <xdr:rowOff>70695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99922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5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114098</xdr:rowOff>
    </xdr:from>
    <xdr:to>
      <xdr:col>81</xdr:col>
      <xdr:colOff>101600</xdr:colOff>
      <xdr:row>98</xdr:row>
      <xdr:rowOff>44248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60775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1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124799</xdr:rowOff>
    </xdr:from>
    <xdr:to>
      <xdr:col>76</xdr:col>
      <xdr:colOff>165100</xdr:colOff>
      <xdr:row>98</xdr:row>
      <xdr:rowOff>54949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71476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3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124129</xdr:rowOff>
    </xdr:from>
    <xdr:to>
      <xdr:col>72</xdr:col>
      <xdr:colOff>38100</xdr:colOff>
      <xdr:row>98</xdr:row>
      <xdr:rowOff>54279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70806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3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124771</xdr:rowOff>
    </xdr:from>
    <xdr:to>
      <xdr:col>67</xdr:col>
      <xdr:colOff>101600</xdr:colOff>
      <xdr:row>98</xdr:row>
      <xdr:rowOff>54921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71448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112069</xdr:rowOff>
    </xdr:from>
    <xdr:to>
      <xdr:col>116</xdr:col>
      <xdr:colOff>63500</xdr:colOff>
      <xdr:row>76</xdr:row>
      <xdr:rowOff>137303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42269"/>
          <a:ext cx="8382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65649</xdr:rowOff>
    </xdr:from>
    <xdr:to>
      <xdr:col>111</xdr:col>
      <xdr:colOff>177800</xdr:colOff>
      <xdr:row>76</xdr:row>
      <xdr:rowOff>137303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95849"/>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65649</xdr:rowOff>
    </xdr:from>
    <xdr:to>
      <xdr:col>107</xdr:col>
      <xdr:colOff>50800</xdr:colOff>
      <xdr:row>77</xdr:row>
      <xdr:rowOff>25053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5849"/>
          <a:ext cx="8890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25053</xdr:rowOff>
    </xdr:from>
    <xdr:to>
      <xdr:col>102</xdr:col>
      <xdr:colOff>114300</xdr:colOff>
      <xdr:row>77</xdr:row>
      <xdr:rowOff>33694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2670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61269</xdr:rowOff>
    </xdr:from>
    <xdr:to>
      <xdr:col>116</xdr:col>
      <xdr:colOff>114300</xdr:colOff>
      <xdr:row>76</xdr:row>
      <xdr:rowOff>162869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39696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6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86503</xdr:rowOff>
    </xdr:from>
    <xdr:to>
      <xdr:col>112</xdr:col>
      <xdr:colOff>38100</xdr:colOff>
      <xdr:row>77</xdr:row>
      <xdr:rowOff>16653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1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7780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0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14849</xdr:rowOff>
    </xdr:from>
    <xdr:to>
      <xdr:col>107</xdr:col>
      <xdr:colOff>101600</xdr:colOff>
      <xdr:row>76</xdr:row>
      <xdr:rowOff>116449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132976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2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145703</xdr:rowOff>
    </xdr:from>
    <xdr:to>
      <xdr:col>102</xdr:col>
      <xdr:colOff>165100</xdr:colOff>
      <xdr:row>77</xdr:row>
      <xdr:rowOff>75853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66980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154344</xdr:rowOff>
    </xdr:from>
    <xdr:to>
      <xdr:col>98</xdr:col>
      <xdr:colOff>38100</xdr:colOff>
      <xdr:row>77</xdr:row>
      <xdr:rowOff>84494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75621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本村は、人口が</a:t>
          </a:r>
          <a:r>
            <a:rPr kumimoji="1" lang="en-US" altLang="ja-JP" sz="1100">
              <a:solidFill>
                <a:schemeClr val="dk1"/>
              </a:solidFill>
              <a:effectLst/>
              <a:latin typeface="+mn-lt"/>
              <a:ea typeface="+mn-ea"/>
              <a:cs typeface="+mn-cs"/>
            </a:rPr>
            <a:t>1,752</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日）と少ないことから、住民一人当たりのコストは</a:t>
          </a:r>
          <a:r>
            <a:rPr kumimoji="1" lang="en-US" altLang="ja-JP" sz="1100">
              <a:solidFill>
                <a:schemeClr val="dk1"/>
              </a:solidFill>
              <a:effectLst/>
              <a:latin typeface="+mn-lt"/>
              <a:ea typeface="+mn-ea"/>
              <a:cs typeface="+mn-cs"/>
            </a:rPr>
            <a:t>1,931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（歳出総額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a:t>
          </a:r>
          <a:r>
            <a:rPr kumimoji="1" lang="ja-JP" altLang="ja-JP" sz="1100">
              <a:solidFill>
                <a:schemeClr val="dk1"/>
              </a:solidFill>
              <a:effectLst/>
              <a:latin typeface="+mn-lt"/>
              <a:ea typeface="+mn-ea"/>
              <a:cs typeface="+mn-cs"/>
            </a:rPr>
            <a:t>となっておりほとんどの指標で類似団体を上回っている。</a:t>
          </a:r>
          <a:endParaRPr lang="ja-JP" altLang="ja-JP" sz="1400">
            <a:effectLst/>
          </a:endParaRPr>
        </a:p>
        <a:p>
          <a:r>
            <a:rPr kumimoji="1" lang="ja-JP" altLang="ja-JP" sz="1100">
              <a:solidFill>
                <a:schemeClr val="dk1"/>
              </a:solidFill>
              <a:effectLst/>
              <a:latin typeface="+mn-lt"/>
              <a:ea typeface="+mn-ea"/>
              <a:cs typeface="+mn-cs"/>
            </a:rPr>
            <a:t>特に人件費、物件費、扶助費については、類似団体平均値を大きく上回り増加傾向にある。扶助費については、障害福祉サービスにかかる多額の費用（令和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211,037</a:t>
          </a:r>
          <a:r>
            <a:rPr kumimoji="1" lang="ja-JP" altLang="ja-JP" sz="1100">
              <a:solidFill>
                <a:schemeClr val="dk1"/>
              </a:solidFill>
              <a:effectLst/>
              <a:latin typeface="+mn-lt"/>
              <a:ea typeface="+mn-ea"/>
              <a:cs typeface="+mn-cs"/>
            </a:rPr>
            <a:t>千円）、物件費については、前年度より（</a:t>
          </a:r>
          <a:r>
            <a:rPr kumimoji="1" lang="en-US" altLang="ja-JP" sz="1100">
              <a:solidFill>
                <a:schemeClr val="dk1"/>
              </a:solidFill>
              <a:effectLst/>
              <a:latin typeface="+mn-lt"/>
              <a:ea typeface="+mn-ea"/>
              <a:cs typeface="+mn-cs"/>
            </a:rPr>
            <a:t>25,480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したが、全国、県平均より大幅増とな</a:t>
          </a:r>
          <a:r>
            <a:rPr kumimoji="1" lang="ja-JP" altLang="en-US" sz="1100">
              <a:solidFill>
                <a:schemeClr val="dk1"/>
              </a:solidFill>
              <a:effectLst/>
              <a:latin typeface="+mn-lt"/>
              <a:ea typeface="+mn-ea"/>
              <a:cs typeface="+mn-cs"/>
            </a:rPr>
            <a:t>り、</a:t>
          </a:r>
          <a:endParaRPr lang="ja-JP" altLang="ja-JP" sz="1400">
            <a:effectLst/>
          </a:endParaRPr>
        </a:p>
        <a:p>
          <a:r>
            <a:rPr kumimoji="1" lang="ja-JP" altLang="ja-JP" sz="1100">
              <a:solidFill>
                <a:schemeClr val="dk1"/>
              </a:solidFill>
              <a:effectLst/>
              <a:latin typeface="+mn-lt"/>
              <a:ea typeface="+mn-ea"/>
              <a:cs typeface="+mn-cs"/>
            </a:rPr>
            <a:t>一人当たりコストが</a:t>
          </a:r>
          <a:r>
            <a:rPr kumimoji="1" lang="ja-JP" altLang="en-US" sz="1100">
              <a:solidFill>
                <a:schemeClr val="dk1"/>
              </a:solidFill>
              <a:effectLst/>
              <a:latin typeface="+mn-lt"/>
              <a:ea typeface="+mn-ea"/>
              <a:cs typeface="+mn-cs"/>
            </a:rPr>
            <a:t>３８７</a:t>
          </a:r>
          <a:r>
            <a:rPr kumimoji="1" lang="ja-JP" altLang="ja-JP" sz="1100">
              <a:solidFill>
                <a:schemeClr val="dk1"/>
              </a:solidFill>
              <a:effectLst/>
              <a:latin typeface="+mn-lt"/>
              <a:ea typeface="+mn-ea"/>
              <a:cs typeface="+mn-cs"/>
            </a:rPr>
            <a:t>千円台となり類似団体を大きく上回る。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
1,736
81.88
3,559,609
3,383,388
163,536
1,697,491
2,876,899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110649</xdr:rowOff>
    </xdr:from>
    <xdr:to>
      <xdr:col>24</xdr:col>
      <xdr:colOff>63500</xdr:colOff>
      <xdr:row>35</xdr:row>
      <xdr:rowOff>115221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113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115221</xdr:rowOff>
    </xdr:from>
    <xdr:to>
      <xdr:col>19</xdr:col>
      <xdr:colOff>177800</xdr:colOff>
      <xdr:row>35</xdr:row>
      <xdr:rowOff>170694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15971"/>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154254</xdr:rowOff>
    </xdr:from>
    <xdr:to>
      <xdr:col>15</xdr:col>
      <xdr:colOff>50800</xdr:colOff>
      <xdr:row>35</xdr:row>
      <xdr:rowOff>170694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55004"/>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154254</xdr:rowOff>
    </xdr:from>
    <xdr:to>
      <xdr:col>10</xdr:col>
      <xdr:colOff>114300</xdr:colOff>
      <xdr:row>36</xdr:row>
      <xdr:rowOff>11169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55004"/>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59849</xdr:rowOff>
    </xdr:from>
    <xdr:to>
      <xdr:col>24</xdr:col>
      <xdr:colOff>114300</xdr:colOff>
      <xdr:row>35</xdr:row>
      <xdr:rowOff>161449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82726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64421</xdr:rowOff>
    </xdr:from>
    <xdr:to>
      <xdr:col>20</xdr:col>
      <xdr:colOff>38100</xdr:colOff>
      <xdr:row>35</xdr:row>
      <xdr:rowOff>166021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119894</xdr:rowOff>
    </xdr:from>
    <xdr:to>
      <xdr:col>15</xdr:col>
      <xdr:colOff>101600</xdr:colOff>
      <xdr:row>36</xdr:row>
      <xdr:rowOff>50044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66571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103454</xdr:rowOff>
    </xdr:from>
    <xdr:to>
      <xdr:col>10</xdr:col>
      <xdr:colOff>165100</xdr:colOff>
      <xdr:row>36</xdr:row>
      <xdr:rowOff>33604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50131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131819</xdr:rowOff>
    </xdr:from>
    <xdr:to>
      <xdr:col>6</xdr:col>
      <xdr:colOff>38100</xdr:colOff>
      <xdr:row>36</xdr:row>
      <xdr:rowOff>61969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78496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108070</xdr:rowOff>
    </xdr:from>
    <xdr:to>
      <xdr:col>24</xdr:col>
      <xdr:colOff>63500</xdr:colOff>
      <xdr:row>56</xdr:row>
      <xdr:rowOff>156330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092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55477</xdr:rowOff>
    </xdr:from>
    <xdr:to>
      <xdr:col>19</xdr:col>
      <xdr:colOff>177800</xdr:colOff>
      <xdr:row>56</xdr:row>
      <xdr:rowOff>156330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56677"/>
          <a:ext cx="889000" cy="1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55477</xdr:rowOff>
    </xdr:from>
    <xdr:to>
      <xdr:col>15</xdr:col>
      <xdr:colOff>50800</xdr:colOff>
      <xdr:row>56</xdr:row>
      <xdr:rowOff>133838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56677"/>
          <a:ext cx="889000" cy="7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133838</xdr:rowOff>
    </xdr:from>
    <xdr:to>
      <xdr:col>10</xdr:col>
      <xdr:colOff>114300</xdr:colOff>
      <xdr:row>57</xdr:row>
      <xdr:rowOff>40991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35038"/>
          <a:ext cx="889000" cy="7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57270</xdr:rowOff>
    </xdr:from>
    <xdr:to>
      <xdr:col>24</xdr:col>
      <xdr:colOff>114300</xdr:colOff>
      <xdr:row>56</xdr:row>
      <xdr:rowOff>158870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80147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0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105530</xdr:rowOff>
    </xdr:from>
    <xdr:to>
      <xdr:col>20</xdr:col>
      <xdr:colOff>38100</xdr:colOff>
      <xdr:row>57</xdr:row>
      <xdr:rowOff>35680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52207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8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4677</xdr:rowOff>
    </xdr:from>
    <xdr:to>
      <xdr:col>15</xdr:col>
      <xdr:colOff>101600</xdr:colOff>
      <xdr:row>56</xdr:row>
      <xdr:rowOff>106277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122804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8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83038</xdr:rowOff>
    </xdr:from>
    <xdr:to>
      <xdr:col>10</xdr:col>
      <xdr:colOff>165100</xdr:colOff>
      <xdr:row>57</xdr:row>
      <xdr:rowOff>13188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8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29715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161641</xdr:rowOff>
    </xdr:from>
    <xdr:to>
      <xdr:col>6</xdr:col>
      <xdr:colOff>38100</xdr:colOff>
      <xdr:row>57</xdr:row>
      <xdr:rowOff>91791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108318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3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95319</xdr:rowOff>
    </xdr:from>
    <xdr:to>
      <xdr:col>24</xdr:col>
      <xdr:colOff>63500</xdr:colOff>
      <xdr:row>74</xdr:row>
      <xdr:rowOff>155415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82619"/>
          <a:ext cx="838200" cy="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95319</xdr:rowOff>
    </xdr:from>
    <xdr:to>
      <xdr:col>19</xdr:col>
      <xdr:colOff>177800</xdr:colOff>
      <xdr:row>75</xdr:row>
      <xdr:rowOff>16713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82619"/>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16713</xdr:rowOff>
    </xdr:from>
    <xdr:to>
      <xdr:col>15</xdr:col>
      <xdr:colOff>50800</xdr:colOff>
      <xdr:row>75</xdr:row>
      <xdr:rowOff>34041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75463"/>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141068</xdr:rowOff>
    </xdr:from>
    <xdr:to>
      <xdr:col>10</xdr:col>
      <xdr:colOff>114300</xdr:colOff>
      <xdr:row>75</xdr:row>
      <xdr:rowOff>34041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28368"/>
          <a:ext cx="889000" cy="6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104615</xdr:rowOff>
    </xdr:from>
    <xdr:to>
      <xdr:col>24</xdr:col>
      <xdr:colOff>114300</xdr:colOff>
      <xdr:row>75</xdr:row>
      <xdr:rowOff>34765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127492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4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44519</xdr:rowOff>
    </xdr:from>
    <xdr:to>
      <xdr:col>20</xdr:col>
      <xdr:colOff>38100</xdr:colOff>
      <xdr:row>74</xdr:row>
      <xdr:rowOff>146119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162646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137363</xdr:rowOff>
    </xdr:from>
    <xdr:to>
      <xdr:col>15</xdr:col>
      <xdr:colOff>101600</xdr:colOff>
      <xdr:row>75</xdr:row>
      <xdr:rowOff>67513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84040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9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154691</xdr:rowOff>
    </xdr:from>
    <xdr:to>
      <xdr:col>10</xdr:col>
      <xdr:colOff>165100</xdr:colOff>
      <xdr:row>75</xdr:row>
      <xdr:rowOff>84841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101368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1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90268</xdr:rowOff>
    </xdr:from>
    <xdr:to>
      <xdr:col>6</xdr:col>
      <xdr:colOff>38100</xdr:colOff>
      <xdr:row>75</xdr:row>
      <xdr:rowOff>20418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36945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5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145647</xdr:rowOff>
    </xdr:from>
    <xdr:to>
      <xdr:col>24</xdr:col>
      <xdr:colOff>63500</xdr:colOff>
      <xdr:row>96</xdr:row>
      <xdr:rowOff>161930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04847"/>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137371</xdr:rowOff>
    </xdr:from>
    <xdr:to>
      <xdr:col>19</xdr:col>
      <xdr:colOff>177800</xdr:colOff>
      <xdr:row>96</xdr:row>
      <xdr:rowOff>161930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96571"/>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137371</xdr:rowOff>
    </xdr:from>
    <xdr:to>
      <xdr:col>15</xdr:col>
      <xdr:colOff>50800</xdr:colOff>
      <xdr:row>97</xdr:row>
      <xdr:rowOff>70957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96571"/>
          <a:ext cx="889000" cy="10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49214</xdr:rowOff>
    </xdr:from>
    <xdr:to>
      <xdr:col>10</xdr:col>
      <xdr:colOff>114300</xdr:colOff>
      <xdr:row>97</xdr:row>
      <xdr:rowOff>70957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79864"/>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94847</xdr:rowOff>
    </xdr:from>
    <xdr:to>
      <xdr:col>24</xdr:col>
      <xdr:colOff>114300</xdr:colOff>
      <xdr:row>97</xdr:row>
      <xdr:rowOff>24997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117724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111130</xdr:rowOff>
    </xdr:from>
    <xdr:to>
      <xdr:col>20</xdr:col>
      <xdr:colOff>38100</xdr:colOff>
      <xdr:row>97</xdr:row>
      <xdr:rowOff>41280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57807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4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86571</xdr:rowOff>
    </xdr:from>
    <xdr:to>
      <xdr:col>15</xdr:col>
      <xdr:colOff>101600</xdr:colOff>
      <xdr:row>97</xdr:row>
      <xdr:rowOff>16721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33248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20157</xdr:rowOff>
    </xdr:from>
    <xdr:to>
      <xdr:col>10</xdr:col>
      <xdr:colOff>165100</xdr:colOff>
      <xdr:row>97</xdr:row>
      <xdr:rowOff>121757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138284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169864</xdr:rowOff>
    </xdr:from>
    <xdr:to>
      <xdr:col>6</xdr:col>
      <xdr:colOff>38100</xdr:colOff>
      <xdr:row>97</xdr:row>
      <xdr:rowOff>100014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116541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0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38481</xdr:rowOff>
    </xdr:from>
    <xdr:to>
      <xdr:col>55</xdr:col>
      <xdr:colOff>0</xdr:colOff>
      <xdr:row>39</xdr:row>
      <xdr:rowOff>38608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5031"/>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38481</xdr:rowOff>
    </xdr:from>
    <xdr:to>
      <xdr:col>50</xdr:col>
      <xdr:colOff>114300</xdr:colOff>
      <xdr:row>39</xdr:row>
      <xdr:rowOff>38481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38481</xdr:rowOff>
    </xdr:from>
    <xdr:to>
      <xdr:col>45</xdr:col>
      <xdr:colOff>177800</xdr:colOff>
      <xdr:row>39</xdr:row>
      <xdr:rowOff>38608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2503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38608</xdr:rowOff>
    </xdr:from>
    <xdr:to>
      <xdr:col>41</xdr:col>
      <xdr:colOff>50800</xdr:colOff>
      <xdr:row>39</xdr:row>
      <xdr:rowOff>38735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515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159258</xdr:rowOff>
    </xdr:from>
    <xdr:to>
      <xdr:col>55</xdr:col>
      <xdr:colOff>50800</xdr:colOff>
      <xdr:row>39</xdr:row>
      <xdr:rowOff>89408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74185</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9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159131</xdr:rowOff>
    </xdr:from>
    <xdr:to>
      <xdr:col>50</xdr:col>
      <xdr:colOff>165100</xdr:colOff>
      <xdr:row>39</xdr:row>
      <xdr:rowOff>89281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80408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159131</xdr:rowOff>
    </xdr:from>
    <xdr:to>
      <xdr:col>46</xdr:col>
      <xdr:colOff>38100</xdr:colOff>
      <xdr:row>39</xdr:row>
      <xdr:rowOff>89281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80408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159258</xdr:rowOff>
    </xdr:from>
    <xdr:to>
      <xdr:col>41</xdr:col>
      <xdr:colOff>101600</xdr:colOff>
      <xdr:row>39</xdr:row>
      <xdr:rowOff>89408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80535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159385</xdr:rowOff>
    </xdr:from>
    <xdr:to>
      <xdr:col>36</xdr:col>
      <xdr:colOff>165100</xdr:colOff>
      <xdr:row>39</xdr:row>
      <xdr:rowOff>89535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80662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59884</xdr:rowOff>
    </xdr:from>
    <xdr:to>
      <xdr:col>55</xdr:col>
      <xdr:colOff>0</xdr:colOff>
      <xdr:row>58</xdr:row>
      <xdr:rowOff>80342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03984"/>
          <a:ext cx="838200" cy="2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57471</xdr:rowOff>
    </xdr:from>
    <xdr:to>
      <xdr:col>50</xdr:col>
      <xdr:colOff>114300</xdr:colOff>
      <xdr:row>58</xdr:row>
      <xdr:rowOff>59884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015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57471</xdr:rowOff>
    </xdr:from>
    <xdr:to>
      <xdr:col>45</xdr:col>
      <xdr:colOff>177800</xdr:colOff>
      <xdr:row>58</xdr:row>
      <xdr:rowOff>69070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1571"/>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1195</xdr:rowOff>
    </xdr:from>
    <xdr:to>
      <xdr:col>41</xdr:col>
      <xdr:colOff>50800</xdr:colOff>
      <xdr:row>58</xdr:row>
      <xdr:rowOff>69070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73845"/>
          <a:ext cx="889000" cy="2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29542</xdr:rowOff>
    </xdr:from>
    <xdr:to>
      <xdr:col>55</xdr:col>
      <xdr:colOff>50800</xdr:colOff>
      <xdr:row>58</xdr:row>
      <xdr:rowOff>131142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9084</xdr:rowOff>
    </xdr:from>
    <xdr:to>
      <xdr:col>50</xdr:col>
      <xdr:colOff>165100</xdr:colOff>
      <xdr:row>58</xdr:row>
      <xdr:rowOff>110684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127211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2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6671</xdr:rowOff>
    </xdr:from>
    <xdr:to>
      <xdr:col>46</xdr:col>
      <xdr:colOff>38100</xdr:colOff>
      <xdr:row>58</xdr:row>
      <xdr:rowOff>108271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124798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18270</xdr:rowOff>
    </xdr:from>
    <xdr:to>
      <xdr:col>41</xdr:col>
      <xdr:colOff>101600</xdr:colOff>
      <xdr:row>58</xdr:row>
      <xdr:rowOff>119870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110997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121845</xdr:rowOff>
    </xdr:from>
    <xdr:to>
      <xdr:col>36</xdr:col>
      <xdr:colOff>165100</xdr:colOff>
      <xdr:row>57</xdr:row>
      <xdr:rowOff>51995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68522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9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110981</xdr:rowOff>
    </xdr:from>
    <xdr:to>
      <xdr:col>55</xdr:col>
      <xdr:colOff>0</xdr:colOff>
      <xdr:row>77</xdr:row>
      <xdr:rowOff>160280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12631"/>
          <a:ext cx="838200" cy="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53285</xdr:rowOff>
    </xdr:from>
    <xdr:to>
      <xdr:col>50</xdr:col>
      <xdr:colOff>114300</xdr:colOff>
      <xdr:row>77</xdr:row>
      <xdr:rowOff>160280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4935"/>
          <a:ext cx="889000" cy="10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53285</xdr:rowOff>
    </xdr:from>
    <xdr:to>
      <xdr:col>45</xdr:col>
      <xdr:colOff>177800</xdr:colOff>
      <xdr:row>77</xdr:row>
      <xdr:rowOff>155156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4935"/>
          <a:ext cx="889000" cy="10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155156</xdr:rowOff>
    </xdr:from>
    <xdr:to>
      <xdr:col>41</xdr:col>
      <xdr:colOff>50800</xdr:colOff>
      <xdr:row>77</xdr:row>
      <xdr:rowOff>163833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56806"/>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60181</xdr:rowOff>
    </xdr:from>
    <xdr:to>
      <xdr:col>55</xdr:col>
      <xdr:colOff>50800</xdr:colOff>
      <xdr:row>77</xdr:row>
      <xdr:rowOff>161781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83058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109480</xdr:rowOff>
    </xdr:from>
    <xdr:to>
      <xdr:col>50</xdr:col>
      <xdr:colOff>165100</xdr:colOff>
      <xdr:row>78</xdr:row>
      <xdr:rowOff>39630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56157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2485</xdr:rowOff>
    </xdr:from>
    <xdr:to>
      <xdr:col>46</xdr:col>
      <xdr:colOff>38100</xdr:colOff>
      <xdr:row>77</xdr:row>
      <xdr:rowOff>104085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120612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7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104356</xdr:rowOff>
    </xdr:from>
    <xdr:to>
      <xdr:col>41</xdr:col>
      <xdr:colOff>101600</xdr:colOff>
      <xdr:row>78</xdr:row>
      <xdr:rowOff>34506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51033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113033</xdr:rowOff>
    </xdr:from>
    <xdr:to>
      <xdr:col>36</xdr:col>
      <xdr:colOff>165100</xdr:colOff>
      <xdr:row>78</xdr:row>
      <xdr:rowOff>43183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59710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101121</xdr:rowOff>
    </xdr:from>
    <xdr:to>
      <xdr:col>55</xdr:col>
      <xdr:colOff>0</xdr:colOff>
      <xdr:row>97</xdr:row>
      <xdr:rowOff>118425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31771"/>
          <a:ext cx="8382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113260</xdr:rowOff>
    </xdr:from>
    <xdr:to>
      <xdr:col>50</xdr:col>
      <xdr:colOff>114300</xdr:colOff>
      <xdr:row>97</xdr:row>
      <xdr:rowOff>118425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01010"/>
          <a:ext cx="889000" cy="34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113260</xdr:rowOff>
    </xdr:from>
    <xdr:to>
      <xdr:col>45</xdr:col>
      <xdr:colOff>177800</xdr:colOff>
      <xdr:row>98</xdr:row>
      <xdr:rowOff>33727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01010"/>
          <a:ext cx="889000" cy="4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33727</xdr:rowOff>
    </xdr:from>
    <xdr:to>
      <xdr:col>41</xdr:col>
      <xdr:colOff>50800</xdr:colOff>
      <xdr:row>98</xdr:row>
      <xdr:rowOff>131347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35827"/>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50321</xdr:rowOff>
    </xdr:from>
    <xdr:to>
      <xdr:col>55</xdr:col>
      <xdr:colOff>50800</xdr:colOff>
      <xdr:row>97</xdr:row>
      <xdr:rowOff>151921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28748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5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67625</xdr:rowOff>
    </xdr:from>
    <xdr:to>
      <xdr:col>50</xdr:col>
      <xdr:colOff>165100</xdr:colOff>
      <xdr:row>97</xdr:row>
      <xdr:rowOff>169225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160352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9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62460</xdr:rowOff>
    </xdr:from>
    <xdr:to>
      <xdr:col>46</xdr:col>
      <xdr:colOff>38100</xdr:colOff>
      <xdr:row>95</xdr:row>
      <xdr:rowOff>164060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9137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2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154377</xdr:rowOff>
    </xdr:from>
    <xdr:to>
      <xdr:col>41</xdr:col>
      <xdr:colOff>101600</xdr:colOff>
      <xdr:row>98</xdr:row>
      <xdr:rowOff>84527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75654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80547</xdr:rowOff>
    </xdr:from>
    <xdr:to>
      <xdr:col>36</xdr:col>
      <xdr:colOff>165100</xdr:colOff>
      <xdr:row>99</xdr:row>
      <xdr:rowOff>10697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1824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34466</xdr:rowOff>
    </xdr:from>
    <xdr:to>
      <xdr:col>85</xdr:col>
      <xdr:colOff>127000</xdr:colOff>
      <xdr:row>38</xdr:row>
      <xdr:rowOff>35596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49566"/>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25665</xdr:rowOff>
    </xdr:from>
    <xdr:to>
      <xdr:col>81</xdr:col>
      <xdr:colOff>50800</xdr:colOff>
      <xdr:row>38</xdr:row>
      <xdr:rowOff>35596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40765"/>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16404</xdr:rowOff>
    </xdr:from>
    <xdr:to>
      <xdr:col>76</xdr:col>
      <xdr:colOff>114300</xdr:colOff>
      <xdr:row>38</xdr:row>
      <xdr:rowOff>25665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31504"/>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16404</xdr:rowOff>
    </xdr:from>
    <xdr:to>
      <xdr:col>71</xdr:col>
      <xdr:colOff>177800</xdr:colOff>
      <xdr:row>38</xdr:row>
      <xdr:rowOff>21065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1504"/>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155116</xdr:rowOff>
    </xdr:from>
    <xdr:to>
      <xdr:col>85</xdr:col>
      <xdr:colOff>177800</xdr:colOff>
      <xdr:row>38</xdr:row>
      <xdr:rowOff>85266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156246</xdr:rowOff>
    </xdr:from>
    <xdr:to>
      <xdr:col>81</xdr:col>
      <xdr:colOff>101600</xdr:colOff>
      <xdr:row>38</xdr:row>
      <xdr:rowOff>86396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77523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146315</xdr:rowOff>
    </xdr:from>
    <xdr:to>
      <xdr:col>76</xdr:col>
      <xdr:colOff>165100</xdr:colOff>
      <xdr:row>38</xdr:row>
      <xdr:rowOff>76465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67592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137054</xdr:rowOff>
    </xdr:from>
    <xdr:to>
      <xdr:col>72</xdr:col>
      <xdr:colOff>38100</xdr:colOff>
      <xdr:row>38</xdr:row>
      <xdr:rowOff>67204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83731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141716</xdr:rowOff>
    </xdr:from>
    <xdr:to>
      <xdr:col>67</xdr:col>
      <xdr:colOff>101600</xdr:colOff>
      <xdr:row>38</xdr:row>
      <xdr:rowOff>71865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62992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170269</xdr:rowOff>
    </xdr:from>
    <xdr:to>
      <xdr:col>85</xdr:col>
      <xdr:colOff>127000</xdr:colOff>
      <xdr:row>57</xdr:row>
      <xdr:rowOff>37578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71469"/>
          <a:ext cx="8382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24343</xdr:rowOff>
    </xdr:from>
    <xdr:to>
      <xdr:col>81</xdr:col>
      <xdr:colOff>50800</xdr:colOff>
      <xdr:row>57</xdr:row>
      <xdr:rowOff>37578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96993"/>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24343</xdr:rowOff>
    </xdr:from>
    <xdr:to>
      <xdr:col>76</xdr:col>
      <xdr:colOff>114300</xdr:colOff>
      <xdr:row>57</xdr:row>
      <xdr:rowOff>58482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96993"/>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58482</xdr:rowOff>
    </xdr:from>
    <xdr:to>
      <xdr:col>71</xdr:col>
      <xdr:colOff>177800</xdr:colOff>
      <xdr:row>57</xdr:row>
      <xdr:rowOff>123243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31132"/>
          <a:ext cx="889000" cy="6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119469</xdr:rowOff>
    </xdr:from>
    <xdr:to>
      <xdr:col>85</xdr:col>
      <xdr:colOff>177800</xdr:colOff>
      <xdr:row>57</xdr:row>
      <xdr:rowOff>49619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142346</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158228</xdr:rowOff>
    </xdr:from>
    <xdr:to>
      <xdr:col>81</xdr:col>
      <xdr:colOff>101600</xdr:colOff>
      <xdr:row>57</xdr:row>
      <xdr:rowOff>88378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104905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3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144993</xdr:rowOff>
    </xdr:from>
    <xdr:to>
      <xdr:col>76</xdr:col>
      <xdr:colOff>165100</xdr:colOff>
      <xdr:row>57</xdr:row>
      <xdr:rowOff>75143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91670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2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7682</xdr:rowOff>
    </xdr:from>
    <xdr:to>
      <xdr:col>72</xdr:col>
      <xdr:colOff>38100</xdr:colOff>
      <xdr:row>57</xdr:row>
      <xdr:rowOff>109282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125809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5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72443</xdr:rowOff>
    </xdr:from>
    <xdr:to>
      <xdr:col>67</xdr:col>
      <xdr:colOff>101600</xdr:colOff>
      <xdr:row>58</xdr:row>
      <xdr:rowOff>2593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19120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13325</xdr:rowOff>
    </xdr:from>
    <xdr:to>
      <xdr:col>85</xdr:col>
      <xdr:colOff>127000</xdr:colOff>
      <xdr:row>79</xdr:row>
      <xdr:rowOff>29829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7875"/>
          <a:ext cx="8382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29829</xdr:rowOff>
    </xdr:from>
    <xdr:to>
      <xdr:col>81</xdr:col>
      <xdr:colOff>50800</xdr:colOff>
      <xdr:row>79</xdr:row>
      <xdr:rowOff>42940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4379"/>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42940</xdr:rowOff>
    </xdr:from>
    <xdr:to>
      <xdr:col>76</xdr:col>
      <xdr:colOff>114300</xdr:colOff>
      <xdr:row>79</xdr:row>
      <xdr:rowOff>43269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7490"/>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43269</xdr:rowOff>
    </xdr:from>
    <xdr:to>
      <xdr:col>71</xdr:col>
      <xdr:colOff>177800</xdr:colOff>
      <xdr:row>79</xdr:row>
      <xdr:rowOff>44355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78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133975</xdr:rowOff>
    </xdr:from>
    <xdr:to>
      <xdr:col>85</xdr:col>
      <xdr:colOff>177800</xdr:colOff>
      <xdr:row>79</xdr:row>
      <xdr:rowOff>64125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150479</xdr:rowOff>
    </xdr:from>
    <xdr:to>
      <xdr:col>81</xdr:col>
      <xdr:colOff>101600</xdr:colOff>
      <xdr:row>79</xdr:row>
      <xdr:rowOff>80629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71756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163590</xdr:rowOff>
    </xdr:from>
    <xdr:to>
      <xdr:col>76</xdr:col>
      <xdr:colOff>165100</xdr:colOff>
      <xdr:row>79</xdr:row>
      <xdr:rowOff>93740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84867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163919</xdr:rowOff>
    </xdr:from>
    <xdr:to>
      <xdr:col>72</xdr:col>
      <xdr:colOff>38100</xdr:colOff>
      <xdr:row>79</xdr:row>
      <xdr:rowOff>94069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85196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165005</xdr:rowOff>
    </xdr:from>
    <xdr:to>
      <xdr:col>67</xdr:col>
      <xdr:colOff>101600</xdr:colOff>
      <xdr:row>79</xdr:row>
      <xdr:rowOff>95155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86282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3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3504</xdr:rowOff>
    </xdr:from>
    <xdr:to>
      <xdr:col>85</xdr:col>
      <xdr:colOff>127000</xdr:colOff>
      <xdr:row>97</xdr:row>
      <xdr:rowOff>10449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4154"/>
          <a:ext cx="8382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10449</xdr:rowOff>
    </xdr:from>
    <xdr:to>
      <xdr:col>81</xdr:col>
      <xdr:colOff>50800</xdr:colOff>
      <xdr:row>97</xdr:row>
      <xdr:rowOff>37359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41099"/>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37359</xdr:rowOff>
    </xdr:from>
    <xdr:to>
      <xdr:col>76</xdr:col>
      <xdr:colOff>114300</xdr:colOff>
      <xdr:row>97</xdr:row>
      <xdr:rowOff>44555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68009"/>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44555</xdr:rowOff>
    </xdr:from>
    <xdr:to>
      <xdr:col>71</xdr:col>
      <xdr:colOff>177800</xdr:colOff>
      <xdr:row>97</xdr:row>
      <xdr:rowOff>96202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75205"/>
          <a:ext cx="8890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124154</xdr:rowOff>
    </xdr:from>
    <xdr:to>
      <xdr:col>85</xdr:col>
      <xdr:colOff>177800</xdr:colOff>
      <xdr:row>97</xdr:row>
      <xdr:rowOff>54304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147031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3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131099</xdr:rowOff>
    </xdr:from>
    <xdr:to>
      <xdr:col>81</xdr:col>
      <xdr:colOff>101600</xdr:colOff>
      <xdr:row>97</xdr:row>
      <xdr:rowOff>61249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77776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6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158009</xdr:rowOff>
    </xdr:from>
    <xdr:to>
      <xdr:col>76</xdr:col>
      <xdr:colOff>165100</xdr:colOff>
      <xdr:row>97</xdr:row>
      <xdr:rowOff>88159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104686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9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165205</xdr:rowOff>
    </xdr:from>
    <xdr:to>
      <xdr:col>72</xdr:col>
      <xdr:colOff>38100</xdr:colOff>
      <xdr:row>97</xdr:row>
      <xdr:rowOff>95355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111882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9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45402</xdr:rowOff>
    </xdr:from>
    <xdr:to>
      <xdr:col>67</xdr:col>
      <xdr:colOff>101600</xdr:colOff>
      <xdr:row>97</xdr:row>
      <xdr:rowOff>147002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163529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5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ほとんどの項目で類似団体及び全国平均より上回る結果となっている。公債費について、平成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年度まで類似団体よりも下回っていたが平成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年度より類似団体を上回った。</a:t>
          </a:r>
          <a:endParaRPr lang="ja-JP" altLang="ja-JP" sz="1400">
            <a:effectLst/>
          </a:endParaRPr>
        </a:p>
        <a:p>
          <a:r>
            <a:rPr kumimoji="1" lang="ja-JP" altLang="ja-JP" sz="1100">
              <a:solidFill>
                <a:schemeClr val="dk1"/>
              </a:solidFill>
              <a:effectLst/>
              <a:latin typeface="+mn-lt"/>
              <a:ea typeface="+mn-ea"/>
              <a:cs typeface="+mn-cs"/>
            </a:rPr>
            <a:t>これは、一括交付金事業や漁港整備、定住促進住宅の整備により公債費がふくらんでいる。今後は、新たな定住促進住宅の整備や公営住宅の建替整備計画がありさらに増となる見込みである。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年度まで公債費が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億円台で推移するため、新たな施設整備については先送りや施設の集約化等を検討し事業を実施する必要がある。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年度決算で、基金の取り崩しはなかったため、トータルでは</a:t>
          </a:r>
          <a:r>
            <a:rPr kumimoji="1" lang="en-US" altLang="ja-JP" sz="1100">
              <a:solidFill>
                <a:schemeClr val="dk1"/>
              </a:solidFill>
              <a:effectLst/>
              <a:latin typeface="+mn-lt"/>
              <a:ea typeface="+mn-ea"/>
              <a:cs typeface="+mn-cs"/>
            </a:rPr>
            <a:t>93,751</a:t>
          </a:r>
          <a:r>
            <a:rPr kumimoji="1" lang="ja-JP" altLang="ja-JP" sz="1100">
              <a:solidFill>
                <a:schemeClr val="dk1"/>
              </a:solidFill>
              <a:effectLst/>
              <a:latin typeface="+mn-lt"/>
              <a:ea typeface="+mn-ea"/>
              <a:cs typeface="+mn-cs"/>
            </a:rPr>
            <a:t>千円の増となった。標準財政規模比でみると</a:t>
          </a:r>
          <a:r>
            <a:rPr kumimoji="1" lang="en-US" altLang="ja-JP" sz="1100">
              <a:solidFill>
                <a:schemeClr val="dk1"/>
              </a:solidFill>
              <a:effectLst/>
              <a:latin typeface="+mn-lt"/>
              <a:ea typeface="+mn-ea"/>
              <a:cs typeface="+mn-cs"/>
            </a:rPr>
            <a:t>104.41</a:t>
          </a:r>
          <a:r>
            <a:rPr kumimoji="1" lang="ja-JP" altLang="ja-JP" sz="1100">
              <a:solidFill>
                <a:schemeClr val="dk1"/>
              </a:solidFill>
              <a:effectLst/>
              <a:latin typeface="+mn-lt"/>
              <a:ea typeface="+mn-ea"/>
              <a:cs typeface="+mn-cs"/>
            </a:rPr>
            <a:t>％と依然として高い水準を維持している。</a:t>
          </a:r>
          <a:endParaRPr lang="ja-JP" altLang="ja-JP" sz="1400">
            <a:effectLst/>
          </a:endParaRPr>
        </a:p>
        <a:p>
          <a:r>
            <a:rPr kumimoji="1" lang="ja-JP" altLang="ja-JP" sz="1100">
              <a:solidFill>
                <a:schemeClr val="dk1"/>
              </a:solidFill>
              <a:effectLst/>
              <a:latin typeface="+mn-lt"/>
              <a:ea typeface="+mn-ea"/>
              <a:cs typeface="+mn-cs"/>
            </a:rPr>
            <a:t>　今後、公債費が令和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年度まで増加傾向にあり、財源不足が予想されるため基金の取り崩しを判断し</a:t>
          </a:r>
          <a:r>
            <a:rPr kumimoji="1" lang="ja-JP" altLang="en-US" sz="1100">
              <a:solidFill>
                <a:schemeClr val="dk1"/>
              </a:solidFill>
              <a:effectLst/>
              <a:latin typeface="+mn-lt"/>
              <a:ea typeface="+mn-ea"/>
              <a:cs typeface="+mn-cs"/>
            </a:rPr>
            <a:t>、起債を伴う事業についても適正化どうか慎重に判断していく必要がある。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全ての会計において黒字であるが、毎年</a:t>
          </a:r>
          <a:r>
            <a:rPr lang="ja-JP" altLang="ja-JP" sz="1100" b="0" i="0" baseline="0">
              <a:solidFill>
                <a:schemeClr val="dk1"/>
              </a:solidFill>
              <a:effectLst/>
              <a:latin typeface="+mn-lt"/>
              <a:ea typeface="+mn-ea"/>
              <a:cs typeface="+mn-cs"/>
            </a:rPr>
            <a:t>一般会計からの多額の繰入により運営を行っている状況である。</a:t>
          </a:r>
          <a:endParaRPr lang="ja-JP" altLang="ja-JP" sz="1400">
            <a:effectLst/>
          </a:endParaRPr>
        </a:p>
        <a:p>
          <a:r>
            <a:rPr kumimoji="1" lang="ja-JP" altLang="ja-JP" sz="1100" b="0" i="0" baseline="0">
              <a:solidFill>
                <a:schemeClr val="dk1"/>
              </a:solidFill>
              <a:effectLst/>
              <a:latin typeface="+mn-lt"/>
              <a:ea typeface="+mn-ea"/>
              <a:cs typeface="+mn-cs"/>
            </a:rPr>
            <a:t>　特に簡易水道事業特別会計については、毎年多くの繰出金を出しており、令和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年度についても</a:t>
          </a:r>
          <a:r>
            <a:rPr kumimoji="1" lang="en-US" altLang="ja-JP" sz="1100" b="0" i="0" baseline="0">
              <a:solidFill>
                <a:schemeClr val="dk1"/>
              </a:solidFill>
              <a:effectLst/>
              <a:latin typeface="+mn-lt"/>
              <a:ea typeface="+mn-ea"/>
              <a:cs typeface="+mn-cs"/>
            </a:rPr>
            <a:t>98,090</a:t>
          </a:r>
          <a:r>
            <a:rPr kumimoji="1" lang="ja-JP" altLang="ja-JP" sz="1100" b="0" i="0" baseline="0">
              <a:solidFill>
                <a:schemeClr val="dk1"/>
              </a:solidFill>
              <a:effectLst/>
              <a:latin typeface="+mn-lt"/>
              <a:ea typeface="+mn-ea"/>
              <a:cs typeface="+mn-cs"/>
            </a:rPr>
            <a:t>千円の繰出しとなった。今後も水道施設の維持管理及び施設の</a:t>
          </a:r>
          <a:r>
            <a:rPr kumimoji="1" lang="ja-JP" altLang="en-US" sz="1100" b="0" i="0" baseline="0">
              <a:solidFill>
                <a:schemeClr val="dk1"/>
              </a:solidFill>
              <a:effectLst/>
              <a:latin typeface="+mn-lt"/>
              <a:ea typeface="+mn-ea"/>
              <a:cs typeface="+mn-cs"/>
            </a:rPr>
            <a:t>拡張</a:t>
          </a:r>
          <a:r>
            <a:rPr kumimoji="1" lang="ja-JP" altLang="ja-JP" sz="1100" b="0" i="0" baseline="0">
              <a:solidFill>
                <a:schemeClr val="dk1"/>
              </a:solidFill>
              <a:effectLst/>
              <a:latin typeface="+mn-lt"/>
              <a:ea typeface="+mn-ea"/>
              <a:cs typeface="+mn-cs"/>
            </a:rPr>
            <a:t>における費用増が見込まれるが、繰出金を抑制できるよう料金改定の検討も必要となってくる。</a:t>
          </a:r>
          <a:r>
            <a:rPr kumimoji="1" lang="ja-JP" altLang="en-US" sz="1100" b="0" i="0" baseline="0">
              <a:solidFill>
                <a:schemeClr val="dk1"/>
              </a:solidFill>
              <a:effectLst/>
              <a:latin typeface="+mn-lt"/>
              <a:ea typeface="+mn-ea"/>
              <a:cs typeface="+mn-cs"/>
            </a:rPr>
            <a:t>国民健康保険特別会計についても令和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56,082</a:t>
          </a:r>
          <a:r>
            <a:rPr kumimoji="1" lang="ja-JP" altLang="en-US" sz="1100" b="0" i="0" baseline="0">
              <a:solidFill>
                <a:schemeClr val="dk1"/>
              </a:solidFill>
              <a:effectLst/>
              <a:latin typeface="+mn-lt"/>
              <a:ea typeface="+mn-ea"/>
              <a:cs typeface="+mn-cs"/>
            </a:rPr>
            <a:t>千円と繰出しとなっており、年々増加傾向にある。</a:t>
          </a:r>
          <a:endParaRPr kumimoji="1" lang="en-US" altLang="ja-JP" sz="1100" b="0" i="0" baseline="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3559609</v>
      </c>
      <c r="BO4" s="371"/>
      <c r="BP4" s="371"/>
      <c r="BQ4" s="371"/>
      <c r="BR4" s="371"/>
      <c r="BS4" s="371"/>
      <c r="BT4" s="371"/>
      <c r="BU4" s="372"/>
      <c r="BV4" s="370">
        <v>3425252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9.6</v>
      </c>
      <c r="CU4" s="377"/>
      <c r="CV4" s="377"/>
      <c r="CW4" s="377"/>
      <c r="CX4" s="377"/>
      <c r="CY4" s="377"/>
      <c r="CZ4" s="377"/>
      <c r="DA4" s="378"/>
      <c r="DB4" s="376">
        <v>10.7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3383388</v>
      </c>
      <c r="BO5" s="408"/>
      <c r="BP5" s="408"/>
      <c r="BQ5" s="408"/>
      <c r="BR5" s="408"/>
      <c r="BS5" s="408"/>
      <c r="BT5" s="408"/>
      <c r="BU5" s="409"/>
      <c r="BV5" s="407">
        <v>3209628</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87.2</v>
      </c>
      <c r="CU5" s="405"/>
      <c r="CV5" s="405"/>
      <c r="CW5" s="405"/>
      <c r="CX5" s="405"/>
      <c r="CY5" s="405"/>
      <c r="CZ5" s="405"/>
      <c r="DA5" s="406"/>
      <c r="DB5" s="404">
        <v>77.8</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176221</v>
      </c>
      <c r="BO6" s="408"/>
      <c r="BP6" s="408"/>
      <c r="BQ6" s="408"/>
      <c r="BR6" s="408"/>
      <c r="BS6" s="408"/>
      <c r="BT6" s="408"/>
      <c r="BU6" s="409"/>
      <c r="BV6" s="407">
        <v>215624</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87.8</v>
      </c>
      <c r="CU6" s="445"/>
      <c r="CV6" s="445"/>
      <c r="CW6" s="445"/>
      <c r="CX6" s="445"/>
      <c r="CY6" s="445"/>
      <c r="CZ6" s="445"/>
      <c r="DA6" s="446"/>
      <c r="DB6" s="444">
        <v>80.099999999999994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98</v>
      </c>
      <c r="AV7" s="440"/>
      <c r="AW7" s="440"/>
      <c r="AX7" s="440"/>
      <c r="AY7" s="441" t="s">
        <v>110</v>
      </c>
      <c r="AZ7" s="442"/>
      <c r="BA7" s="442"/>
      <c r="BB7" s="442"/>
      <c r="BC7" s="442"/>
      <c r="BD7" s="442"/>
      <c r="BE7" s="442"/>
      <c r="BF7" s="442"/>
      <c r="BG7" s="442"/>
      <c r="BH7" s="442"/>
      <c r="BI7" s="442"/>
      <c r="BJ7" s="442"/>
      <c r="BK7" s="442"/>
      <c r="BL7" s="442"/>
      <c r="BM7" s="443"/>
      <c r="BN7" s="407">
        <v>12685</v>
      </c>
      <c r="BO7" s="408"/>
      <c r="BP7" s="408"/>
      <c r="BQ7" s="408"/>
      <c r="BR7" s="408"/>
      <c r="BS7" s="408"/>
      <c r="BT7" s="408"/>
      <c r="BU7" s="409"/>
      <c r="BV7" s="407">
        <v>28123</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1697491</v>
      </c>
      <c r="CU7" s="408"/>
      <c r="CV7" s="408"/>
      <c r="CW7" s="408"/>
      <c r="CX7" s="408"/>
      <c r="CY7" s="408"/>
      <c r="CZ7" s="408"/>
      <c r="DA7" s="409"/>
      <c r="DB7" s="407">
        <v>1749112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106</v>
      </c>
      <c r="AV8" s="440"/>
      <c r="AW8" s="440"/>
      <c r="AX8" s="440"/>
      <c r="AY8" s="441" t="s">
        <v>113</v>
      </c>
      <c r="AZ8" s="442"/>
      <c r="BA8" s="442"/>
      <c r="BB8" s="442"/>
      <c r="BC8" s="442"/>
      <c r="BD8" s="442"/>
      <c r="BE8" s="442"/>
      <c r="BF8" s="442"/>
      <c r="BG8" s="442"/>
      <c r="BH8" s="442"/>
      <c r="BI8" s="442"/>
      <c r="BJ8" s="442"/>
      <c r="BK8" s="442"/>
      <c r="BL8" s="442"/>
      <c r="BM8" s="443"/>
      <c r="BN8" s="407">
        <v>163536</v>
      </c>
      <c r="BO8" s="408"/>
      <c r="BP8" s="408"/>
      <c r="BQ8" s="408"/>
      <c r="BR8" s="408"/>
      <c r="BS8" s="408"/>
      <c r="BT8" s="408"/>
      <c r="BU8" s="409"/>
      <c r="BV8" s="407">
        <v>187501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0.13</v>
      </c>
      <c r="CU8" s="448"/>
      <c r="CV8" s="448"/>
      <c r="CW8" s="448"/>
      <c r="CX8" s="448"/>
      <c r="CY8" s="448"/>
      <c r="CZ8" s="448"/>
      <c r="DA8" s="449"/>
      <c r="DB8" s="447">
        <v>0.15</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1598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-23965</v>
      </c>
      <c r="BO9" s="408"/>
      <c r="BP9" s="408"/>
      <c r="BQ9" s="408"/>
      <c r="BR9" s="408"/>
      <c r="BS9" s="408"/>
      <c r="BT9" s="408"/>
      <c r="BU9" s="409"/>
      <c r="BV9" s="407">
        <v>70221</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13.6</v>
      </c>
      <c r="CU9" s="405"/>
      <c r="CV9" s="405"/>
      <c r="CW9" s="405"/>
      <c r="CX9" s="405"/>
      <c r="CY9" s="405"/>
      <c r="CZ9" s="405"/>
      <c r="DA9" s="406"/>
      <c r="DB9" s="404">
        <v>13.3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1720</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93751</v>
      </c>
      <c r="BO10" s="408"/>
      <c r="BP10" s="408"/>
      <c r="BQ10" s="408"/>
      <c r="BR10" s="408"/>
      <c r="BS10" s="408"/>
      <c r="BT10" s="408"/>
      <c r="BU10" s="409"/>
      <c r="BV10" s="407">
        <v>58640</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1752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1736</v>
      </c>
      <c r="S13" s="492"/>
      <c r="T13" s="492"/>
      <c r="U13" s="492"/>
      <c r="V13" s="493"/>
      <c r="W13" s="423" t="s">
        <v>143</v>
      </c>
      <c r="X13" s="424"/>
      <c r="Y13" s="424"/>
      <c r="Z13" s="424"/>
      <c r="AA13" s="424"/>
      <c r="AB13" s="414"/>
      <c r="AC13" s="458">
        <v>308</v>
      </c>
      <c r="AD13" s="459"/>
      <c r="AE13" s="459"/>
      <c r="AF13" s="459"/>
      <c r="AG13" s="501"/>
      <c r="AH13" s="458">
        <v>384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69786</v>
      </c>
      <c r="BO13" s="408"/>
      <c r="BP13" s="408"/>
      <c r="BQ13" s="408"/>
      <c r="BR13" s="408"/>
      <c r="BS13" s="408"/>
      <c r="BT13" s="408"/>
      <c r="BU13" s="409"/>
      <c r="BV13" s="407">
        <v>128861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9.3000000000000007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1721</v>
      </c>
      <c r="S14" s="492"/>
      <c r="T14" s="492"/>
      <c r="U14" s="492"/>
      <c r="V14" s="493"/>
      <c r="W14" s="397"/>
      <c r="X14" s="398"/>
      <c r="Y14" s="398"/>
      <c r="Z14" s="398"/>
      <c r="AA14" s="398"/>
      <c r="AB14" s="387"/>
      <c r="AC14" s="494">
        <v>35.799999999999997</v>
      </c>
      <c r="AD14" s="495"/>
      <c r="AE14" s="495"/>
      <c r="AF14" s="495"/>
      <c r="AG14" s="496"/>
      <c r="AH14" s="494">
        <v>41.2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1706</v>
      </c>
      <c r="S15" s="492"/>
      <c r="T15" s="492"/>
      <c r="U15" s="492"/>
      <c r="V15" s="493"/>
      <c r="W15" s="423" t="s">
        <v>150</v>
      </c>
      <c r="X15" s="424"/>
      <c r="Y15" s="424"/>
      <c r="Z15" s="424"/>
      <c r="AA15" s="424"/>
      <c r="AB15" s="414"/>
      <c r="AC15" s="458">
        <v>99</v>
      </c>
      <c r="AD15" s="459"/>
      <c r="AE15" s="459"/>
      <c r="AF15" s="459"/>
      <c r="AG15" s="501"/>
      <c r="AH15" s="458">
        <v>117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218020</v>
      </c>
      <c r="BO15" s="371"/>
      <c r="BP15" s="371"/>
      <c r="BQ15" s="371"/>
      <c r="BR15" s="371"/>
      <c r="BS15" s="371"/>
      <c r="BT15" s="371"/>
      <c r="BU15" s="372"/>
      <c r="BV15" s="370">
        <v>212192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11.5</v>
      </c>
      <c r="AD16" s="495"/>
      <c r="AE16" s="495"/>
      <c r="AF16" s="495"/>
      <c r="AG16" s="496"/>
      <c r="AH16" s="494">
        <v>12.5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1622420</v>
      </c>
      <c r="BO16" s="408"/>
      <c r="BP16" s="408"/>
      <c r="BQ16" s="408"/>
      <c r="BR16" s="408"/>
      <c r="BS16" s="408"/>
      <c r="BT16" s="408"/>
      <c r="BU16" s="409"/>
      <c r="BV16" s="407">
        <v>1637198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154</v>
      </c>
      <c r="S17" s="514"/>
      <c r="T17" s="514"/>
      <c r="U17" s="514"/>
      <c r="V17" s="515"/>
      <c r="W17" s="423" t="s">
        <v>157</v>
      </c>
      <c r="X17" s="424"/>
      <c r="Y17" s="424"/>
      <c r="Z17" s="424"/>
      <c r="AA17" s="424"/>
      <c r="AB17" s="414"/>
      <c r="AC17" s="458">
        <v>454</v>
      </c>
      <c r="AD17" s="459"/>
      <c r="AE17" s="459"/>
      <c r="AF17" s="459"/>
      <c r="AG17" s="501"/>
      <c r="AH17" s="458">
        <v>432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279197</v>
      </c>
      <c r="BO17" s="408"/>
      <c r="BP17" s="408"/>
      <c r="BQ17" s="408"/>
      <c r="BR17" s="408"/>
      <c r="BS17" s="408"/>
      <c r="BT17" s="408"/>
      <c r="BU17" s="409"/>
      <c r="BV17" s="407">
        <v>269664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81.88</v>
      </c>
      <c r="M18" s="534"/>
      <c r="N18" s="534"/>
      <c r="O18" s="534"/>
      <c r="P18" s="534"/>
      <c r="Q18" s="534"/>
      <c r="R18" s="535"/>
      <c r="S18" s="535"/>
      <c r="T18" s="535"/>
      <c r="U18" s="535"/>
      <c r="V18" s="536"/>
      <c r="W18" s="425"/>
      <c r="X18" s="426"/>
      <c r="Y18" s="426"/>
      <c r="Z18" s="426"/>
      <c r="AA18" s="426"/>
      <c r="AB18" s="417"/>
      <c r="AC18" s="537">
        <v>52.7</v>
      </c>
      <c r="AD18" s="538"/>
      <c r="AE18" s="538"/>
      <c r="AF18" s="538"/>
      <c r="AG18" s="539"/>
      <c r="AH18" s="537">
        <v>46.3</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1598146</v>
      </c>
      <c r="BO18" s="408"/>
      <c r="BP18" s="408"/>
      <c r="BQ18" s="408"/>
      <c r="BR18" s="408"/>
      <c r="BS18" s="408"/>
      <c r="BT18" s="408"/>
      <c r="BU18" s="409"/>
      <c r="BV18" s="407">
        <v>1467691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20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2355771</v>
      </c>
      <c r="BO19" s="408"/>
      <c r="BP19" s="408"/>
      <c r="BQ19" s="408"/>
      <c r="BR19" s="408"/>
      <c r="BS19" s="408"/>
      <c r="BT19" s="408"/>
      <c r="BU19" s="409"/>
      <c r="BV19" s="407">
        <v>2313304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725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2876899</v>
      </c>
      <c r="BO22" s="371"/>
      <c r="BP22" s="371"/>
      <c r="BQ22" s="371"/>
      <c r="BR22" s="371"/>
      <c r="BS22" s="371"/>
      <c r="BT22" s="371"/>
      <c r="BU22" s="372"/>
      <c r="BV22" s="370">
        <v>3073754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2750979</v>
      </c>
      <c r="BO23" s="408"/>
      <c r="BP23" s="408"/>
      <c r="BQ23" s="408"/>
      <c r="BR23" s="408"/>
      <c r="BS23" s="408"/>
      <c r="BT23" s="408"/>
      <c r="BU23" s="409"/>
      <c r="BV23" s="407">
        <v>2926354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7000</v>
      </c>
      <c r="R24" s="459"/>
      <c r="S24" s="459"/>
      <c r="T24" s="459"/>
      <c r="U24" s="459"/>
      <c r="V24" s="501"/>
      <c r="W24" s="553"/>
      <c r="X24" s="554"/>
      <c r="Y24" s="555"/>
      <c r="Z24" s="457" t="s">
        <v>174</v>
      </c>
      <c r="AA24" s="437"/>
      <c r="AB24" s="437"/>
      <c r="AC24" s="437"/>
      <c r="AD24" s="437"/>
      <c r="AE24" s="437"/>
      <c r="AF24" s="437"/>
      <c r="AG24" s="438"/>
      <c r="AH24" s="458">
        <v>59</v>
      </c>
      <c r="AI24" s="459"/>
      <c r="AJ24" s="459"/>
      <c r="AK24" s="459"/>
      <c r="AL24" s="501"/>
      <c r="AM24" s="458">
        <v>168209</v>
      </c>
      <c r="AN24" s="459"/>
      <c r="AO24" s="459"/>
      <c r="AP24" s="459"/>
      <c r="AQ24" s="459"/>
      <c r="AR24" s="501"/>
      <c r="AS24" s="458">
        <v>2851</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2154501</v>
      </c>
      <c r="BO24" s="408"/>
      <c r="BP24" s="408"/>
      <c r="BQ24" s="408"/>
      <c r="BR24" s="408"/>
      <c r="BS24" s="408"/>
      <c r="BT24" s="408"/>
      <c r="BU24" s="409"/>
      <c r="BV24" s="407">
        <v>2286601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5670</v>
      </c>
      <c r="R25" s="459"/>
      <c r="S25" s="459"/>
      <c r="T25" s="459"/>
      <c r="U25" s="459"/>
      <c r="V25" s="501"/>
      <c r="W25" s="553"/>
      <c r="X25" s="554"/>
      <c r="Y25" s="555"/>
      <c r="Z25" s="457" t="s">
        <v>177</v>
      </c>
      <c r="AA25" s="437"/>
      <c r="AB25" s="437"/>
      <c r="AC25" s="437"/>
      <c r="AD25" s="437"/>
      <c r="AE25" s="437"/>
      <c r="AF25" s="437"/>
      <c r="AG25" s="438"/>
      <c r="AH25" s="458" t="s">
        <v>141</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180</v>
      </c>
      <c r="BO25" s="371"/>
      <c r="BP25" s="371"/>
      <c r="BQ25" s="371"/>
      <c r="BR25" s="371"/>
      <c r="BS25" s="371"/>
      <c r="BT25" s="371"/>
      <c r="BU25" s="372"/>
      <c r="BV25" s="370" t="s">
        <v>141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5320</v>
      </c>
      <c r="R26" s="459"/>
      <c r="S26" s="459"/>
      <c r="T26" s="459"/>
      <c r="U26" s="459"/>
      <c r="V26" s="501"/>
      <c r="W26" s="553"/>
      <c r="X26" s="554"/>
      <c r="Y26" s="555"/>
      <c r="Z26" s="457" t="s">
        <v>182</v>
      </c>
      <c r="AA26" s="559"/>
      <c r="AB26" s="559"/>
      <c r="AC26" s="559"/>
      <c r="AD26" s="559"/>
      <c r="AE26" s="559"/>
      <c r="AF26" s="559"/>
      <c r="AG26" s="560"/>
      <c r="AH26" s="458">
        <v>3</v>
      </c>
      <c r="AI26" s="459"/>
      <c r="AJ26" s="459"/>
      <c r="AK26" s="459"/>
      <c r="AL26" s="501"/>
      <c r="AM26" s="458">
        <v>7881</v>
      </c>
      <c r="AN26" s="459"/>
      <c r="AO26" s="459"/>
      <c r="AP26" s="459"/>
      <c r="AQ26" s="459"/>
      <c r="AR26" s="501"/>
      <c r="AS26" s="458">
        <v>2627</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2600</v>
      </c>
      <c r="R27" s="459"/>
      <c r="S27" s="459"/>
      <c r="T27" s="459"/>
      <c r="U27" s="459"/>
      <c r="V27" s="501"/>
      <c r="W27" s="553"/>
      <c r="X27" s="554"/>
      <c r="Y27" s="555"/>
      <c r="Z27" s="457" t="s">
        <v>185</v>
      </c>
      <c r="AA27" s="437"/>
      <c r="AB27" s="437"/>
      <c r="AC27" s="437"/>
      <c r="AD27" s="437"/>
      <c r="AE27" s="437"/>
      <c r="AF27" s="437"/>
      <c r="AG27" s="438"/>
      <c r="AH27" s="458">
        <v>3</v>
      </c>
      <c r="AI27" s="459"/>
      <c r="AJ27" s="459"/>
      <c r="AK27" s="459"/>
      <c r="AL27" s="501"/>
      <c r="AM27" s="458">
        <v>8579</v>
      </c>
      <c r="AN27" s="459"/>
      <c r="AO27" s="459"/>
      <c r="AP27" s="459"/>
      <c r="AQ27" s="459"/>
      <c r="AR27" s="501"/>
      <c r="AS27" s="458">
        <v>2860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16829</v>
      </c>
      <c r="BO27" s="530"/>
      <c r="BP27" s="530"/>
      <c r="BQ27" s="530"/>
      <c r="BR27" s="530"/>
      <c r="BS27" s="530"/>
      <c r="BT27" s="530"/>
      <c r="BU27" s="531"/>
      <c r="BV27" s="529">
        <v>16829</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2160</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178</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1772391</v>
      </c>
      <c r="BO28" s="371"/>
      <c r="BP28" s="371"/>
      <c r="BQ28" s="371"/>
      <c r="BR28" s="371"/>
      <c r="BS28" s="371"/>
      <c r="BT28" s="371"/>
      <c r="BU28" s="372"/>
      <c r="BV28" s="370">
        <v>1678640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6</v>
      </c>
      <c r="M29" s="459"/>
      <c r="N29" s="459"/>
      <c r="O29" s="459"/>
      <c r="P29" s="501"/>
      <c r="Q29" s="458">
        <v>2010</v>
      </c>
      <c r="R29" s="459"/>
      <c r="S29" s="459"/>
      <c r="T29" s="459"/>
      <c r="U29" s="459"/>
      <c r="V29" s="501"/>
      <c r="W29" s="556"/>
      <c r="X29" s="557"/>
      <c r="Y29" s="558"/>
      <c r="Z29" s="457" t="s">
        <v>191</v>
      </c>
      <c r="AA29" s="437"/>
      <c r="AB29" s="437"/>
      <c r="AC29" s="437"/>
      <c r="AD29" s="437"/>
      <c r="AE29" s="437"/>
      <c r="AF29" s="437"/>
      <c r="AG29" s="438"/>
      <c r="AH29" s="458">
        <v>62</v>
      </c>
      <c r="AI29" s="459"/>
      <c r="AJ29" s="459"/>
      <c r="AK29" s="459"/>
      <c r="AL29" s="501"/>
      <c r="AM29" s="458">
        <v>176788</v>
      </c>
      <c r="AN29" s="459"/>
      <c r="AO29" s="459"/>
      <c r="AP29" s="459"/>
      <c r="AQ29" s="459"/>
      <c r="AR29" s="501"/>
      <c r="AS29" s="458">
        <v>2851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424923</v>
      </c>
      <c r="BO29" s="408"/>
      <c r="BP29" s="408"/>
      <c r="BQ29" s="408"/>
      <c r="BR29" s="408"/>
      <c r="BS29" s="408"/>
      <c r="BT29" s="408"/>
      <c r="BU29" s="409"/>
      <c r="BV29" s="407">
        <v>424922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92.2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754616</v>
      </c>
      <c r="BO30" s="530"/>
      <c r="BP30" s="530"/>
      <c r="BQ30" s="530"/>
      <c r="BR30" s="530"/>
      <c r="BS30" s="530"/>
      <c r="BT30" s="530"/>
      <c r="BU30" s="531"/>
      <c r="BV30" s="529">
        <v>879658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200</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200</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4</v>
      </c>
      <c r="BF34" s="597"/>
      <c r="BG34" s="598" t="str">
        <f>IF('各会計、関係団体の財政状況及び健全化判断比率'!B30="","",'各会計、関係団体の財政状況及び健全化判断比率'!B30)</f>
        <v>簡易水道事業特別会計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Z44cwnQi94fiD0ydeJDdafEW4KF9eha/pcR3f3ETkOmO1kNH/Ys/DSyIrSIf8C/ol0MtWC8Hna4XPXN8oY8aQ==" saltValue="WvFt7cRgD/dyaIMa6dBP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K40" sqref="K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573</v>
      </c>
      <c r="D34" s="1151"/>
      <c r="E34" s="1152"/>
      <c r="F34" s="32">
        <v>10.47</v>
      </c>
      <c r="G34" s="33">
        <v>10.41</v>
      </c>
      <c r="H34" s="33">
        <v>7.48</v>
      </c>
      <c r="I34" s="33">
        <v>10.71</v>
      </c>
      <c r="J34" s="34">
        <v>9.6300000000000008</v>
      </c>
      <c r="K34" s="22"/>
      <c r="L34" s="22"/>
      <c r="M34" s="22"/>
      <c r="N34" s="22"/>
      <c r="O34" s="22"/>
      <c r="P34" s="22"/>
    </row>
    <row r="35" spans="1:16" ht="39" customHeight="1" x14ac:dyDescent="0.15">
      <c r="A35" s="22"/>
      <c r="B35" s="35"/>
      <c r="C35" s="1145" t="s">
        <v>574</v>
      </c>
      <c r="D35" s="1146"/>
      <c r="E35" s="1147"/>
      <c r="F35" s="36">
        <v>1.82</v>
      </c>
      <c r="G35" s="37">
        <v>1.36</v>
      </c>
      <c r="H35" s="37">
        <v>0.24</v>
      </c>
      <c r="I35" s="37">
        <v>0.52</v>
      </c>
      <c r="J35" s="38">
        <v>0.62</v>
      </c>
      <c r="K35" s="22"/>
      <c r="L35" s="22"/>
      <c r="M35" s="22"/>
      <c r="N35" s="22"/>
      <c r="O35" s="22"/>
      <c r="P35" s="22"/>
    </row>
    <row r="36" spans="1:16" ht="39" customHeight="1" x14ac:dyDescent="0.15">
      <c r="A36" s="22"/>
      <c r="B36" s="35"/>
      <c r="C36" s="1145" t="s">
        <v>575</v>
      </c>
      <c r="D36" s="1146"/>
      <c r="E36" s="1147"/>
      <c r="F36" s="36">
        <v>0.11</v>
      </c>
      <c r="G36" s="37">
        <v>0.19</v>
      </c>
      <c r="H36" s="37">
        <v>0.18</v>
      </c>
      <c r="I36" s="37">
        <v>0.68</v>
      </c>
      <c r="J36" s="38">
        <v>0.17</v>
      </c>
      <c r="K36" s="22"/>
      <c r="L36" s="22"/>
      <c r="M36" s="22"/>
      <c r="N36" s="22"/>
      <c r="O36" s="22"/>
      <c r="P36" s="22"/>
    </row>
    <row r="37" spans="1:16" ht="39" customHeight="1" x14ac:dyDescent="0.15">
      <c r="A37" s="22"/>
      <c r="B37" s="35"/>
      <c r="C37" s="1145" t="s">
        <v>576</v>
      </c>
      <c r="D37" s="1146"/>
      <c r="E37" s="1147"/>
      <c r="F37" s="36">
        <v>0.2</v>
      </c>
      <c r="G37" s="37">
        <v>0.19</v>
      </c>
      <c r="H37" s="37">
        <v>0.17</v>
      </c>
      <c r="I37" s="37">
        <v>0.16</v>
      </c>
      <c r="J37" s="38">
        <v>0.14000000000000001</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578</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U8RqdniJKai8SpfiTdweUhpTn54rny1gX1B/+Fc14Vq6MSCybrQ+BKNq9GSV9gdZuw7T70MJd/vwL47deeZFQ==" saltValue="DxNSX7GQXzym3hQAF4BL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276</v>
      </c>
      <c r="L45" s="60">
        <v>317</v>
      </c>
      <c r="M45" s="60">
        <v>318</v>
      </c>
      <c r="N45" s="60">
        <v>340</v>
      </c>
      <c r="O45" s="61">
        <v>353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15</v>
      </c>
      <c r="F48" s="1161"/>
      <c r="G48" s="1161"/>
      <c r="H48" s="1161"/>
      <c r="I48" s="1161"/>
      <c r="J48" s="1162"/>
      <c r="K48" s="63">
        <v>40</v>
      </c>
      <c r="L48" s="64">
        <v>41</v>
      </c>
      <c r="M48" s="64">
        <v>46</v>
      </c>
      <c r="N48" s="64">
        <v>45</v>
      </c>
      <c r="O48" s="65">
        <v>43</v>
      </c>
      <c r="P48" s="48"/>
      <c r="Q48" s="48"/>
      <c r="R48" s="48"/>
      <c r="S48" s="48"/>
      <c r="T48" s="48"/>
      <c r="U48" s="48"/>
    </row>
    <row r="49" spans="1:21" ht="30.75" customHeight="1" x14ac:dyDescent="0.15">
      <c r="A49" s="48"/>
      <c r="B49" s="1155"/>
      <c r="C49" s="1156"/>
      <c r="D49" s="62"/>
      <c r="E49" s="1161" t="s">
        <v>16</v>
      </c>
      <c r="F49" s="1161"/>
      <c r="G49" s="1161"/>
      <c r="H49" s="1161"/>
      <c r="I49" s="1161"/>
      <c r="J49" s="1162"/>
      <c r="K49" s="63">
        <v>25</v>
      </c>
      <c r="L49" s="64">
        <v>26</v>
      </c>
      <c r="M49" s="64">
        <v>17</v>
      </c>
      <c r="N49" s="64">
        <v>9</v>
      </c>
      <c r="O49" s="65">
        <v>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236</v>
      </c>
      <c r="L52" s="64">
        <v>233</v>
      </c>
      <c r="M52" s="64">
        <v>265</v>
      </c>
      <c r="N52" s="64">
        <v>280</v>
      </c>
      <c r="O52" s="65">
        <v>273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105</v>
      </c>
      <c r="L53" s="69">
        <v>151</v>
      </c>
      <c r="M53" s="69">
        <v>116</v>
      </c>
      <c r="N53" s="69">
        <v>114</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c8yMm4hQQl2s6qef3mcUC91Cc5Kc0mkjM9IlmyeivKM9By6qX78tKXzgXrl45W7baBks9I2WrnkJ1PGHNoUmQ==" saltValue="32IDFyv7WshCfAuT4v43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7" zoomScaleSheetLayoutView="100" workbookViewId="0">
      <selection activeCell="N54" sqref="N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32</v>
      </c>
      <c r="C41" s="1185"/>
      <c r="D41" s="105"/>
      <c r="E41" s="1190" t="s">
        <v>33</v>
      </c>
      <c r="F41" s="1190"/>
      <c r="G41" s="1190"/>
      <c r="H41" s="1191"/>
      <c r="I41" s="355">
        <v>3281</v>
      </c>
      <c r="J41" s="356">
        <v>3201</v>
      </c>
      <c r="K41" s="356">
        <v>3240</v>
      </c>
      <c r="L41" s="356">
        <v>3074</v>
      </c>
      <c r="M41" s="357">
        <v>2877</v>
      </c>
    </row>
    <row r="42" spans="2:13" ht="27.75" customHeight="1" x14ac:dyDescent="0.15">
      <c r="B42" s="1186"/>
      <c r="C42" s="1187"/>
      <c r="D42" s="106"/>
      <c r="E42" s="1192" t="s">
        <v>34</v>
      </c>
      <c r="F42" s="1192"/>
      <c r="G42" s="1192"/>
      <c r="H42" s="1193"/>
      <c r="I42" s="358" t="s">
        <v>525</v>
      </c>
      <c r="J42" s="359" t="s">
        <v>525</v>
      </c>
      <c r="K42" s="359" t="s">
        <v>525</v>
      </c>
      <c r="L42" s="359" t="s">
        <v>525</v>
      </c>
      <c r="M42" s="360" t="s">
        <v>525</v>
      </c>
    </row>
    <row r="43" spans="2:13" ht="27.75" customHeight="1" x14ac:dyDescent="0.15">
      <c r="B43" s="1186"/>
      <c r="C43" s="1187"/>
      <c r="D43" s="106"/>
      <c r="E43" s="1192" t="s">
        <v>35</v>
      </c>
      <c r="F43" s="1192"/>
      <c r="G43" s="1192"/>
      <c r="H43" s="1193"/>
      <c r="I43" s="358">
        <v>360</v>
      </c>
      <c r="J43" s="359">
        <v>326</v>
      </c>
      <c r="K43" s="359">
        <v>290</v>
      </c>
      <c r="L43" s="359">
        <v>262</v>
      </c>
      <c r="M43" s="360">
        <v>276</v>
      </c>
    </row>
    <row r="44" spans="2:13" ht="27.75" customHeight="1" x14ac:dyDescent="0.15">
      <c r="B44" s="1186"/>
      <c r="C44" s="1187"/>
      <c r="D44" s="106"/>
      <c r="E44" s="1192" t="s">
        <v>36</v>
      </c>
      <c r="F44" s="1192"/>
      <c r="G44" s="1192"/>
      <c r="H44" s="1193"/>
      <c r="I44" s="358">
        <v>70</v>
      </c>
      <c r="J44" s="359">
        <v>45</v>
      </c>
      <c r="K44" s="359">
        <v>571</v>
      </c>
      <c r="L44" s="359">
        <v>21</v>
      </c>
      <c r="M44" s="360">
        <v>16</v>
      </c>
    </row>
    <row r="45" spans="2:13" ht="27.75" customHeight="1" x14ac:dyDescent="0.15">
      <c r="B45" s="1186"/>
      <c r="C45" s="1187"/>
      <c r="D45" s="106"/>
      <c r="E45" s="1192" t="s">
        <v>37</v>
      </c>
      <c r="F45" s="1192"/>
      <c r="G45" s="1192"/>
      <c r="H45" s="1193"/>
      <c r="I45" s="358">
        <v>97</v>
      </c>
      <c r="J45" s="359">
        <v>311</v>
      </c>
      <c r="K45" s="359" t="s">
        <v>525</v>
      </c>
      <c r="L45" s="359">
        <v>308</v>
      </c>
      <c r="M45" s="360">
        <v>378</v>
      </c>
    </row>
    <row r="46" spans="2:13" ht="27.75" customHeight="1" x14ac:dyDescent="0.15">
      <c r="B46" s="1186"/>
      <c r="C46" s="1187"/>
      <c r="D46" s="107"/>
      <c r="E46" s="1192" t="s">
        <v>38</v>
      </c>
      <c r="F46" s="1192"/>
      <c r="G46" s="1192"/>
      <c r="H46" s="1193"/>
      <c r="I46" s="358" t="s">
        <v>525</v>
      </c>
      <c r="J46" s="359" t="s">
        <v>525</v>
      </c>
      <c r="K46" s="359" t="s">
        <v>525</v>
      </c>
      <c r="L46" s="359" t="s">
        <v>525</v>
      </c>
      <c r="M46" s="360" t="s">
        <v>525</v>
      </c>
    </row>
    <row r="47" spans="2:13" ht="27.75" customHeight="1" x14ac:dyDescent="0.15">
      <c r="B47" s="1186"/>
      <c r="C47" s="1187"/>
      <c r="D47" s="108"/>
      <c r="E47" s="1194" t="s">
        <v>39</v>
      </c>
      <c r="F47" s="1195"/>
      <c r="G47" s="1195"/>
      <c r="H47" s="1196"/>
      <c r="I47" s="358" t="s">
        <v>525</v>
      </c>
      <c r="J47" s="359" t="s">
        <v>525</v>
      </c>
      <c r="K47" s="359" t="s">
        <v>525</v>
      </c>
      <c r="L47" s="359" t="s">
        <v>525</v>
      </c>
      <c r="M47" s="360" t="s">
        <v>525</v>
      </c>
    </row>
    <row r="48" spans="2:13" ht="27.75" customHeight="1" x14ac:dyDescent="0.15">
      <c r="B48" s="1186"/>
      <c r="C48" s="1187"/>
      <c r="D48" s="106"/>
      <c r="E48" s="1192" t="s">
        <v>40</v>
      </c>
      <c r="F48" s="1192"/>
      <c r="G48" s="1192"/>
      <c r="H48" s="1193"/>
      <c r="I48" s="358" t="s">
        <v>525</v>
      </c>
      <c r="J48" s="359" t="s">
        <v>525</v>
      </c>
      <c r="K48" s="359" t="s">
        <v>525</v>
      </c>
      <c r="L48" s="359" t="s">
        <v>525</v>
      </c>
      <c r="M48" s="360" t="s">
        <v>525</v>
      </c>
    </row>
    <row r="49" spans="2:13" ht="27.75" customHeight="1" x14ac:dyDescent="0.15">
      <c r="B49" s="1188"/>
      <c r="C49" s="1189"/>
      <c r="D49" s="106"/>
      <c r="E49" s="1192" t="s">
        <v>41</v>
      </c>
      <c r="F49" s="1192"/>
      <c r="G49" s="1192"/>
      <c r="H49" s="1193"/>
      <c r="I49" s="358" t="s">
        <v>525</v>
      </c>
      <c r="J49" s="359" t="s">
        <v>525</v>
      </c>
      <c r="K49" s="359" t="s">
        <v>525</v>
      </c>
      <c r="L49" s="359" t="s">
        <v>525</v>
      </c>
      <c r="M49" s="360" t="s">
        <v>525</v>
      </c>
    </row>
    <row r="50" spans="2:13" ht="27.75" customHeight="1" x14ac:dyDescent="0.15">
      <c r="B50" s="1197" t="s">
        <v>42</v>
      </c>
      <c r="C50" s="1198"/>
      <c r="D50" s="109"/>
      <c r="E50" s="1192" t="s">
        <v>43</v>
      </c>
      <c r="F50" s="1192"/>
      <c r="G50" s="1192"/>
      <c r="H50" s="1193"/>
      <c r="I50" s="358">
        <v>2842</v>
      </c>
      <c r="J50" s="359">
        <v>2719</v>
      </c>
      <c r="K50" s="359">
        <v>2344</v>
      </c>
      <c r="L50" s="359">
        <v>2768</v>
      </c>
      <c r="M50" s="360">
        <v>2791</v>
      </c>
    </row>
    <row r="51" spans="2:13" ht="27.75" customHeight="1" x14ac:dyDescent="0.15">
      <c r="B51" s="1186"/>
      <c r="C51" s="1187"/>
      <c r="D51" s="106"/>
      <c r="E51" s="1192" t="s">
        <v>44</v>
      </c>
      <c r="F51" s="1192"/>
      <c r="G51" s="1192"/>
      <c r="H51" s="1193"/>
      <c r="I51" s="358">
        <v>265</v>
      </c>
      <c r="J51" s="359">
        <v>271</v>
      </c>
      <c r="K51" s="359">
        <v>116</v>
      </c>
      <c r="L51" s="359">
        <v>311</v>
      </c>
      <c r="M51" s="360">
        <v>148</v>
      </c>
    </row>
    <row r="52" spans="2:13" ht="27.75" customHeight="1" x14ac:dyDescent="0.15">
      <c r="B52" s="1188"/>
      <c r="C52" s="1189"/>
      <c r="D52" s="106"/>
      <c r="E52" s="1192" t="s">
        <v>45</v>
      </c>
      <c r="F52" s="1192"/>
      <c r="G52" s="1192"/>
      <c r="H52" s="1193"/>
      <c r="I52" s="358">
        <v>2369</v>
      </c>
      <c r="J52" s="359">
        <v>2263</v>
      </c>
      <c r="K52" s="359">
        <v>2263</v>
      </c>
      <c r="L52" s="359">
        <v>2193</v>
      </c>
      <c r="M52" s="360">
        <v>1959</v>
      </c>
    </row>
    <row r="53" spans="2:13" ht="27.75" customHeight="1" thickBot="1" x14ac:dyDescent="0.2">
      <c r="B53" s="1199" t="s">
        <v>46</v>
      </c>
      <c r="C53" s="1200"/>
      <c r="D53" s="110"/>
      <c r="E53" s="1201" t="s">
        <v>47</v>
      </c>
      <c r="F53" s="1201"/>
      <c r="G53" s="1201"/>
      <c r="H53" s="1202"/>
      <c r="I53" s="361">
        <v>-1667</v>
      </c>
      <c r="J53" s="362">
        <v>-1370</v>
      </c>
      <c r="K53" s="362">
        <v>-622</v>
      </c>
      <c r="L53" s="362">
        <v>-1605</v>
      </c>
      <c r="M53" s="363">
        <v>-1352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61HZFs7xetIICPvI8glTRf1mNE3hloFp9mOskqYQKhvXWouL5EXu6BJq97NANDSJf+d4RgnCPPdDnif9eYww==" saltValue="4zUvBgsFtVpwE7TZytAj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1620</v>
      </c>
      <c r="G55" s="122">
        <v>1679</v>
      </c>
      <c r="H55" s="123">
        <v>1772</v>
      </c>
    </row>
    <row r="56" spans="2:8" ht="52.5" customHeight="1" x14ac:dyDescent="0.15">
      <c r="B56" s="124"/>
      <c r="C56" s="1213" t="s">
        <v>51</v>
      </c>
      <c r="D56" s="1213"/>
      <c r="E56" s="1214"/>
      <c r="F56" s="125">
        <v>410</v>
      </c>
      <c r="G56" s="125">
        <v>425</v>
      </c>
      <c r="H56" s="126">
        <v>425</v>
      </c>
    </row>
    <row r="57" spans="2:8" ht="53.25" customHeight="1" x14ac:dyDescent="0.15">
      <c r="B57" s="124"/>
      <c r="C57" s="1215" t="s">
        <v>52</v>
      </c>
      <c r="D57" s="1215"/>
      <c r="E57" s="1216"/>
      <c r="F57" s="127">
        <v>893</v>
      </c>
      <c r="G57" s="127">
        <v>880</v>
      </c>
      <c r="H57" s="128">
        <v>755</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2923</v>
      </c>
      <c r="G63" s="136">
        <v>2983</v>
      </c>
      <c r="H63" s="137">
        <v>2952</v>
      </c>
    </row>
    <row r="64" spans="2:8" x14ac:dyDescent="0.15"/>
  </sheetData>
  <sheetProtection algorithmName="SHA-512" hashValue="77OxWGsLSiqRrGBoqWY/VRBxXw7iCnnTXEhTE0+WDypAS0vpowGx4GPnS/52lXUX63sCQjJkf1cFN6X0vKrvNQ==" saltValue="GGY27N/WErSU4JUDpVaO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564</v>
      </c>
      <c r="G2" s="151"/>
      <c r="H2" s="152"/>
    </row>
    <row r="3" spans="1:8" x14ac:dyDescent="0.15">
      <c r="A3" s="148" t="s">
        <v>557</v>
      </c>
      <c r="B3" s="153"/>
      <c r="C3" s="154"/>
      <c r="D3" s="155">
        <v>752007</v>
      </c>
      <c r="E3" s="156"/>
      <c r="F3" s="157">
        <v>271581</v>
      </c>
      <c r="G3" s="158"/>
      <c r="H3" s="159"/>
    </row>
    <row r="4" spans="1:8" x14ac:dyDescent="0.15">
      <c r="A4" s="160"/>
      <c r="B4" s="161"/>
      <c r="C4" s="162"/>
      <c r="D4" s="163">
        <v>61810</v>
      </c>
      <c r="E4" s="164"/>
      <c r="F4" s="165">
        <v>117844</v>
      </c>
      <c r="G4" s="166"/>
      <c r="H4" s="167"/>
    </row>
    <row r="5" spans="1:8" x14ac:dyDescent="0.15">
      <c r="A5" s="148" t="s">
        <v>559</v>
      </c>
      <c r="B5" s="153"/>
      <c r="C5" s="154"/>
      <c r="D5" s="155">
        <v>257691</v>
      </c>
      <c r="E5" s="156"/>
      <c r="F5" s="157">
        <v>268375</v>
      </c>
      <c r="G5" s="158"/>
      <c r="H5" s="159"/>
    </row>
    <row r="6" spans="1:8" x14ac:dyDescent="0.15">
      <c r="A6" s="160"/>
      <c r="B6" s="161"/>
      <c r="C6" s="162"/>
      <c r="D6" s="163">
        <v>12870</v>
      </c>
      <c r="E6" s="164"/>
      <c r="F6" s="165">
        <v>119602</v>
      </c>
      <c r="G6" s="166"/>
      <c r="H6" s="167"/>
    </row>
    <row r="7" spans="1:8" x14ac:dyDescent="0.15">
      <c r="A7" s="148" t="s">
        <v>560</v>
      </c>
      <c r="B7" s="153"/>
      <c r="C7" s="154"/>
      <c r="D7" s="155">
        <v>390890</v>
      </c>
      <c r="E7" s="156"/>
      <c r="F7" s="157">
        <v>301035</v>
      </c>
      <c r="G7" s="158"/>
      <c r="H7" s="159"/>
    </row>
    <row r="8" spans="1:8" x14ac:dyDescent="0.15">
      <c r="A8" s="160"/>
      <c r="B8" s="161"/>
      <c r="C8" s="162"/>
      <c r="D8" s="163">
        <v>176568</v>
      </c>
      <c r="E8" s="164"/>
      <c r="F8" s="165">
        <v>154376</v>
      </c>
      <c r="G8" s="166"/>
      <c r="H8" s="167"/>
    </row>
    <row r="9" spans="1:8" x14ac:dyDescent="0.15">
      <c r="A9" s="148" t="s">
        <v>561</v>
      </c>
      <c r="B9" s="153"/>
      <c r="C9" s="154"/>
      <c r="D9" s="155">
        <v>158983</v>
      </c>
      <c r="E9" s="156"/>
      <c r="F9" s="157">
        <v>277467</v>
      </c>
      <c r="G9" s="158"/>
      <c r="H9" s="159"/>
    </row>
    <row r="10" spans="1:8" x14ac:dyDescent="0.15">
      <c r="A10" s="160"/>
      <c r="B10" s="161"/>
      <c r="C10" s="162"/>
      <c r="D10" s="163">
        <v>4775</v>
      </c>
      <c r="E10" s="164"/>
      <c r="F10" s="165">
        <v>128378</v>
      </c>
      <c r="G10" s="166"/>
      <c r="H10" s="167"/>
    </row>
    <row r="11" spans="1:8" x14ac:dyDescent="0.15">
      <c r="A11" s="148" t="s">
        <v>562</v>
      </c>
      <c r="B11" s="153"/>
      <c r="C11" s="154"/>
      <c r="D11" s="155">
        <v>219235</v>
      </c>
      <c r="E11" s="156"/>
      <c r="F11" s="157">
        <v>282256</v>
      </c>
      <c r="G11" s="158"/>
      <c r="H11" s="159"/>
    </row>
    <row r="12" spans="1:8" x14ac:dyDescent="0.15">
      <c r="A12" s="160"/>
      <c r="B12" s="161"/>
      <c r="C12" s="168"/>
      <c r="D12" s="163">
        <v>22014</v>
      </c>
      <c r="E12" s="164"/>
      <c r="F12" s="165">
        <v>145453</v>
      </c>
      <c r="G12" s="166"/>
      <c r="H12" s="167"/>
    </row>
    <row r="13" spans="1:8" x14ac:dyDescent="0.15">
      <c r="A13" s="148"/>
      <c r="B13" s="153"/>
      <c r="C13" s="169"/>
      <c r="D13" s="170">
        <v>355761</v>
      </c>
      <c r="E13" s="171"/>
      <c r="F13" s="172">
        <v>280143</v>
      </c>
      <c r="G13" s="173"/>
      <c r="H13" s="159"/>
    </row>
    <row r="14" spans="1:8" x14ac:dyDescent="0.15">
      <c r="A14" s="160"/>
      <c r="B14" s="161"/>
      <c r="C14" s="162"/>
      <c r="D14" s="163">
        <v>55607</v>
      </c>
      <c r="E14" s="164"/>
      <c r="F14" s="165">
        <v>133131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10.48</v>
      </c>
      <c r="C19" s="174">
        <f>ROUND(VALUE(SUBSTITUTE(実質収支比率等に係る経年分析!G$48,"▲","-")),2)</f>
        <v>10.42</v>
      </c>
      <c r="D19" s="174">
        <f>ROUND(VALUE(SUBSTITUTE(実質収支比率等に係る経年分析!H$48,"▲","-")),2)</f>
        <v>7.49</v>
      </c>
      <c r="E19" s="174">
        <f>ROUND(VALUE(SUBSTITUTE(実質収支比率等に係る経年分析!I$48,"▲","-")),2)</f>
        <v>10.72</v>
      </c>
      <c r="F19" s="174">
        <f>ROUND(VALUE(SUBSTITUTE(実質収支比率等に係る経年分析!J$48,"▲","-")),2)</f>
        <v>9.6300000000000008</v>
      </c>
    </row>
    <row r="20" spans="1:11" x14ac:dyDescent="0.15">
      <c r="A20" s="174" t="s">
        <v>59</v>
      </c>
      <c r="B20" s="174">
        <f>ROUND(VALUE(SUBSTITUTE(実質収支比率等に係る経年分析!F$47,"▲","-")),2)</f>
        <v>105.38</v>
      </c>
      <c r="C20" s="174">
        <f>ROUND(VALUE(SUBSTITUTE(実質収支比率等に係る経年分析!G$47,"▲","-")),2)</f>
        <v>103.03</v>
      </c>
      <c r="D20" s="174">
        <f>ROUND(VALUE(SUBSTITUTE(実質収支比率等に係る経年分析!H$47,"▲","-")),2)</f>
        <v>103.45</v>
      </c>
      <c r="E20" s="174">
        <f>ROUND(VALUE(SUBSTITUTE(実質収支比率等に係る経年分析!I$47,"▲","-")),2)</f>
        <v>95.97</v>
      </c>
      <c r="F20" s="174">
        <f>ROUND(VALUE(SUBSTITUTE(実質収支比率等に係る経年分析!J$47,"▲","-")),2)</f>
        <v>104.41</v>
      </c>
    </row>
    <row r="21" spans="1:11" x14ac:dyDescent="0.15">
      <c r="A21" s="174" t="s">
        <v>60</v>
      </c>
      <c r="B21" s="174">
        <f>IF(ISNUMBER(VALUE(SUBSTITUTE(実質収支比率等に係る経年分析!F$49,"▲","-"))),ROUND(VALUE(SUBSTITUTE(実質収支比率等に係る経年分析!F$49,"▲","-")),2),NA())</f>
        <v>4.58</v>
      </c>
      <c r="C21" s="174">
        <f>IF(ISNUMBER(VALUE(SUBSTITUTE(実質収支比率等に係る経年分析!G$49,"▲","-"))),ROUND(VALUE(SUBSTITUTE(実質収支比率等に係る経年分析!G$49,"▲","-")),2),NA())</f>
        <v>-1.76</v>
      </c>
      <c r="D21" s="174">
        <f>IF(ISNUMBER(VALUE(SUBSTITUTE(実質収支比率等に係る経年分析!H$49,"▲","-"))),ROUND(VALUE(SUBSTITUTE(実質収支比率等に係る経年分析!H$49,"▲","-")),2),NA())</f>
        <v>1.77</v>
      </c>
      <c r="E21" s="174">
        <f>IF(ISNUMBER(VALUE(SUBSTITUTE(実質収支比率等に係る経年分析!I$49,"▲","-"))),ROUND(VALUE(SUBSTITUTE(実質収支比率等に係る経年分析!I$49,"▲","-")),2),NA())</f>
        <v>7.37</v>
      </c>
      <c r="F21" s="174">
        <f>IF(ISNUMBER(VALUE(SUBSTITUTE(実質収支比率等に係る経年分析!J$49,"▲","-"))),ROUND(VALUE(SUBSTITUTE(実質収支比率等に係る経年分析!J$49,"▲","-")),2),NA())</f>
        <v>4.1100000000000003</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9.6300000000000008</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236</v>
      </c>
      <c r="E42" s="176"/>
      <c r="F42" s="176"/>
      <c r="G42" s="176">
        <f>'実質公債費比率（分子）の構造'!L$52</f>
        <v>233</v>
      </c>
      <c r="H42" s="176"/>
      <c r="I42" s="176"/>
      <c r="J42" s="176">
        <f>'実質公債費比率（分子）の構造'!M$52</f>
        <v>265</v>
      </c>
      <c r="K42" s="176"/>
      <c r="L42" s="176"/>
      <c r="M42" s="176">
        <f>'実質公債費比率（分子）の構造'!N$52</f>
        <v>280</v>
      </c>
      <c r="N42" s="176"/>
      <c r="O42" s="176"/>
      <c r="P42" s="176">
        <f>'実質公債費比率（分子）の構造'!O$52</f>
        <v>273</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25</v>
      </c>
      <c r="C45" s="176"/>
      <c r="D45" s="176"/>
      <c r="E45" s="176">
        <f>'実質公債費比率（分子）の構造'!L$49</f>
        <v>26</v>
      </c>
      <c r="F45" s="176"/>
      <c r="G45" s="176"/>
      <c r="H45" s="176">
        <f>'実質公債費比率（分子）の構造'!M$49</f>
        <v>17</v>
      </c>
      <c r="I45" s="176"/>
      <c r="J45" s="176"/>
      <c r="K45" s="176">
        <f>'実質公債費比率（分子）の構造'!N$49</f>
        <v>9</v>
      </c>
      <c r="L45" s="176"/>
      <c r="M45" s="176"/>
      <c r="N45" s="176">
        <f>'実質公債費比率（分子）の構造'!O$49</f>
        <v>9</v>
      </c>
      <c r="O45" s="176"/>
      <c r="P45" s="176"/>
    </row>
    <row r="46" spans="1:16" x14ac:dyDescent="0.15">
      <c r="A46" s="176" t="s">
        <v>71</v>
      </c>
      <c r="B46" s="176">
        <f>'実質公債費比率（分子）の構造'!K$48</f>
        <v>40</v>
      </c>
      <c r="C46" s="176"/>
      <c r="D46" s="176"/>
      <c r="E46" s="176">
        <f>'実質公債費比率（分子）の構造'!L$48</f>
        <v>41</v>
      </c>
      <c r="F46" s="176"/>
      <c r="G46" s="176"/>
      <c r="H46" s="176">
        <f>'実質公債費比率（分子）の構造'!M$48</f>
        <v>46</v>
      </c>
      <c r="I46" s="176"/>
      <c r="J46" s="176"/>
      <c r="K46" s="176">
        <f>'実質公債費比率（分子）の構造'!N$48</f>
        <v>45</v>
      </c>
      <c r="L46" s="176"/>
      <c r="M46" s="176"/>
      <c r="N46" s="176">
        <f>'実質公債費比率（分子）の構造'!O$48</f>
        <v>43</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276</v>
      </c>
      <c r="C49" s="176"/>
      <c r="D49" s="176"/>
      <c r="E49" s="176">
        <f>'実質公債費比率（分子）の構造'!L$45</f>
        <v>317</v>
      </c>
      <c r="F49" s="176"/>
      <c r="G49" s="176"/>
      <c r="H49" s="176">
        <f>'実質公債費比率（分子）の構造'!M$45</f>
        <v>318</v>
      </c>
      <c r="I49" s="176"/>
      <c r="J49" s="176"/>
      <c r="K49" s="176">
        <f>'実質公債費比率（分子）の構造'!N$45</f>
        <v>340</v>
      </c>
      <c r="L49" s="176"/>
      <c r="M49" s="176"/>
      <c r="N49" s="176">
        <f>'実質公債費比率（分子）の構造'!O$45</f>
        <v>353</v>
      </c>
      <c r="O49" s="176"/>
      <c r="P49" s="176"/>
    </row>
    <row r="50" spans="1:16" x14ac:dyDescent="0.15">
      <c r="A50" s="176" t="s">
        <v>75</v>
      </c>
      <c r="B50" s="176" t="e">
        <f>NA()</f>
        <v>#N/A</v>
      </c>
      <c r="C50" s="176">
        <f>IF(ISNUMBER('実質公債費比率（分子）の構造'!K$53),'実質公債費比率（分子）の構造'!K$53,NA())</f>
        <v>105</v>
      </c>
      <c r="D50" s="176" t="e">
        <f>NA()</f>
        <v>#N/A</v>
      </c>
      <c r="E50" s="176" t="e">
        <f>NA()</f>
        <v>#N/A</v>
      </c>
      <c r="F50" s="176">
        <f>IF(ISNUMBER('実質公債費比率（分子）の構造'!L$53),'実質公債費比率（分子）の構造'!L$53,NA())</f>
        <v>151</v>
      </c>
      <c r="G50" s="176" t="e">
        <f>NA()</f>
        <v>#N/A</v>
      </c>
      <c r="H50" s="176" t="e">
        <f>NA()</f>
        <v>#N/A</v>
      </c>
      <c r="I50" s="176">
        <f>IF(ISNUMBER('実質公債費比率（分子）の構造'!M$53),'実質公債費比率（分子）の構造'!M$53,NA())</f>
        <v>116</v>
      </c>
      <c r="J50" s="176" t="e">
        <f>NA()</f>
        <v>#N/A</v>
      </c>
      <c r="K50" s="176" t="e">
        <f>NA()</f>
        <v>#N/A</v>
      </c>
      <c r="L50" s="176">
        <f>IF(ISNUMBER('実質公債費比率（分子）の構造'!N$53),'実質公債費比率（分子）の構造'!N$53,NA())</f>
        <v>114</v>
      </c>
      <c r="M50" s="176" t="e">
        <f>NA()</f>
        <v>#N/A</v>
      </c>
      <c r="N50" s="176" t="e">
        <f>NA()</f>
        <v>#N/A</v>
      </c>
      <c r="O50" s="176">
        <f>IF(ISNUMBER('実質公債費比率（分子）の構造'!O$53),'実質公債費比率（分子）の構造'!O$53,NA())</f>
        <v>132</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2369</v>
      </c>
      <c r="E56" s="175"/>
      <c r="F56" s="175"/>
      <c r="G56" s="175">
        <f>'将来負担比率（分子）の構造'!J$52</f>
        <v>2263</v>
      </c>
      <c r="H56" s="175"/>
      <c r="I56" s="175"/>
      <c r="J56" s="175">
        <f>'将来負担比率（分子）の構造'!K$52</f>
        <v>2263</v>
      </c>
      <c r="K56" s="175"/>
      <c r="L56" s="175"/>
      <c r="M56" s="175">
        <f>'将来負担比率（分子）の構造'!L$52</f>
        <v>2193</v>
      </c>
      <c r="N56" s="175"/>
      <c r="O56" s="175"/>
      <c r="P56" s="175">
        <f>'将来負担比率（分子）の構造'!M$52</f>
        <v>1959</v>
      </c>
    </row>
    <row r="57" spans="1:16" x14ac:dyDescent="0.15">
      <c r="A57" s="175" t="s">
        <v>44</v>
      </c>
      <c r="B57" s="175"/>
      <c r="C57" s="175"/>
      <c r="D57" s="175">
        <f>'将来負担比率（分子）の構造'!I$51</f>
        <v>265</v>
      </c>
      <c r="E57" s="175"/>
      <c r="F57" s="175"/>
      <c r="G57" s="175">
        <f>'将来負担比率（分子）の構造'!J$51</f>
        <v>271</v>
      </c>
      <c r="H57" s="175"/>
      <c r="I57" s="175"/>
      <c r="J57" s="175">
        <f>'将来負担比率（分子）の構造'!K$51</f>
        <v>116</v>
      </c>
      <c r="K57" s="175"/>
      <c r="L57" s="175"/>
      <c r="M57" s="175">
        <f>'将来負担比率（分子）の構造'!L$51</f>
        <v>311</v>
      </c>
      <c r="N57" s="175"/>
      <c r="O57" s="175"/>
      <c r="P57" s="175">
        <f>'将来負担比率（分子）の構造'!M$51</f>
        <v>148</v>
      </c>
    </row>
    <row r="58" spans="1:16" x14ac:dyDescent="0.15">
      <c r="A58" s="175" t="s">
        <v>43</v>
      </c>
      <c r="B58" s="175"/>
      <c r="C58" s="175"/>
      <c r="D58" s="175">
        <f>'将来負担比率（分子）の構造'!I$50</f>
        <v>2842</v>
      </c>
      <c r="E58" s="175"/>
      <c r="F58" s="175"/>
      <c r="G58" s="175">
        <f>'将来負担比率（分子）の構造'!J$50</f>
        <v>2719</v>
      </c>
      <c r="H58" s="175"/>
      <c r="I58" s="175"/>
      <c r="J58" s="175">
        <f>'将来負担比率（分子）の構造'!K$50</f>
        <v>2344</v>
      </c>
      <c r="K58" s="175"/>
      <c r="L58" s="175"/>
      <c r="M58" s="175">
        <f>'将来負担比率（分子）の構造'!L$50</f>
        <v>2768</v>
      </c>
      <c r="N58" s="175"/>
      <c r="O58" s="175"/>
      <c r="P58" s="175">
        <f>'将来負担比率（分子）の構造'!M$50</f>
        <v>2791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97</v>
      </c>
      <c r="C62" s="175"/>
      <c r="D62" s="175"/>
      <c r="E62" s="175">
        <f>'将来負担比率（分子）の構造'!J$45</f>
        <v>311</v>
      </c>
      <c r="F62" s="175"/>
      <c r="G62" s="175"/>
      <c r="H62" s="175" t="str">
        <f>'将来負担比率（分子）の構造'!K$45</f>
        <v>-</v>
      </c>
      <c r="I62" s="175"/>
      <c r="J62" s="175"/>
      <c r="K62" s="175">
        <f>'将来負担比率（分子）の構造'!L$45</f>
        <v>308</v>
      </c>
      <c r="L62" s="175"/>
      <c r="M62" s="175"/>
      <c r="N62" s="175">
        <f>'将来負担比率（分子）の構造'!M$45</f>
        <v>378</v>
      </c>
      <c r="O62" s="175"/>
      <c r="P62" s="175"/>
    </row>
    <row r="63" spans="1:16" x14ac:dyDescent="0.15">
      <c r="A63" s="175" t="s">
        <v>36</v>
      </c>
      <c r="B63" s="175">
        <f>'将来負担比率（分子）の構造'!I$44</f>
        <v>70</v>
      </c>
      <c r="C63" s="175"/>
      <c r="D63" s="175"/>
      <c r="E63" s="175">
        <f>'将来負担比率（分子）の構造'!J$44</f>
        <v>45</v>
      </c>
      <c r="F63" s="175"/>
      <c r="G63" s="175"/>
      <c r="H63" s="175">
        <f>'将来負担比率（分子）の構造'!K$44</f>
        <v>571</v>
      </c>
      <c r="I63" s="175"/>
      <c r="J63" s="175"/>
      <c r="K63" s="175">
        <f>'将来負担比率（分子）の構造'!L$44</f>
        <v>21</v>
      </c>
      <c r="L63" s="175"/>
      <c r="M63" s="175"/>
      <c r="N63" s="175">
        <f>'将来負担比率（分子）の構造'!M$44</f>
        <v>16</v>
      </c>
      <c r="O63" s="175"/>
      <c r="P63" s="175"/>
    </row>
    <row r="64" spans="1:16" x14ac:dyDescent="0.15">
      <c r="A64" s="175" t="s">
        <v>35</v>
      </c>
      <c r="B64" s="175">
        <f>'将来負担比率（分子）の構造'!I$43</f>
        <v>360</v>
      </c>
      <c r="C64" s="175"/>
      <c r="D64" s="175"/>
      <c r="E64" s="175">
        <f>'将来負担比率（分子）の構造'!J$43</f>
        <v>326</v>
      </c>
      <c r="F64" s="175"/>
      <c r="G64" s="175"/>
      <c r="H64" s="175">
        <f>'将来負担比率（分子）の構造'!K$43</f>
        <v>290</v>
      </c>
      <c r="I64" s="175"/>
      <c r="J64" s="175"/>
      <c r="K64" s="175">
        <f>'将来負担比率（分子）の構造'!L$43</f>
        <v>262</v>
      </c>
      <c r="L64" s="175"/>
      <c r="M64" s="175"/>
      <c r="N64" s="175">
        <f>'将来負担比率（分子）の構造'!M$43</f>
        <v>276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3281</v>
      </c>
      <c r="C66" s="175"/>
      <c r="D66" s="175"/>
      <c r="E66" s="175">
        <f>'将来負担比率（分子）の構造'!J$41</f>
        <v>3201</v>
      </c>
      <c r="F66" s="175"/>
      <c r="G66" s="175"/>
      <c r="H66" s="175">
        <f>'将来負担比率（分子）の構造'!K$41</f>
        <v>3240</v>
      </c>
      <c r="I66" s="175"/>
      <c r="J66" s="175"/>
      <c r="K66" s="175">
        <f>'将来負担比率（分子）の構造'!L$41</f>
        <v>3074</v>
      </c>
      <c r="L66" s="175"/>
      <c r="M66" s="175"/>
      <c r="N66" s="175">
        <f>'将来負担比率（分子）の構造'!M$41</f>
        <v>2877</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1620</v>
      </c>
      <c r="C72" s="179">
        <f>基金残高に係る経年分析!G55</f>
        <v>1679</v>
      </c>
      <c r="D72" s="179">
        <f>基金残高に係る経年分析!H55</f>
        <v>1772</v>
      </c>
    </row>
    <row r="73" spans="1:16" x14ac:dyDescent="0.15">
      <c r="A73" s="178" t="s">
        <v>82</v>
      </c>
      <c r="B73" s="179">
        <f>基金残高に係る経年分析!F56</f>
        <v>410</v>
      </c>
      <c r="C73" s="179">
        <f>基金残高に係る経年分析!G56</f>
        <v>425</v>
      </c>
      <c r="D73" s="179">
        <f>基金残高に係る経年分析!H56</f>
        <v>425</v>
      </c>
    </row>
    <row r="74" spans="1:16" x14ac:dyDescent="0.15">
      <c r="A74" s="178" t="s">
        <v>83</v>
      </c>
      <c r="B74" s="179">
        <f>基金残高に係る経年分析!F57</f>
        <v>893</v>
      </c>
      <c r="C74" s="179">
        <f>基金残高に係る経年分析!G57</f>
        <v>880</v>
      </c>
      <c r="D74" s="179">
        <f>基金残高に係る経年分析!H57</f>
        <v>755</v>
      </c>
    </row>
  </sheetData>
  <sheetProtection algorithmName="SHA-512" hashValue="s6qndvKGbEoO8f9ewj0YK1WKAu2UYsIvyZoFUb/0MetUcB6YjL2vVlVeP9aCIW+6zvxgJildQLWTPWZBNgJfcw==" saltValue="/V43hWtDR56zIx7R4k8H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221196</v>
      </c>
      <c r="S5" s="613"/>
      <c r="T5" s="613"/>
      <c r="U5" s="613"/>
      <c r="V5" s="613"/>
      <c r="W5" s="613"/>
      <c r="X5" s="613"/>
      <c r="Y5" s="614"/>
      <c r="Z5" s="615">
        <v>6.2</v>
      </c>
      <c r="AA5" s="615"/>
      <c r="AB5" s="615"/>
      <c r="AC5" s="615"/>
      <c r="AD5" s="616">
        <v>221196</v>
      </c>
      <c r="AE5" s="616"/>
      <c r="AF5" s="616"/>
      <c r="AG5" s="616"/>
      <c r="AH5" s="616"/>
      <c r="AI5" s="616"/>
      <c r="AJ5" s="616"/>
      <c r="AK5" s="616"/>
      <c r="AL5" s="617">
        <v>12.2</v>
      </c>
      <c r="AM5" s="618"/>
      <c r="AN5" s="618"/>
      <c r="AO5" s="619"/>
      <c r="AP5" s="609" t="s">
        <v>233</v>
      </c>
      <c r="AQ5" s="610"/>
      <c r="AR5" s="610"/>
      <c r="AS5" s="610"/>
      <c r="AT5" s="610"/>
      <c r="AU5" s="610"/>
      <c r="AV5" s="610"/>
      <c r="AW5" s="610"/>
      <c r="AX5" s="610"/>
      <c r="AY5" s="610"/>
      <c r="AZ5" s="610"/>
      <c r="BA5" s="610"/>
      <c r="BB5" s="610"/>
      <c r="BC5" s="610"/>
      <c r="BD5" s="610"/>
      <c r="BE5" s="610"/>
      <c r="BF5" s="611"/>
      <c r="BG5" s="623">
        <v>221196</v>
      </c>
      <c r="BH5" s="624"/>
      <c r="BI5" s="624"/>
      <c r="BJ5" s="624"/>
      <c r="BK5" s="624"/>
      <c r="BL5" s="624"/>
      <c r="BM5" s="624"/>
      <c r="BN5" s="625"/>
      <c r="BO5" s="626">
        <v>100</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12887</v>
      </c>
      <c r="S6" s="624"/>
      <c r="T6" s="624"/>
      <c r="U6" s="624"/>
      <c r="V6" s="624"/>
      <c r="W6" s="624"/>
      <c r="X6" s="624"/>
      <c r="Y6" s="625"/>
      <c r="Z6" s="626">
        <v>0.4</v>
      </c>
      <c r="AA6" s="626"/>
      <c r="AB6" s="626"/>
      <c r="AC6" s="626"/>
      <c r="AD6" s="627">
        <v>12887</v>
      </c>
      <c r="AE6" s="627"/>
      <c r="AF6" s="627"/>
      <c r="AG6" s="627"/>
      <c r="AH6" s="627"/>
      <c r="AI6" s="627"/>
      <c r="AJ6" s="627"/>
      <c r="AK6" s="627"/>
      <c r="AL6" s="628">
        <v>0.7</v>
      </c>
      <c r="AM6" s="629"/>
      <c r="AN6" s="629"/>
      <c r="AO6" s="630"/>
      <c r="AP6" s="620" t="s">
        <v>239</v>
      </c>
      <c r="AQ6" s="621"/>
      <c r="AR6" s="621"/>
      <c r="AS6" s="621"/>
      <c r="AT6" s="621"/>
      <c r="AU6" s="621"/>
      <c r="AV6" s="621"/>
      <c r="AW6" s="621"/>
      <c r="AX6" s="621"/>
      <c r="AY6" s="621"/>
      <c r="AZ6" s="621"/>
      <c r="BA6" s="621"/>
      <c r="BB6" s="621"/>
      <c r="BC6" s="621"/>
      <c r="BD6" s="621"/>
      <c r="BE6" s="621"/>
      <c r="BF6" s="622"/>
      <c r="BG6" s="623">
        <v>221196</v>
      </c>
      <c r="BH6" s="624"/>
      <c r="BI6" s="624"/>
      <c r="BJ6" s="624"/>
      <c r="BK6" s="624"/>
      <c r="BL6" s="624"/>
      <c r="BM6" s="624"/>
      <c r="BN6" s="625"/>
      <c r="BO6" s="626">
        <v>100</v>
      </c>
      <c r="BP6" s="626"/>
      <c r="BQ6" s="626"/>
      <c r="BR6" s="626"/>
      <c r="BS6" s="627" t="s">
        <v>178</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56983</v>
      </c>
      <c r="CS6" s="624"/>
      <c r="CT6" s="624"/>
      <c r="CU6" s="624"/>
      <c r="CV6" s="624"/>
      <c r="CW6" s="624"/>
      <c r="CX6" s="624"/>
      <c r="CY6" s="625"/>
      <c r="CZ6" s="617">
        <v>1.7</v>
      </c>
      <c r="DA6" s="618"/>
      <c r="DB6" s="618"/>
      <c r="DC6" s="634"/>
      <c r="DD6" s="632" t="s">
        <v>234</v>
      </c>
      <c r="DE6" s="624"/>
      <c r="DF6" s="624"/>
      <c r="DG6" s="624"/>
      <c r="DH6" s="624"/>
      <c r="DI6" s="624"/>
      <c r="DJ6" s="624"/>
      <c r="DK6" s="624"/>
      <c r="DL6" s="624"/>
      <c r="DM6" s="624"/>
      <c r="DN6" s="624"/>
      <c r="DO6" s="624"/>
      <c r="DP6" s="625"/>
      <c r="DQ6" s="632">
        <v>56983</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27</v>
      </c>
      <c r="S7" s="624"/>
      <c r="T7" s="624"/>
      <c r="U7" s="624"/>
      <c r="V7" s="624"/>
      <c r="W7" s="624"/>
      <c r="X7" s="624"/>
      <c r="Y7" s="625"/>
      <c r="Z7" s="626">
        <v>0</v>
      </c>
      <c r="AA7" s="626"/>
      <c r="AB7" s="626"/>
      <c r="AC7" s="626"/>
      <c r="AD7" s="627">
        <v>27</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56285</v>
      </c>
      <c r="BH7" s="624"/>
      <c r="BI7" s="624"/>
      <c r="BJ7" s="624"/>
      <c r="BK7" s="624"/>
      <c r="BL7" s="624"/>
      <c r="BM7" s="624"/>
      <c r="BN7" s="625"/>
      <c r="BO7" s="626">
        <v>25.4</v>
      </c>
      <c r="BP7" s="626"/>
      <c r="BQ7" s="626"/>
      <c r="BR7" s="626"/>
      <c r="BS7" s="627" t="s">
        <v>178</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1036323</v>
      </c>
      <c r="CS7" s="624"/>
      <c r="CT7" s="624"/>
      <c r="CU7" s="624"/>
      <c r="CV7" s="624"/>
      <c r="CW7" s="624"/>
      <c r="CX7" s="624"/>
      <c r="CY7" s="625"/>
      <c r="CZ7" s="626">
        <v>30.6</v>
      </c>
      <c r="DA7" s="626"/>
      <c r="DB7" s="626"/>
      <c r="DC7" s="626"/>
      <c r="DD7" s="632">
        <v>204550</v>
      </c>
      <c r="DE7" s="624"/>
      <c r="DF7" s="624"/>
      <c r="DG7" s="624"/>
      <c r="DH7" s="624"/>
      <c r="DI7" s="624"/>
      <c r="DJ7" s="624"/>
      <c r="DK7" s="624"/>
      <c r="DL7" s="624"/>
      <c r="DM7" s="624"/>
      <c r="DN7" s="624"/>
      <c r="DO7" s="624"/>
      <c r="DP7" s="625"/>
      <c r="DQ7" s="632">
        <v>505951</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246</v>
      </c>
      <c r="S8" s="624"/>
      <c r="T8" s="624"/>
      <c r="U8" s="624"/>
      <c r="V8" s="624"/>
      <c r="W8" s="624"/>
      <c r="X8" s="624"/>
      <c r="Y8" s="625"/>
      <c r="Z8" s="626">
        <v>0</v>
      </c>
      <c r="AA8" s="626"/>
      <c r="AB8" s="626"/>
      <c r="AC8" s="626"/>
      <c r="AD8" s="627">
        <v>246</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1995</v>
      </c>
      <c r="BH8" s="624"/>
      <c r="BI8" s="624"/>
      <c r="BJ8" s="624"/>
      <c r="BK8" s="624"/>
      <c r="BL8" s="624"/>
      <c r="BM8" s="624"/>
      <c r="BN8" s="625"/>
      <c r="BO8" s="626">
        <v>0.9</v>
      </c>
      <c r="BP8" s="626"/>
      <c r="BQ8" s="626"/>
      <c r="BR8" s="626"/>
      <c r="BS8" s="627" t="s">
        <v>178</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604769</v>
      </c>
      <c r="CS8" s="624"/>
      <c r="CT8" s="624"/>
      <c r="CU8" s="624"/>
      <c r="CV8" s="624"/>
      <c r="CW8" s="624"/>
      <c r="CX8" s="624"/>
      <c r="CY8" s="625"/>
      <c r="CZ8" s="626">
        <v>17.899999999999999</v>
      </c>
      <c r="DA8" s="626"/>
      <c r="DB8" s="626"/>
      <c r="DC8" s="626"/>
      <c r="DD8" s="632" t="s">
        <v>234</v>
      </c>
      <c r="DE8" s="624"/>
      <c r="DF8" s="624"/>
      <c r="DG8" s="624"/>
      <c r="DH8" s="624"/>
      <c r="DI8" s="624"/>
      <c r="DJ8" s="624"/>
      <c r="DK8" s="624"/>
      <c r="DL8" s="624"/>
      <c r="DM8" s="624"/>
      <c r="DN8" s="624"/>
      <c r="DO8" s="624"/>
      <c r="DP8" s="625"/>
      <c r="DQ8" s="632">
        <v>342409</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233</v>
      </c>
      <c r="S9" s="624"/>
      <c r="T9" s="624"/>
      <c r="U9" s="624"/>
      <c r="V9" s="624"/>
      <c r="W9" s="624"/>
      <c r="X9" s="624"/>
      <c r="Y9" s="625"/>
      <c r="Z9" s="626">
        <v>0</v>
      </c>
      <c r="AA9" s="626"/>
      <c r="AB9" s="626"/>
      <c r="AC9" s="626"/>
      <c r="AD9" s="627">
        <v>233</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47872</v>
      </c>
      <c r="BH9" s="624"/>
      <c r="BI9" s="624"/>
      <c r="BJ9" s="624"/>
      <c r="BK9" s="624"/>
      <c r="BL9" s="624"/>
      <c r="BM9" s="624"/>
      <c r="BN9" s="625"/>
      <c r="BO9" s="626">
        <v>21.6</v>
      </c>
      <c r="BP9" s="626"/>
      <c r="BQ9" s="626"/>
      <c r="BR9" s="626"/>
      <c r="BS9" s="627" t="s">
        <v>178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250849</v>
      </c>
      <c r="CS9" s="624"/>
      <c r="CT9" s="624"/>
      <c r="CU9" s="624"/>
      <c r="CV9" s="624"/>
      <c r="CW9" s="624"/>
      <c r="CX9" s="624"/>
      <c r="CY9" s="625"/>
      <c r="CZ9" s="626">
        <v>7.4</v>
      </c>
      <c r="DA9" s="626"/>
      <c r="DB9" s="626"/>
      <c r="DC9" s="626"/>
      <c r="DD9" s="632">
        <v>8349</v>
      </c>
      <c r="DE9" s="624"/>
      <c r="DF9" s="624"/>
      <c r="DG9" s="624"/>
      <c r="DH9" s="624"/>
      <c r="DI9" s="624"/>
      <c r="DJ9" s="624"/>
      <c r="DK9" s="624"/>
      <c r="DL9" s="624"/>
      <c r="DM9" s="624"/>
      <c r="DN9" s="624"/>
      <c r="DO9" s="624"/>
      <c r="DP9" s="625"/>
      <c r="DQ9" s="632">
        <v>206439</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178</v>
      </c>
      <c r="S10" s="624"/>
      <c r="T10" s="624"/>
      <c r="U10" s="624"/>
      <c r="V10" s="624"/>
      <c r="W10" s="624"/>
      <c r="X10" s="624"/>
      <c r="Y10" s="625"/>
      <c r="Z10" s="626" t="s">
        <v>178</v>
      </c>
      <c r="AA10" s="626"/>
      <c r="AB10" s="626"/>
      <c r="AC10" s="626"/>
      <c r="AD10" s="627" t="s">
        <v>178</v>
      </c>
      <c r="AE10" s="627"/>
      <c r="AF10" s="627"/>
      <c r="AG10" s="627"/>
      <c r="AH10" s="627"/>
      <c r="AI10" s="627"/>
      <c r="AJ10" s="627"/>
      <c r="AK10" s="627"/>
      <c r="AL10" s="628" t="s">
        <v>178</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5585</v>
      </c>
      <c r="BH10" s="624"/>
      <c r="BI10" s="624"/>
      <c r="BJ10" s="624"/>
      <c r="BK10" s="624"/>
      <c r="BL10" s="624"/>
      <c r="BM10" s="624"/>
      <c r="BN10" s="625"/>
      <c r="BO10" s="626">
        <v>2.5</v>
      </c>
      <c r="BP10" s="626"/>
      <c r="BQ10" s="626"/>
      <c r="BR10" s="626"/>
      <c r="BS10" s="627" t="s">
        <v>234</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81</v>
      </c>
      <c r="CS10" s="624"/>
      <c r="CT10" s="624"/>
      <c r="CU10" s="624"/>
      <c r="CV10" s="624"/>
      <c r="CW10" s="624"/>
      <c r="CX10" s="624"/>
      <c r="CY10" s="625"/>
      <c r="CZ10" s="626">
        <v>0</v>
      </c>
      <c r="DA10" s="626"/>
      <c r="DB10" s="626"/>
      <c r="DC10" s="626"/>
      <c r="DD10" s="632" t="s">
        <v>178</v>
      </c>
      <c r="DE10" s="624"/>
      <c r="DF10" s="624"/>
      <c r="DG10" s="624"/>
      <c r="DH10" s="624"/>
      <c r="DI10" s="624"/>
      <c r="DJ10" s="624"/>
      <c r="DK10" s="624"/>
      <c r="DL10" s="624"/>
      <c r="DM10" s="624"/>
      <c r="DN10" s="624"/>
      <c r="DO10" s="624"/>
      <c r="DP10" s="625"/>
      <c r="DQ10" s="632">
        <v>81</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37006</v>
      </c>
      <c r="S11" s="624"/>
      <c r="T11" s="624"/>
      <c r="U11" s="624"/>
      <c r="V11" s="624"/>
      <c r="W11" s="624"/>
      <c r="X11" s="624"/>
      <c r="Y11" s="625"/>
      <c r="Z11" s="628">
        <v>1</v>
      </c>
      <c r="AA11" s="629"/>
      <c r="AB11" s="629"/>
      <c r="AC11" s="635"/>
      <c r="AD11" s="632">
        <v>37006</v>
      </c>
      <c r="AE11" s="624"/>
      <c r="AF11" s="624"/>
      <c r="AG11" s="624"/>
      <c r="AH11" s="624"/>
      <c r="AI11" s="624"/>
      <c r="AJ11" s="624"/>
      <c r="AK11" s="625"/>
      <c r="AL11" s="628">
        <v>2</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833</v>
      </c>
      <c r="BH11" s="624"/>
      <c r="BI11" s="624"/>
      <c r="BJ11" s="624"/>
      <c r="BK11" s="624"/>
      <c r="BL11" s="624"/>
      <c r="BM11" s="624"/>
      <c r="BN11" s="625"/>
      <c r="BO11" s="626">
        <v>0.4</v>
      </c>
      <c r="BP11" s="626"/>
      <c r="BQ11" s="626"/>
      <c r="BR11" s="626"/>
      <c r="BS11" s="627" t="s">
        <v>234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227459</v>
      </c>
      <c r="CS11" s="624"/>
      <c r="CT11" s="624"/>
      <c r="CU11" s="624"/>
      <c r="CV11" s="624"/>
      <c r="CW11" s="624"/>
      <c r="CX11" s="624"/>
      <c r="CY11" s="625"/>
      <c r="CZ11" s="626">
        <v>6.7</v>
      </c>
      <c r="DA11" s="626"/>
      <c r="DB11" s="626"/>
      <c r="DC11" s="626"/>
      <c r="DD11" s="632" t="s">
        <v>234</v>
      </c>
      <c r="DE11" s="624"/>
      <c r="DF11" s="624"/>
      <c r="DG11" s="624"/>
      <c r="DH11" s="624"/>
      <c r="DI11" s="624"/>
      <c r="DJ11" s="624"/>
      <c r="DK11" s="624"/>
      <c r="DL11" s="624"/>
      <c r="DM11" s="624"/>
      <c r="DN11" s="624"/>
      <c r="DO11" s="624"/>
      <c r="DP11" s="625"/>
      <c r="DQ11" s="632">
        <v>122754</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234</v>
      </c>
      <c r="AA12" s="626"/>
      <c r="AB12" s="626"/>
      <c r="AC12" s="626"/>
      <c r="AD12" s="627" t="s">
        <v>178</v>
      </c>
      <c r="AE12" s="627"/>
      <c r="AF12" s="627"/>
      <c r="AG12" s="627"/>
      <c r="AH12" s="627"/>
      <c r="AI12" s="627"/>
      <c r="AJ12" s="627"/>
      <c r="AK12" s="627"/>
      <c r="AL12" s="628" t="s">
        <v>234</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150033</v>
      </c>
      <c r="BH12" s="624"/>
      <c r="BI12" s="624"/>
      <c r="BJ12" s="624"/>
      <c r="BK12" s="624"/>
      <c r="BL12" s="624"/>
      <c r="BM12" s="624"/>
      <c r="BN12" s="625"/>
      <c r="BO12" s="626">
        <v>67.8</v>
      </c>
      <c r="BP12" s="626"/>
      <c r="BQ12" s="626"/>
      <c r="BR12" s="626"/>
      <c r="BS12" s="627" t="s">
        <v>178</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153410</v>
      </c>
      <c r="CS12" s="624"/>
      <c r="CT12" s="624"/>
      <c r="CU12" s="624"/>
      <c r="CV12" s="624"/>
      <c r="CW12" s="624"/>
      <c r="CX12" s="624"/>
      <c r="CY12" s="625"/>
      <c r="CZ12" s="626">
        <v>4.5</v>
      </c>
      <c r="DA12" s="626"/>
      <c r="DB12" s="626"/>
      <c r="DC12" s="626"/>
      <c r="DD12" s="632">
        <v>17906</v>
      </c>
      <c r="DE12" s="624"/>
      <c r="DF12" s="624"/>
      <c r="DG12" s="624"/>
      <c r="DH12" s="624"/>
      <c r="DI12" s="624"/>
      <c r="DJ12" s="624"/>
      <c r="DK12" s="624"/>
      <c r="DL12" s="624"/>
      <c r="DM12" s="624"/>
      <c r="DN12" s="624"/>
      <c r="DO12" s="624"/>
      <c r="DP12" s="625"/>
      <c r="DQ12" s="632">
        <v>131003</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178</v>
      </c>
      <c r="AA13" s="626"/>
      <c r="AB13" s="626"/>
      <c r="AC13" s="626"/>
      <c r="AD13" s="627" t="s">
        <v>234</v>
      </c>
      <c r="AE13" s="627"/>
      <c r="AF13" s="627"/>
      <c r="AG13" s="627"/>
      <c r="AH13" s="627"/>
      <c r="AI13" s="627"/>
      <c r="AJ13" s="627"/>
      <c r="AK13" s="627"/>
      <c r="AL13" s="628" t="s">
        <v>178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71733</v>
      </c>
      <c r="BH13" s="624"/>
      <c r="BI13" s="624"/>
      <c r="BJ13" s="624"/>
      <c r="BK13" s="624"/>
      <c r="BL13" s="624"/>
      <c r="BM13" s="624"/>
      <c r="BN13" s="625"/>
      <c r="BO13" s="626">
        <v>32.4</v>
      </c>
      <c r="BP13" s="626"/>
      <c r="BQ13" s="626"/>
      <c r="BR13" s="626"/>
      <c r="BS13" s="627" t="s">
        <v>178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233894</v>
      </c>
      <c r="CS13" s="624"/>
      <c r="CT13" s="624"/>
      <c r="CU13" s="624"/>
      <c r="CV13" s="624"/>
      <c r="CW13" s="624"/>
      <c r="CX13" s="624"/>
      <c r="CY13" s="625"/>
      <c r="CZ13" s="626">
        <v>6.9</v>
      </c>
      <c r="DA13" s="626"/>
      <c r="DB13" s="626"/>
      <c r="DC13" s="626"/>
      <c r="DD13" s="632">
        <v>148102</v>
      </c>
      <c r="DE13" s="624"/>
      <c r="DF13" s="624"/>
      <c r="DG13" s="624"/>
      <c r="DH13" s="624"/>
      <c r="DI13" s="624"/>
      <c r="DJ13" s="624"/>
      <c r="DK13" s="624"/>
      <c r="DL13" s="624"/>
      <c r="DM13" s="624"/>
      <c r="DN13" s="624"/>
      <c r="DO13" s="624"/>
      <c r="DP13" s="625"/>
      <c r="DQ13" s="632">
        <v>61730</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13</v>
      </c>
      <c r="S14" s="624"/>
      <c r="T14" s="624"/>
      <c r="U14" s="624"/>
      <c r="V14" s="624"/>
      <c r="W14" s="624"/>
      <c r="X14" s="624"/>
      <c r="Y14" s="625"/>
      <c r="Z14" s="626">
        <v>0</v>
      </c>
      <c r="AA14" s="626"/>
      <c r="AB14" s="626"/>
      <c r="AC14" s="626"/>
      <c r="AD14" s="627">
        <v>13</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8144</v>
      </c>
      <c r="BH14" s="624"/>
      <c r="BI14" s="624"/>
      <c r="BJ14" s="624"/>
      <c r="BK14" s="624"/>
      <c r="BL14" s="624"/>
      <c r="BM14" s="624"/>
      <c r="BN14" s="625"/>
      <c r="BO14" s="626">
        <v>3.7</v>
      </c>
      <c r="BP14" s="626"/>
      <c r="BQ14" s="626"/>
      <c r="BR14" s="626"/>
      <c r="BS14" s="627" t="s">
        <v>178</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80651</v>
      </c>
      <c r="CS14" s="624"/>
      <c r="CT14" s="624"/>
      <c r="CU14" s="624"/>
      <c r="CV14" s="624"/>
      <c r="CW14" s="624"/>
      <c r="CX14" s="624"/>
      <c r="CY14" s="625"/>
      <c r="CZ14" s="626">
        <v>2.4</v>
      </c>
      <c r="DA14" s="626"/>
      <c r="DB14" s="626"/>
      <c r="DC14" s="626"/>
      <c r="DD14" s="632">
        <v>242</v>
      </c>
      <c r="DE14" s="624"/>
      <c r="DF14" s="624"/>
      <c r="DG14" s="624"/>
      <c r="DH14" s="624"/>
      <c r="DI14" s="624"/>
      <c r="DJ14" s="624"/>
      <c r="DK14" s="624"/>
      <c r="DL14" s="624"/>
      <c r="DM14" s="624"/>
      <c r="DN14" s="624"/>
      <c r="DO14" s="624"/>
      <c r="DP14" s="625"/>
      <c r="DQ14" s="632">
        <v>80651</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234</v>
      </c>
      <c r="AA15" s="626"/>
      <c r="AB15" s="626"/>
      <c r="AC15" s="626"/>
      <c r="AD15" s="627" t="s">
        <v>178</v>
      </c>
      <c r="AE15" s="627"/>
      <c r="AF15" s="627"/>
      <c r="AG15" s="627"/>
      <c r="AH15" s="627"/>
      <c r="AI15" s="627"/>
      <c r="AJ15" s="627"/>
      <c r="AK15" s="627"/>
      <c r="AL15" s="628" t="s">
        <v>178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6734</v>
      </c>
      <c r="BH15" s="624"/>
      <c r="BI15" s="624"/>
      <c r="BJ15" s="624"/>
      <c r="BK15" s="624"/>
      <c r="BL15" s="624"/>
      <c r="BM15" s="624"/>
      <c r="BN15" s="625"/>
      <c r="BO15" s="626">
        <v>3</v>
      </c>
      <c r="BP15" s="626"/>
      <c r="BQ15" s="626"/>
      <c r="BR15" s="626"/>
      <c r="BS15" s="627" t="s">
        <v>178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357325</v>
      </c>
      <c r="CS15" s="624"/>
      <c r="CT15" s="624"/>
      <c r="CU15" s="624"/>
      <c r="CV15" s="624"/>
      <c r="CW15" s="624"/>
      <c r="CX15" s="624"/>
      <c r="CY15" s="625"/>
      <c r="CZ15" s="626">
        <v>10.6</v>
      </c>
      <c r="DA15" s="626"/>
      <c r="DB15" s="626"/>
      <c r="DC15" s="626"/>
      <c r="DD15" s="632">
        <v>4950</v>
      </c>
      <c r="DE15" s="624"/>
      <c r="DF15" s="624"/>
      <c r="DG15" s="624"/>
      <c r="DH15" s="624"/>
      <c r="DI15" s="624"/>
      <c r="DJ15" s="624"/>
      <c r="DK15" s="624"/>
      <c r="DL15" s="624"/>
      <c r="DM15" s="624"/>
      <c r="DN15" s="624"/>
      <c r="DO15" s="624"/>
      <c r="DP15" s="625"/>
      <c r="DQ15" s="632">
        <v>344522</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1273</v>
      </c>
      <c r="S16" s="624"/>
      <c r="T16" s="624"/>
      <c r="U16" s="624"/>
      <c r="V16" s="624"/>
      <c r="W16" s="624"/>
      <c r="X16" s="624"/>
      <c r="Y16" s="625"/>
      <c r="Z16" s="626">
        <v>0</v>
      </c>
      <c r="AA16" s="626"/>
      <c r="AB16" s="626"/>
      <c r="AC16" s="626"/>
      <c r="AD16" s="627">
        <v>1273</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234</v>
      </c>
      <c r="BH16" s="624"/>
      <c r="BI16" s="624"/>
      <c r="BJ16" s="624"/>
      <c r="BK16" s="624"/>
      <c r="BL16" s="624"/>
      <c r="BM16" s="624"/>
      <c r="BN16" s="625"/>
      <c r="BO16" s="626" t="s">
        <v>234</v>
      </c>
      <c r="BP16" s="626"/>
      <c r="BQ16" s="626"/>
      <c r="BR16" s="626"/>
      <c r="BS16" s="627" t="s">
        <v>234</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28626</v>
      </c>
      <c r="CS16" s="624"/>
      <c r="CT16" s="624"/>
      <c r="CU16" s="624"/>
      <c r="CV16" s="624"/>
      <c r="CW16" s="624"/>
      <c r="CX16" s="624"/>
      <c r="CY16" s="625"/>
      <c r="CZ16" s="626">
        <v>0.8</v>
      </c>
      <c r="DA16" s="626"/>
      <c r="DB16" s="626"/>
      <c r="DC16" s="626"/>
      <c r="DD16" s="632" t="s">
        <v>234</v>
      </c>
      <c r="DE16" s="624"/>
      <c r="DF16" s="624"/>
      <c r="DG16" s="624"/>
      <c r="DH16" s="624"/>
      <c r="DI16" s="624"/>
      <c r="DJ16" s="624"/>
      <c r="DK16" s="624"/>
      <c r="DL16" s="624"/>
      <c r="DM16" s="624"/>
      <c r="DN16" s="624"/>
      <c r="DO16" s="624"/>
      <c r="DP16" s="625"/>
      <c r="DQ16" s="632">
        <v>7738</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1441</v>
      </c>
      <c r="S17" s="624"/>
      <c r="T17" s="624"/>
      <c r="U17" s="624"/>
      <c r="V17" s="624"/>
      <c r="W17" s="624"/>
      <c r="X17" s="624"/>
      <c r="Y17" s="625"/>
      <c r="Z17" s="626">
        <v>0</v>
      </c>
      <c r="AA17" s="626"/>
      <c r="AB17" s="626"/>
      <c r="AC17" s="626"/>
      <c r="AD17" s="627">
        <v>1441</v>
      </c>
      <c r="AE17" s="627"/>
      <c r="AF17" s="627"/>
      <c r="AG17" s="627"/>
      <c r="AH17" s="627"/>
      <c r="AI17" s="627"/>
      <c r="AJ17" s="627"/>
      <c r="AK17" s="627"/>
      <c r="AL17" s="628">
        <v>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234</v>
      </c>
      <c r="BP17" s="626"/>
      <c r="BQ17" s="626"/>
      <c r="BR17" s="626"/>
      <c r="BS17" s="627" t="s">
        <v>178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353018</v>
      </c>
      <c r="CS17" s="624"/>
      <c r="CT17" s="624"/>
      <c r="CU17" s="624"/>
      <c r="CV17" s="624"/>
      <c r="CW17" s="624"/>
      <c r="CX17" s="624"/>
      <c r="CY17" s="625"/>
      <c r="CZ17" s="626">
        <v>10.4</v>
      </c>
      <c r="DA17" s="626"/>
      <c r="DB17" s="626"/>
      <c r="DC17" s="626"/>
      <c r="DD17" s="632" t="s">
        <v>178</v>
      </c>
      <c r="DE17" s="624"/>
      <c r="DF17" s="624"/>
      <c r="DG17" s="624"/>
      <c r="DH17" s="624"/>
      <c r="DI17" s="624"/>
      <c r="DJ17" s="624"/>
      <c r="DK17" s="624"/>
      <c r="DL17" s="624"/>
      <c r="DM17" s="624"/>
      <c r="DN17" s="624"/>
      <c r="DO17" s="624"/>
      <c r="DP17" s="625"/>
      <c r="DQ17" s="632">
        <v>319289</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160</v>
      </c>
      <c r="S18" s="624"/>
      <c r="T18" s="624"/>
      <c r="U18" s="624"/>
      <c r="V18" s="624"/>
      <c r="W18" s="624"/>
      <c r="X18" s="624"/>
      <c r="Y18" s="625"/>
      <c r="Z18" s="626">
        <v>0</v>
      </c>
      <c r="AA18" s="626"/>
      <c r="AB18" s="626"/>
      <c r="AC18" s="626"/>
      <c r="AD18" s="627">
        <v>160</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234</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178</v>
      </c>
      <c r="CS18" s="624"/>
      <c r="CT18" s="624"/>
      <c r="CU18" s="624"/>
      <c r="CV18" s="624"/>
      <c r="CW18" s="624"/>
      <c r="CX18" s="624"/>
      <c r="CY18" s="625"/>
      <c r="CZ18" s="626" t="s">
        <v>178</v>
      </c>
      <c r="DA18" s="626"/>
      <c r="DB18" s="626"/>
      <c r="DC18" s="626"/>
      <c r="DD18" s="632" t="s">
        <v>178</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160</v>
      </c>
      <c r="S19" s="624"/>
      <c r="T19" s="624"/>
      <c r="U19" s="624"/>
      <c r="V19" s="624"/>
      <c r="W19" s="624"/>
      <c r="X19" s="624"/>
      <c r="Y19" s="625"/>
      <c r="Z19" s="626">
        <v>0</v>
      </c>
      <c r="AA19" s="626"/>
      <c r="AB19" s="626"/>
      <c r="AC19" s="626"/>
      <c r="AD19" s="627">
        <v>160</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234</v>
      </c>
      <c r="BH19" s="624"/>
      <c r="BI19" s="624"/>
      <c r="BJ19" s="624"/>
      <c r="BK19" s="624"/>
      <c r="BL19" s="624"/>
      <c r="BM19" s="624"/>
      <c r="BN19" s="625"/>
      <c r="BO19" s="626" t="s">
        <v>234</v>
      </c>
      <c r="BP19" s="626"/>
      <c r="BQ19" s="626"/>
      <c r="BR19" s="626"/>
      <c r="BS19" s="627" t="s">
        <v>178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234</v>
      </c>
      <c r="DA19" s="626"/>
      <c r="DB19" s="626"/>
      <c r="DC19" s="626"/>
      <c r="DD19" s="632" t="s">
        <v>178</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178</v>
      </c>
      <c r="S20" s="624"/>
      <c r="T20" s="624"/>
      <c r="U20" s="624"/>
      <c r="V20" s="624"/>
      <c r="W20" s="624"/>
      <c r="X20" s="624"/>
      <c r="Y20" s="625"/>
      <c r="Z20" s="626" t="s">
        <v>178</v>
      </c>
      <c r="AA20" s="626"/>
      <c r="AB20" s="626"/>
      <c r="AC20" s="626"/>
      <c r="AD20" s="627" t="s">
        <v>178</v>
      </c>
      <c r="AE20" s="627"/>
      <c r="AF20" s="627"/>
      <c r="AG20" s="627"/>
      <c r="AH20" s="627"/>
      <c r="AI20" s="627"/>
      <c r="AJ20" s="627"/>
      <c r="AK20" s="627"/>
      <c r="AL20" s="628" t="s">
        <v>178</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234</v>
      </c>
      <c r="BH20" s="624"/>
      <c r="BI20" s="624"/>
      <c r="BJ20" s="624"/>
      <c r="BK20" s="624"/>
      <c r="BL20" s="624"/>
      <c r="BM20" s="624"/>
      <c r="BN20" s="625"/>
      <c r="BO20" s="626" t="s">
        <v>234</v>
      </c>
      <c r="BP20" s="626"/>
      <c r="BQ20" s="626"/>
      <c r="BR20" s="626"/>
      <c r="BS20" s="627" t="s">
        <v>234</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3383388</v>
      </c>
      <c r="CS20" s="624"/>
      <c r="CT20" s="624"/>
      <c r="CU20" s="624"/>
      <c r="CV20" s="624"/>
      <c r="CW20" s="624"/>
      <c r="CX20" s="624"/>
      <c r="CY20" s="625"/>
      <c r="CZ20" s="626">
        <v>100</v>
      </c>
      <c r="DA20" s="626"/>
      <c r="DB20" s="626"/>
      <c r="DC20" s="626"/>
      <c r="DD20" s="632">
        <v>384099</v>
      </c>
      <c r="DE20" s="624"/>
      <c r="DF20" s="624"/>
      <c r="DG20" s="624"/>
      <c r="DH20" s="624"/>
      <c r="DI20" s="624"/>
      <c r="DJ20" s="624"/>
      <c r="DK20" s="624"/>
      <c r="DL20" s="624"/>
      <c r="DM20" s="624"/>
      <c r="DN20" s="624"/>
      <c r="DO20" s="624"/>
      <c r="DP20" s="625"/>
      <c r="DQ20" s="632">
        <v>2179550</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1530179</v>
      </c>
      <c r="S21" s="624"/>
      <c r="T21" s="624"/>
      <c r="U21" s="624"/>
      <c r="V21" s="624"/>
      <c r="W21" s="624"/>
      <c r="X21" s="624"/>
      <c r="Y21" s="625"/>
      <c r="Z21" s="626">
        <v>43</v>
      </c>
      <c r="AA21" s="626"/>
      <c r="AB21" s="626"/>
      <c r="AC21" s="626"/>
      <c r="AD21" s="627">
        <v>1404400</v>
      </c>
      <c r="AE21" s="627"/>
      <c r="AF21" s="627"/>
      <c r="AG21" s="627"/>
      <c r="AH21" s="627"/>
      <c r="AI21" s="627"/>
      <c r="AJ21" s="627"/>
      <c r="AK21" s="627"/>
      <c r="AL21" s="628">
        <v>77.2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178</v>
      </c>
      <c r="BH21" s="624"/>
      <c r="BI21" s="624"/>
      <c r="BJ21" s="624"/>
      <c r="BK21" s="624"/>
      <c r="BL21" s="624"/>
      <c r="BM21" s="624"/>
      <c r="BN21" s="625"/>
      <c r="BO21" s="626" t="s">
        <v>234</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1404400</v>
      </c>
      <c r="S22" s="624"/>
      <c r="T22" s="624"/>
      <c r="U22" s="624"/>
      <c r="V22" s="624"/>
      <c r="W22" s="624"/>
      <c r="X22" s="624"/>
      <c r="Y22" s="625"/>
      <c r="Z22" s="626">
        <v>39.5</v>
      </c>
      <c r="AA22" s="626"/>
      <c r="AB22" s="626"/>
      <c r="AC22" s="626"/>
      <c r="AD22" s="627">
        <v>1404400</v>
      </c>
      <c r="AE22" s="627"/>
      <c r="AF22" s="627"/>
      <c r="AG22" s="627"/>
      <c r="AH22" s="627"/>
      <c r="AI22" s="627"/>
      <c r="AJ22" s="627"/>
      <c r="AK22" s="627"/>
      <c r="AL22" s="628">
        <v>77.2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178</v>
      </c>
      <c r="BH22" s="624"/>
      <c r="BI22" s="624"/>
      <c r="BJ22" s="624"/>
      <c r="BK22" s="624"/>
      <c r="BL22" s="624"/>
      <c r="BM22" s="624"/>
      <c r="BN22" s="625"/>
      <c r="BO22" s="626" t="s">
        <v>178</v>
      </c>
      <c r="BP22" s="626"/>
      <c r="BQ22" s="626"/>
      <c r="BR22" s="626"/>
      <c r="BS22" s="627" t="s">
        <v>234</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125779</v>
      </c>
      <c r="S23" s="624"/>
      <c r="T23" s="624"/>
      <c r="U23" s="624"/>
      <c r="V23" s="624"/>
      <c r="W23" s="624"/>
      <c r="X23" s="624"/>
      <c r="Y23" s="625"/>
      <c r="Z23" s="626">
        <v>3.5</v>
      </c>
      <c r="AA23" s="626"/>
      <c r="AB23" s="626"/>
      <c r="AC23" s="626"/>
      <c r="AD23" s="627" t="s">
        <v>234</v>
      </c>
      <c r="AE23" s="627"/>
      <c r="AF23" s="627"/>
      <c r="AG23" s="627"/>
      <c r="AH23" s="627"/>
      <c r="AI23" s="627"/>
      <c r="AJ23" s="627"/>
      <c r="AK23" s="627"/>
      <c r="AL23" s="628" t="s">
        <v>178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234</v>
      </c>
      <c r="BH23" s="624"/>
      <c r="BI23" s="624"/>
      <c r="BJ23" s="624"/>
      <c r="BK23" s="624"/>
      <c r="BL23" s="624"/>
      <c r="BM23" s="624"/>
      <c r="BN23" s="625"/>
      <c r="BO23" s="626" t="s">
        <v>178</v>
      </c>
      <c r="BP23" s="626"/>
      <c r="BQ23" s="626"/>
      <c r="BR23" s="626"/>
      <c r="BS23" s="627" t="s">
        <v>234</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234</v>
      </c>
      <c r="S24" s="624"/>
      <c r="T24" s="624"/>
      <c r="U24" s="624"/>
      <c r="V24" s="624"/>
      <c r="W24" s="624"/>
      <c r="X24" s="624"/>
      <c r="Y24" s="625"/>
      <c r="Z24" s="626" t="s">
        <v>234</v>
      </c>
      <c r="AA24" s="626"/>
      <c r="AB24" s="626"/>
      <c r="AC24" s="626"/>
      <c r="AD24" s="627" t="s">
        <v>234</v>
      </c>
      <c r="AE24" s="627"/>
      <c r="AF24" s="627"/>
      <c r="AG24" s="627"/>
      <c r="AH24" s="627"/>
      <c r="AI24" s="627"/>
      <c r="AJ24" s="627"/>
      <c r="AK24" s="627"/>
      <c r="AL24" s="628" t="s">
        <v>234</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234</v>
      </c>
      <c r="BP24" s="626"/>
      <c r="BQ24" s="626"/>
      <c r="BR24" s="626"/>
      <c r="BS24" s="627" t="s">
        <v>234</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1307234</v>
      </c>
      <c r="CS24" s="613"/>
      <c r="CT24" s="613"/>
      <c r="CU24" s="613"/>
      <c r="CV24" s="613"/>
      <c r="CW24" s="613"/>
      <c r="CX24" s="613"/>
      <c r="CY24" s="614"/>
      <c r="CZ24" s="617">
        <v>38.6</v>
      </c>
      <c r="DA24" s="618"/>
      <c r="DB24" s="618"/>
      <c r="DC24" s="634"/>
      <c r="DD24" s="657">
        <v>1041247</v>
      </c>
      <c r="DE24" s="613"/>
      <c r="DF24" s="613"/>
      <c r="DG24" s="613"/>
      <c r="DH24" s="613"/>
      <c r="DI24" s="613"/>
      <c r="DJ24" s="613"/>
      <c r="DK24" s="614"/>
      <c r="DL24" s="657">
        <v>1024135</v>
      </c>
      <c r="DM24" s="613"/>
      <c r="DN24" s="613"/>
      <c r="DO24" s="613"/>
      <c r="DP24" s="613"/>
      <c r="DQ24" s="613"/>
      <c r="DR24" s="613"/>
      <c r="DS24" s="613"/>
      <c r="DT24" s="613"/>
      <c r="DU24" s="613"/>
      <c r="DV24" s="614"/>
      <c r="DW24" s="617">
        <v>55.8</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1804661</v>
      </c>
      <c r="S25" s="624"/>
      <c r="T25" s="624"/>
      <c r="U25" s="624"/>
      <c r="V25" s="624"/>
      <c r="W25" s="624"/>
      <c r="X25" s="624"/>
      <c r="Y25" s="625"/>
      <c r="Z25" s="626">
        <v>50.7</v>
      </c>
      <c r="AA25" s="626"/>
      <c r="AB25" s="626"/>
      <c r="AC25" s="626"/>
      <c r="AD25" s="627">
        <v>1678882</v>
      </c>
      <c r="AE25" s="627"/>
      <c r="AF25" s="627"/>
      <c r="AG25" s="627"/>
      <c r="AH25" s="627"/>
      <c r="AI25" s="627"/>
      <c r="AJ25" s="627"/>
      <c r="AK25" s="627"/>
      <c r="AL25" s="628">
        <v>92.3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234</v>
      </c>
      <c r="BP25" s="626"/>
      <c r="BQ25" s="626"/>
      <c r="BR25" s="626"/>
      <c r="BS25" s="627" t="s">
        <v>234</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743179</v>
      </c>
      <c r="CS25" s="653"/>
      <c r="CT25" s="653"/>
      <c r="CU25" s="653"/>
      <c r="CV25" s="653"/>
      <c r="CW25" s="653"/>
      <c r="CX25" s="653"/>
      <c r="CY25" s="654"/>
      <c r="CZ25" s="628">
        <v>22</v>
      </c>
      <c r="DA25" s="655"/>
      <c r="DB25" s="655"/>
      <c r="DC25" s="658"/>
      <c r="DD25" s="632">
        <v>642968</v>
      </c>
      <c r="DE25" s="653"/>
      <c r="DF25" s="653"/>
      <c r="DG25" s="653"/>
      <c r="DH25" s="653"/>
      <c r="DI25" s="653"/>
      <c r="DJ25" s="653"/>
      <c r="DK25" s="654"/>
      <c r="DL25" s="632">
        <v>627187</v>
      </c>
      <c r="DM25" s="653"/>
      <c r="DN25" s="653"/>
      <c r="DO25" s="653"/>
      <c r="DP25" s="653"/>
      <c r="DQ25" s="653"/>
      <c r="DR25" s="653"/>
      <c r="DS25" s="653"/>
      <c r="DT25" s="653"/>
      <c r="DU25" s="653"/>
      <c r="DV25" s="654"/>
      <c r="DW25" s="628">
        <v>34.200000000000003</v>
      </c>
      <c r="DX25" s="655"/>
      <c r="DY25" s="655"/>
      <c r="DZ25" s="655"/>
      <c r="EA25" s="655"/>
      <c r="EB25" s="655"/>
      <c r="EC25" s="656"/>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178</v>
      </c>
      <c r="S26" s="624"/>
      <c r="T26" s="624"/>
      <c r="U26" s="624"/>
      <c r="V26" s="624"/>
      <c r="W26" s="624"/>
      <c r="X26" s="624"/>
      <c r="Y26" s="625"/>
      <c r="Z26" s="626" t="s">
        <v>178</v>
      </c>
      <c r="AA26" s="626"/>
      <c r="AB26" s="626"/>
      <c r="AC26" s="626"/>
      <c r="AD26" s="627" t="s">
        <v>178</v>
      </c>
      <c r="AE26" s="627"/>
      <c r="AF26" s="627"/>
      <c r="AG26" s="627"/>
      <c r="AH26" s="627"/>
      <c r="AI26" s="627"/>
      <c r="AJ26" s="627"/>
      <c r="AK26" s="627"/>
      <c r="AL26" s="628" t="s">
        <v>234</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178</v>
      </c>
      <c r="BP26" s="626"/>
      <c r="BQ26" s="626"/>
      <c r="BR26" s="626"/>
      <c r="BS26" s="627" t="s">
        <v>178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326891</v>
      </c>
      <c r="CS26" s="624"/>
      <c r="CT26" s="624"/>
      <c r="CU26" s="624"/>
      <c r="CV26" s="624"/>
      <c r="CW26" s="624"/>
      <c r="CX26" s="624"/>
      <c r="CY26" s="625"/>
      <c r="CZ26" s="628">
        <v>9.6999999999999993</v>
      </c>
      <c r="DA26" s="655"/>
      <c r="DB26" s="655"/>
      <c r="DC26" s="658"/>
      <c r="DD26" s="632">
        <v>263861</v>
      </c>
      <c r="DE26" s="624"/>
      <c r="DF26" s="624"/>
      <c r="DG26" s="624"/>
      <c r="DH26" s="624"/>
      <c r="DI26" s="624"/>
      <c r="DJ26" s="624"/>
      <c r="DK26" s="625"/>
      <c r="DL26" s="632" t="s">
        <v>178</v>
      </c>
      <c r="DM26" s="624"/>
      <c r="DN26" s="624"/>
      <c r="DO26" s="624"/>
      <c r="DP26" s="624"/>
      <c r="DQ26" s="624"/>
      <c r="DR26" s="624"/>
      <c r="DS26" s="624"/>
      <c r="DT26" s="624"/>
      <c r="DU26" s="624"/>
      <c r="DV26" s="625"/>
      <c r="DW26" s="628" t="s">
        <v>178</v>
      </c>
      <c r="DX26" s="655"/>
      <c r="DY26" s="655"/>
      <c r="DZ26" s="655"/>
      <c r="EA26" s="655"/>
      <c r="EB26" s="655"/>
      <c r="EC26" s="656"/>
    </row>
    <row r="27" spans="2:133" ht="11.25" customHeight="1" x14ac:dyDescent="0.15">
      <c r="B27" s="620" t="s">
        <v>304</v>
      </c>
      <c r="C27" s="621"/>
      <c r="D27" s="621"/>
      <c r="E27" s="621"/>
      <c r="F27" s="621"/>
      <c r="G27" s="621"/>
      <c r="H27" s="621"/>
      <c r="I27" s="621"/>
      <c r="J27" s="621"/>
      <c r="K27" s="621"/>
      <c r="L27" s="621"/>
      <c r="M27" s="621"/>
      <c r="N27" s="621"/>
      <c r="O27" s="621"/>
      <c r="P27" s="621"/>
      <c r="Q27" s="622"/>
      <c r="R27" s="623">
        <v>8981</v>
      </c>
      <c r="S27" s="624"/>
      <c r="T27" s="624"/>
      <c r="U27" s="624"/>
      <c r="V27" s="624"/>
      <c r="W27" s="624"/>
      <c r="X27" s="624"/>
      <c r="Y27" s="625"/>
      <c r="Z27" s="626">
        <v>0.3</v>
      </c>
      <c r="AA27" s="626"/>
      <c r="AB27" s="626"/>
      <c r="AC27" s="626"/>
      <c r="AD27" s="627" t="s">
        <v>234</v>
      </c>
      <c r="AE27" s="627"/>
      <c r="AF27" s="627"/>
      <c r="AG27" s="627"/>
      <c r="AH27" s="627"/>
      <c r="AI27" s="627"/>
      <c r="AJ27" s="627"/>
      <c r="AK27" s="627"/>
      <c r="AL27" s="628" t="s">
        <v>234</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221196</v>
      </c>
      <c r="BH27" s="624"/>
      <c r="BI27" s="624"/>
      <c r="BJ27" s="624"/>
      <c r="BK27" s="624"/>
      <c r="BL27" s="624"/>
      <c r="BM27" s="624"/>
      <c r="BN27" s="625"/>
      <c r="BO27" s="626">
        <v>100</v>
      </c>
      <c r="BP27" s="626"/>
      <c r="BQ27" s="626"/>
      <c r="BR27" s="626"/>
      <c r="BS27" s="627" t="s">
        <v>178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211037</v>
      </c>
      <c r="CS27" s="653"/>
      <c r="CT27" s="653"/>
      <c r="CU27" s="653"/>
      <c r="CV27" s="653"/>
      <c r="CW27" s="653"/>
      <c r="CX27" s="653"/>
      <c r="CY27" s="654"/>
      <c r="CZ27" s="628">
        <v>6.2</v>
      </c>
      <c r="DA27" s="655"/>
      <c r="DB27" s="655"/>
      <c r="DC27" s="658"/>
      <c r="DD27" s="632">
        <v>78990</v>
      </c>
      <c r="DE27" s="653"/>
      <c r="DF27" s="653"/>
      <c r="DG27" s="653"/>
      <c r="DH27" s="653"/>
      <c r="DI27" s="653"/>
      <c r="DJ27" s="653"/>
      <c r="DK27" s="654"/>
      <c r="DL27" s="632">
        <v>77659</v>
      </c>
      <c r="DM27" s="653"/>
      <c r="DN27" s="653"/>
      <c r="DO27" s="653"/>
      <c r="DP27" s="653"/>
      <c r="DQ27" s="653"/>
      <c r="DR27" s="653"/>
      <c r="DS27" s="653"/>
      <c r="DT27" s="653"/>
      <c r="DU27" s="653"/>
      <c r="DV27" s="654"/>
      <c r="DW27" s="628">
        <v>4.2</v>
      </c>
      <c r="DX27" s="655"/>
      <c r="DY27" s="655"/>
      <c r="DZ27" s="655"/>
      <c r="EA27" s="655"/>
      <c r="EB27" s="655"/>
      <c r="EC27" s="656"/>
    </row>
    <row r="28" spans="2:133" ht="11.25" customHeight="1" x14ac:dyDescent="0.15">
      <c r="B28" s="620" t="s">
        <v>307</v>
      </c>
      <c r="C28" s="621"/>
      <c r="D28" s="621"/>
      <c r="E28" s="621"/>
      <c r="F28" s="621"/>
      <c r="G28" s="621"/>
      <c r="H28" s="621"/>
      <c r="I28" s="621"/>
      <c r="J28" s="621"/>
      <c r="K28" s="621"/>
      <c r="L28" s="621"/>
      <c r="M28" s="621"/>
      <c r="N28" s="621"/>
      <c r="O28" s="621"/>
      <c r="P28" s="621"/>
      <c r="Q28" s="622"/>
      <c r="R28" s="623">
        <v>61169</v>
      </c>
      <c r="S28" s="624"/>
      <c r="T28" s="624"/>
      <c r="U28" s="624"/>
      <c r="V28" s="624"/>
      <c r="W28" s="624"/>
      <c r="X28" s="624"/>
      <c r="Y28" s="625"/>
      <c r="Z28" s="626">
        <v>1.7</v>
      </c>
      <c r="AA28" s="626"/>
      <c r="AB28" s="626"/>
      <c r="AC28" s="626"/>
      <c r="AD28" s="627">
        <v>1988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353018</v>
      </c>
      <c r="CS28" s="624"/>
      <c r="CT28" s="624"/>
      <c r="CU28" s="624"/>
      <c r="CV28" s="624"/>
      <c r="CW28" s="624"/>
      <c r="CX28" s="624"/>
      <c r="CY28" s="625"/>
      <c r="CZ28" s="628">
        <v>10.4</v>
      </c>
      <c r="DA28" s="655"/>
      <c r="DB28" s="655"/>
      <c r="DC28" s="658"/>
      <c r="DD28" s="632">
        <v>319289</v>
      </c>
      <c r="DE28" s="624"/>
      <c r="DF28" s="624"/>
      <c r="DG28" s="624"/>
      <c r="DH28" s="624"/>
      <c r="DI28" s="624"/>
      <c r="DJ28" s="624"/>
      <c r="DK28" s="625"/>
      <c r="DL28" s="632">
        <v>319289</v>
      </c>
      <c r="DM28" s="624"/>
      <c r="DN28" s="624"/>
      <c r="DO28" s="624"/>
      <c r="DP28" s="624"/>
      <c r="DQ28" s="624"/>
      <c r="DR28" s="624"/>
      <c r="DS28" s="624"/>
      <c r="DT28" s="624"/>
      <c r="DU28" s="624"/>
      <c r="DV28" s="625"/>
      <c r="DW28" s="628">
        <v>17.399999999999999</v>
      </c>
      <c r="DX28" s="655"/>
      <c r="DY28" s="655"/>
      <c r="DZ28" s="655"/>
      <c r="EA28" s="655"/>
      <c r="EB28" s="655"/>
      <c r="EC28" s="656"/>
    </row>
    <row r="29" spans="2:133" ht="11.25" customHeight="1" x14ac:dyDescent="0.15">
      <c r="B29" s="620" t="s">
        <v>309</v>
      </c>
      <c r="C29" s="621"/>
      <c r="D29" s="621"/>
      <c r="E29" s="621"/>
      <c r="F29" s="621"/>
      <c r="G29" s="621"/>
      <c r="H29" s="621"/>
      <c r="I29" s="621"/>
      <c r="J29" s="621"/>
      <c r="K29" s="621"/>
      <c r="L29" s="621"/>
      <c r="M29" s="621"/>
      <c r="N29" s="621"/>
      <c r="O29" s="621"/>
      <c r="P29" s="621"/>
      <c r="Q29" s="622"/>
      <c r="R29" s="623">
        <v>9337</v>
      </c>
      <c r="S29" s="624"/>
      <c r="T29" s="624"/>
      <c r="U29" s="624"/>
      <c r="V29" s="624"/>
      <c r="W29" s="624"/>
      <c r="X29" s="624"/>
      <c r="Y29" s="625"/>
      <c r="Z29" s="626">
        <v>0.3</v>
      </c>
      <c r="AA29" s="626"/>
      <c r="AB29" s="626"/>
      <c r="AC29" s="626"/>
      <c r="AD29" s="627">
        <v>47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74</v>
      </c>
      <c r="CG29" s="621"/>
      <c r="CH29" s="621"/>
      <c r="CI29" s="621"/>
      <c r="CJ29" s="621"/>
      <c r="CK29" s="621"/>
      <c r="CL29" s="621"/>
      <c r="CM29" s="621"/>
      <c r="CN29" s="621"/>
      <c r="CO29" s="621"/>
      <c r="CP29" s="621"/>
      <c r="CQ29" s="622"/>
      <c r="CR29" s="623">
        <v>353018</v>
      </c>
      <c r="CS29" s="653"/>
      <c r="CT29" s="653"/>
      <c r="CU29" s="653"/>
      <c r="CV29" s="653"/>
      <c r="CW29" s="653"/>
      <c r="CX29" s="653"/>
      <c r="CY29" s="654"/>
      <c r="CZ29" s="628">
        <v>10.4</v>
      </c>
      <c r="DA29" s="655"/>
      <c r="DB29" s="655"/>
      <c r="DC29" s="658"/>
      <c r="DD29" s="632">
        <v>319289</v>
      </c>
      <c r="DE29" s="653"/>
      <c r="DF29" s="653"/>
      <c r="DG29" s="653"/>
      <c r="DH29" s="653"/>
      <c r="DI29" s="653"/>
      <c r="DJ29" s="653"/>
      <c r="DK29" s="654"/>
      <c r="DL29" s="632">
        <v>319289</v>
      </c>
      <c r="DM29" s="653"/>
      <c r="DN29" s="653"/>
      <c r="DO29" s="653"/>
      <c r="DP29" s="653"/>
      <c r="DQ29" s="653"/>
      <c r="DR29" s="653"/>
      <c r="DS29" s="653"/>
      <c r="DT29" s="653"/>
      <c r="DU29" s="653"/>
      <c r="DV29" s="654"/>
      <c r="DW29" s="628">
        <v>17.399999999999999</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495830</v>
      </c>
      <c r="S30" s="624"/>
      <c r="T30" s="624"/>
      <c r="U30" s="624"/>
      <c r="V30" s="624"/>
      <c r="W30" s="624"/>
      <c r="X30" s="624"/>
      <c r="Y30" s="625"/>
      <c r="Z30" s="626">
        <v>13.9</v>
      </c>
      <c r="AA30" s="626"/>
      <c r="AB30" s="626"/>
      <c r="AC30" s="626"/>
      <c r="AD30" s="627" t="s">
        <v>178</v>
      </c>
      <c r="AE30" s="627"/>
      <c r="AF30" s="627"/>
      <c r="AG30" s="627"/>
      <c r="AH30" s="627"/>
      <c r="AI30" s="627"/>
      <c r="AJ30" s="627"/>
      <c r="AK30" s="627"/>
      <c r="AL30" s="628" t="s">
        <v>234</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341649</v>
      </c>
      <c r="CS30" s="624"/>
      <c r="CT30" s="624"/>
      <c r="CU30" s="624"/>
      <c r="CV30" s="624"/>
      <c r="CW30" s="624"/>
      <c r="CX30" s="624"/>
      <c r="CY30" s="625"/>
      <c r="CZ30" s="628">
        <v>10.1</v>
      </c>
      <c r="DA30" s="655"/>
      <c r="DB30" s="655"/>
      <c r="DC30" s="658"/>
      <c r="DD30" s="632">
        <v>307920</v>
      </c>
      <c r="DE30" s="624"/>
      <c r="DF30" s="624"/>
      <c r="DG30" s="624"/>
      <c r="DH30" s="624"/>
      <c r="DI30" s="624"/>
      <c r="DJ30" s="624"/>
      <c r="DK30" s="625"/>
      <c r="DL30" s="632">
        <v>307920</v>
      </c>
      <c r="DM30" s="624"/>
      <c r="DN30" s="624"/>
      <c r="DO30" s="624"/>
      <c r="DP30" s="624"/>
      <c r="DQ30" s="624"/>
      <c r="DR30" s="624"/>
      <c r="DS30" s="624"/>
      <c r="DT30" s="624"/>
      <c r="DU30" s="624"/>
      <c r="DV30" s="625"/>
      <c r="DW30" s="628">
        <v>16.8</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v>132413</v>
      </c>
      <c r="S31" s="624"/>
      <c r="T31" s="624"/>
      <c r="U31" s="624"/>
      <c r="V31" s="624"/>
      <c r="W31" s="624"/>
      <c r="X31" s="624"/>
      <c r="Y31" s="625"/>
      <c r="Z31" s="626">
        <v>3.7</v>
      </c>
      <c r="AA31" s="626"/>
      <c r="AB31" s="626"/>
      <c r="AC31" s="626"/>
      <c r="AD31" s="627">
        <v>132413</v>
      </c>
      <c r="AE31" s="627"/>
      <c r="AF31" s="627"/>
      <c r="AG31" s="627"/>
      <c r="AH31" s="627"/>
      <c r="AI31" s="627"/>
      <c r="AJ31" s="627"/>
      <c r="AK31" s="627"/>
      <c r="AL31" s="628">
        <v>7.3</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99.2</v>
      </c>
      <c r="BH31" s="667"/>
      <c r="BI31" s="667"/>
      <c r="BJ31" s="667"/>
      <c r="BK31" s="667"/>
      <c r="BL31" s="667"/>
      <c r="BM31" s="618">
        <v>97.1</v>
      </c>
      <c r="BN31" s="667"/>
      <c r="BO31" s="667"/>
      <c r="BP31" s="667"/>
      <c r="BQ31" s="668"/>
      <c r="BR31" s="670">
        <v>99.4</v>
      </c>
      <c r="BS31" s="667"/>
      <c r="BT31" s="667"/>
      <c r="BU31" s="667"/>
      <c r="BV31" s="667"/>
      <c r="BW31" s="667"/>
      <c r="BX31" s="618">
        <v>96.4</v>
      </c>
      <c r="BY31" s="667"/>
      <c r="BZ31" s="667"/>
      <c r="CA31" s="667"/>
      <c r="CB31" s="668"/>
      <c r="CD31" s="663"/>
      <c r="CE31" s="664"/>
      <c r="CF31" s="620" t="s">
        <v>318</v>
      </c>
      <c r="CG31" s="621"/>
      <c r="CH31" s="621"/>
      <c r="CI31" s="621"/>
      <c r="CJ31" s="621"/>
      <c r="CK31" s="621"/>
      <c r="CL31" s="621"/>
      <c r="CM31" s="621"/>
      <c r="CN31" s="621"/>
      <c r="CO31" s="621"/>
      <c r="CP31" s="621"/>
      <c r="CQ31" s="622"/>
      <c r="CR31" s="623">
        <v>11369</v>
      </c>
      <c r="CS31" s="653"/>
      <c r="CT31" s="653"/>
      <c r="CU31" s="653"/>
      <c r="CV31" s="653"/>
      <c r="CW31" s="653"/>
      <c r="CX31" s="653"/>
      <c r="CY31" s="654"/>
      <c r="CZ31" s="628">
        <v>0.3</v>
      </c>
      <c r="DA31" s="655"/>
      <c r="DB31" s="655"/>
      <c r="DC31" s="658"/>
      <c r="DD31" s="632">
        <v>11369</v>
      </c>
      <c r="DE31" s="653"/>
      <c r="DF31" s="653"/>
      <c r="DG31" s="653"/>
      <c r="DH31" s="653"/>
      <c r="DI31" s="653"/>
      <c r="DJ31" s="653"/>
      <c r="DK31" s="654"/>
      <c r="DL31" s="632">
        <v>11369</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262861</v>
      </c>
      <c r="S32" s="624"/>
      <c r="T32" s="624"/>
      <c r="U32" s="624"/>
      <c r="V32" s="624"/>
      <c r="W32" s="624"/>
      <c r="X32" s="624"/>
      <c r="Y32" s="625"/>
      <c r="Z32" s="626">
        <v>7.4</v>
      </c>
      <c r="AA32" s="626"/>
      <c r="AB32" s="626"/>
      <c r="AC32" s="626"/>
      <c r="AD32" s="627" t="s">
        <v>178</v>
      </c>
      <c r="AE32" s="627"/>
      <c r="AF32" s="627"/>
      <c r="AG32" s="627"/>
      <c r="AH32" s="627"/>
      <c r="AI32" s="627"/>
      <c r="AJ32" s="627"/>
      <c r="AK32" s="627"/>
      <c r="AL32" s="628" t="s">
        <v>234</v>
      </c>
      <c r="AM32" s="629"/>
      <c r="AN32" s="629"/>
      <c r="AO32" s="630"/>
      <c r="AP32" s="673"/>
      <c r="AQ32" s="674"/>
      <c r="AR32" s="674"/>
      <c r="AS32" s="674"/>
      <c r="AT32" s="678"/>
      <c r="AU32" s="214" t="s">
        <v>320</v>
      </c>
      <c r="AX32" s="620" t="s">
        <v>321</v>
      </c>
      <c r="AY32" s="621"/>
      <c r="AZ32" s="621"/>
      <c r="BA32" s="621"/>
      <c r="BB32" s="621"/>
      <c r="BC32" s="621"/>
      <c r="BD32" s="621"/>
      <c r="BE32" s="621"/>
      <c r="BF32" s="622"/>
      <c r="BG32" s="680">
        <v>99.5</v>
      </c>
      <c r="BH32" s="653"/>
      <c r="BI32" s="653"/>
      <c r="BJ32" s="653"/>
      <c r="BK32" s="653"/>
      <c r="BL32" s="653"/>
      <c r="BM32" s="629">
        <v>97.9</v>
      </c>
      <c r="BN32" s="653"/>
      <c r="BO32" s="653"/>
      <c r="BP32" s="653"/>
      <c r="BQ32" s="669"/>
      <c r="BR32" s="680">
        <v>99.2</v>
      </c>
      <c r="BS32" s="653"/>
      <c r="BT32" s="653"/>
      <c r="BU32" s="653"/>
      <c r="BV32" s="653"/>
      <c r="BW32" s="653"/>
      <c r="BX32" s="629">
        <v>97.4</v>
      </c>
      <c r="BY32" s="653"/>
      <c r="BZ32" s="653"/>
      <c r="CA32" s="653"/>
      <c r="CB32" s="669"/>
      <c r="CD32" s="665"/>
      <c r="CE32" s="666"/>
      <c r="CF32" s="620" t="s">
        <v>322</v>
      </c>
      <c r="CG32" s="621"/>
      <c r="CH32" s="621"/>
      <c r="CI32" s="621"/>
      <c r="CJ32" s="621"/>
      <c r="CK32" s="621"/>
      <c r="CL32" s="621"/>
      <c r="CM32" s="621"/>
      <c r="CN32" s="621"/>
      <c r="CO32" s="621"/>
      <c r="CP32" s="621"/>
      <c r="CQ32" s="622"/>
      <c r="CR32" s="623" t="s">
        <v>234</v>
      </c>
      <c r="CS32" s="624"/>
      <c r="CT32" s="624"/>
      <c r="CU32" s="624"/>
      <c r="CV32" s="624"/>
      <c r="CW32" s="624"/>
      <c r="CX32" s="624"/>
      <c r="CY32" s="625"/>
      <c r="CZ32" s="628" t="s">
        <v>234</v>
      </c>
      <c r="DA32" s="655"/>
      <c r="DB32" s="655"/>
      <c r="DC32" s="658"/>
      <c r="DD32" s="632" t="s">
        <v>234</v>
      </c>
      <c r="DE32" s="624"/>
      <c r="DF32" s="624"/>
      <c r="DG32" s="624"/>
      <c r="DH32" s="624"/>
      <c r="DI32" s="624"/>
      <c r="DJ32" s="624"/>
      <c r="DK32" s="625"/>
      <c r="DL32" s="632" t="s">
        <v>234</v>
      </c>
      <c r="DM32" s="624"/>
      <c r="DN32" s="624"/>
      <c r="DO32" s="624"/>
      <c r="DP32" s="624"/>
      <c r="DQ32" s="624"/>
      <c r="DR32" s="624"/>
      <c r="DS32" s="624"/>
      <c r="DT32" s="624"/>
      <c r="DU32" s="624"/>
      <c r="DV32" s="625"/>
      <c r="DW32" s="628" t="s">
        <v>178</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5220</v>
      </c>
      <c r="S33" s="624"/>
      <c r="T33" s="624"/>
      <c r="U33" s="624"/>
      <c r="V33" s="624"/>
      <c r="W33" s="624"/>
      <c r="X33" s="624"/>
      <c r="Y33" s="625"/>
      <c r="Z33" s="626">
        <v>0.1</v>
      </c>
      <c r="AA33" s="626"/>
      <c r="AB33" s="626"/>
      <c r="AC33" s="626"/>
      <c r="AD33" s="627">
        <v>60</v>
      </c>
      <c r="AE33" s="627"/>
      <c r="AF33" s="627"/>
      <c r="AG33" s="627"/>
      <c r="AH33" s="627"/>
      <c r="AI33" s="627"/>
      <c r="AJ33" s="627"/>
      <c r="AK33" s="627"/>
      <c r="AL33" s="628">
        <v>0</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98</v>
      </c>
      <c r="BH33" s="682"/>
      <c r="BI33" s="682"/>
      <c r="BJ33" s="682"/>
      <c r="BK33" s="682"/>
      <c r="BL33" s="682"/>
      <c r="BM33" s="683">
        <v>93.2</v>
      </c>
      <c r="BN33" s="682"/>
      <c r="BO33" s="682"/>
      <c r="BP33" s="682"/>
      <c r="BQ33" s="684"/>
      <c r="BR33" s="681">
        <v>98.8</v>
      </c>
      <c r="BS33" s="682"/>
      <c r="BT33" s="682"/>
      <c r="BU33" s="682"/>
      <c r="BV33" s="682"/>
      <c r="BW33" s="682"/>
      <c r="BX33" s="683">
        <v>91.7</v>
      </c>
      <c r="BY33" s="682"/>
      <c r="BZ33" s="682"/>
      <c r="CA33" s="682"/>
      <c r="CB33" s="684"/>
      <c r="CD33" s="620" t="s">
        <v>325</v>
      </c>
      <c r="CE33" s="621"/>
      <c r="CF33" s="621"/>
      <c r="CG33" s="621"/>
      <c r="CH33" s="621"/>
      <c r="CI33" s="621"/>
      <c r="CJ33" s="621"/>
      <c r="CK33" s="621"/>
      <c r="CL33" s="621"/>
      <c r="CM33" s="621"/>
      <c r="CN33" s="621"/>
      <c r="CO33" s="621"/>
      <c r="CP33" s="621"/>
      <c r="CQ33" s="622"/>
      <c r="CR33" s="623">
        <v>1663429</v>
      </c>
      <c r="CS33" s="653"/>
      <c r="CT33" s="653"/>
      <c r="CU33" s="653"/>
      <c r="CV33" s="653"/>
      <c r="CW33" s="653"/>
      <c r="CX33" s="653"/>
      <c r="CY33" s="654"/>
      <c r="CZ33" s="628">
        <v>49.2</v>
      </c>
      <c r="DA33" s="655"/>
      <c r="DB33" s="655"/>
      <c r="DC33" s="658"/>
      <c r="DD33" s="632">
        <v>1090583</v>
      </c>
      <c r="DE33" s="653"/>
      <c r="DF33" s="653"/>
      <c r="DG33" s="653"/>
      <c r="DH33" s="653"/>
      <c r="DI33" s="653"/>
      <c r="DJ33" s="653"/>
      <c r="DK33" s="654"/>
      <c r="DL33" s="632">
        <v>574011</v>
      </c>
      <c r="DM33" s="653"/>
      <c r="DN33" s="653"/>
      <c r="DO33" s="653"/>
      <c r="DP33" s="653"/>
      <c r="DQ33" s="653"/>
      <c r="DR33" s="653"/>
      <c r="DS33" s="653"/>
      <c r="DT33" s="653"/>
      <c r="DU33" s="653"/>
      <c r="DV33" s="654"/>
      <c r="DW33" s="628">
        <v>31.3</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100649</v>
      </c>
      <c r="S34" s="624"/>
      <c r="T34" s="624"/>
      <c r="U34" s="624"/>
      <c r="V34" s="624"/>
      <c r="W34" s="624"/>
      <c r="X34" s="624"/>
      <c r="Y34" s="625"/>
      <c r="Z34" s="626">
        <v>2.8</v>
      </c>
      <c r="AA34" s="626"/>
      <c r="AB34" s="626"/>
      <c r="AC34" s="626"/>
      <c r="AD34" s="627" t="s">
        <v>178</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679645</v>
      </c>
      <c r="CS34" s="624"/>
      <c r="CT34" s="624"/>
      <c r="CU34" s="624"/>
      <c r="CV34" s="624"/>
      <c r="CW34" s="624"/>
      <c r="CX34" s="624"/>
      <c r="CY34" s="625"/>
      <c r="CZ34" s="628">
        <v>20.100000000000001</v>
      </c>
      <c r="DA34" s="655"/>
      <c r="DB34" s="655"/>
      <c r="DC34" s="658"/>
      <c r="DD34" s="632">
        <v>371850</v>
      </c>
      <c r="DE34" s="624"/>
      <c r="DF34" s="624"/>
      <c r="DG34" s="624"/>
      <c r="DH34" s="624"/>
      <c r="DI34" s="624"/>
      <c r="DJ34" s="624"/>
      <c r="DK34" s="625"/>
      <c r="DL34" s="632">
        <v>259739</v>
      </c>
      <c r="DM34" s="624"/>
      <c r="DN34" s="624"/>
      <c r="DO34" s="624"/>
      <c r="DP34" s="624"/>
      <c r="DQ34" s="624"/>
      <c r="DR34" s="624"/>
      <c r="DS34" s="624"/>
      <c r="DT34" s="624"/>
      <c r="DU34" s="624"/>
      <c r="DV34" s="625"/>
      <c r="DW34" s="628">
        <v>14.2</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260839</v>
      </c>
      <c r="S35" s="624"/>
      <c r="T35" s="624"/>
      <c r="U35" s="624"/>
      <c r="V35" s="624"/>
      <c r="W35" s="624"/>
      <c r="X35" s="624"/>
      <c r="Y35" s="625"/>
      <c r="Z35" s="626">
        <v>7.3</v>
      </c>
      <c r="AA35" s="626"/>
      <c r="AB35" s="626"/>
      <c r="AC35" s="626"/>
      <c r="AD35" s="627" t="s">
        <v>234</v>
      </c>
      <c r="AE35" s="627"/>
      <c r="AF35" s="627"/>
      <c r="AG35" s="627"/>
      <c r="AH35" s="627"/>
      <c r="AI35" s="627"/>
      <c r="AJ35" s="627"/>
      <c r="AK35" s="627"/>
      <c r="AL35" s="628" t="s">
        <v>234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36996</v>
      </c>
      <c r="CS35" s="653"/>
      <c r="CT35" s="653"/>
      <c r="CU35" s="653"/>
      <c r="CV35" s="653"/>
      <c r="CW35" s="653"/>
      <c r="CX35" s="653"/>
      <c r="CY35" s="654"/>
      <c r="CZ35" s="628">
        <v>1.1000000000000001</v>
      </c>
      <c r="DA35" s="655"/>
      <c r="DB35" s="655"/>
      <c r="DC35" s="658"/>
      <c r="DD35" s="632">
        <v>26572</v>
      </c>
      <c r="DE35" s="653"/>
      <c r="DF35" s="653"/>
      <c r="DG35" s="653"/>
      <c r="DH35" s="653"/>
      <c r="DI35" s="653"/>
      <c r="DJ35" s="653"/>
      <c r="DK35" s="654"/>
      <c r="DL35" s="632">
        <v>3775</v>
      </c>
      <c r="DM35" s="653"/>
      <c r="DN35" s="653"/>
      <c r="DO35" s="653"/>
      <c r="DP35" s="653"/>
      <c r="DQ35" s="653"/>
      <c r="DR35" s="653"/>
      <c r="DS35" s="653"/>
      <c r="DT35" s="653"/>
      <c r="DU35" s="653"/>
      <c r="DV35" s="654"/>
      <c r="DW35" s="628">
        <v>0.2</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215624</v>
      </c>
      <c r="S36" s="624"/>
      <c r="T36" s="624"/>
      <c r="U36" s="624"/>
      <c r="V36" s="624"/>
      <c r="W36" s="624"/>
      <c r="X36" s="624"/>
      <c r="Y36" s="625"/>
      <c r="Z36" s="626">
        <v>6.1</v>
      </c>
      <c r="AA36" s="626"/>
      <c r="AB36" s="626"/>
      <c r="AC36" s="626"/>
      <c r="AD36" s="627" t="s">
        <v>234</v>
      </c>
      <c r="AE36" s="627"/>
      <c r="AF36" s="627"/>
      <c r="AG36" s="627"/>
      <c r="AH36" s="627"/>
      <c r="AI36" s="627"/>
      <c r="AJ36" s="627"/>
      <c r="AK36" s="627"/>
      <c r="AL36" s="628" t="s">
        <v>178</v>
      </c>
      <c r="AM36" s="629"/>
      <c r="AN36" s="629"/>
      <c r="AO36" s="630"/>
      <c r="AP36" s="222"/>
      <c r="AQ36" s="685" t="s">
        <v>333</v>
      </c>
      <c r="AR36" s="686"/>
      <c r="AS36" s="686"/>
      <c r="AT36" s="686"/>
      <c r="AU36" s="686"/>
      <c r="AV36" s="686"/>
      <c r="AW36" s="686"/>
      <c r="AX36" s="686"/>
      <c r="AY36" s="687"/>
      <c r="AZ36" s="612">
        <v>205425</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10665</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511815</v>
      </c>
      <c r="CS36" s="624"/>
      <c r="CT36" s="624"/>
      <c r="CU36" s="624"/>
      <c r="CV36" s="624"/>
      <c r="CW36" s="624"/>
      <c r="CX36" s="624"/>
      <c r="CY36" s="625"/>
      <c r="CZ36" s="628">
        <v>15.1</v>
      </c>
      <c r="DA36" s="655"/>
      <c r="DB36" s="655"/>
      <c r="DC36" s="658"/>
      <c r="DD36" s="632">
        <v>309755</v>
      </c>
      <c r="DE36" s="624"/>
      <c r="DF36" s="624"/>
      <c r="DG36" s="624"/>
      <c r="DH36" s="624"/>
      <c r="DI36" s="624"/>
      <c r="DJ36" s="624"/>
      <c r="DK36" s="625"/>
      <c r="DL36" s="632">
        <v>167974</v>
      </c>
      <c r="DM36" s="624"/>
      <c r="DN36" s="624"/>
      <c r="DO36" s="624"/>
      <c r="DP36" s="624"/>
      <c r="DQ36" s="624"/>
      <c r="DR36" s="624"/>
      <c r="DS36" s="624"/>
      <c r="DT36" s="624"/>
      <c r="DU36" s="624"/>
      <c r="DV36" s="625"/>
      <c r="DW36" s="628">
        <v>9.1999999999999993</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57231</v>
      </c>
      <c r="S37" s="624"/>
      <c r="T37" s="624"/>
      <c r="U37" s="624"/>
      <c r="V37" s="624"/>
      <c r="W37" s="624"/>
      <c r="X37" s="624"/>
      <c r="Y37" s="625"/>
      <c r="Z37" s="626">
        <v>1.6</v>
      </c>
      <c r="AA37" s="626"/>
      <c r="AB37" s="626"/>
      <c r="AC37" s="626"/>
      <c r="AD37" s="627">
        <v>6501</v>
      </c>
      <c r="AE37" s="627"/>
      <c r="AF37" s="627"/>
      <c r="AG37" s="627"/>
      <c r="AH37" s="627"/>
      <c r="AI37" s="627"/>
      <c r="AJ37" s="627"/>
      <c r="AK37" s="627"/>
      <c r="AL37" s="628">
        <v>0.4</v>
      </c>
      <c r="AM37" s="629"/>
      <c r="AN37" s="629"/>
      <c r="AO37" s="630"/>
      <c r="AQ37" s="689" t="s">
        <v>337</v>
      </c>
      <c r="AR37" s="690"/>
      <c r="AS37" s="690"/>
      <c r="AT37" s="690"/>
      <c r="AU37" s="690"/>
      <c r="AV37" s="690"/>
      <c r="AW37" s="690"/>
      <c r="AX37" s="690"/>
      <c r="AY37" s="691"/>
      <c r="AZ37" s="623">
        <v>98090</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4478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157623</v>
      </c>
      <c r="CS37" s="653"/>
      <c r="CT37" s="653"/>
      <c r="CU37" s="653"/>
      <c r="CV37" s="653"/>
      <c r="CW37" s="653"/>
      <c r="CX37" s="653"/>
      <c r="CY37" s="654"/>
      <c r="CZ37" s="628">
        <v>4.7</v>
      </c>
      <c r="DA37" s="655"/>
      <c r="DB37" s="655"/>
      <c r="DC37" s="658"/>
      <c r="DD37" s="632">
        <v>146623</v>
      </c>
      <c r="DE37" s="653"/>
      <c r="DF37" s="653"/>
      <c r="DG37" s="653"/>
      <c r="DH37" s="653"/>
      <c r="DI37" s="653"/>
      <c r="DJ37" s="653"/>
      <c r="DK37" s="654"/>
      <c r="DL37" s="632">
        <v>96002</v>
      </c>
      <c r="DM37" s="653"/>
      <c r="DN37" s="653"/>
      <c r="DO37" s="653"/>
      <c r="DP37" s="653"/>
      <c r="DQ37" s="653"/>
      <c r="DR37" s="653"/>
      <c r="DS37" s="653"/>
      <c r="DT37" s="653"/>
      <c r="DU37" s="653"/>
      <c r="DV37" s="654"/>
      <c r="DW37" s="628">
        <v>5.2</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144794</v>
      </c>
      <c r="S38" s="624"/>
      <c r="T38" s="624"/>
      <c r="U38" s="624"/>
      <c r="V38" s="624"/>
      <c r="W38" s="624"/>
      <c r="X38" s="624"/>
      <c r="Y38" s="625"/>
      <c r="Z38" s="626">
        <v>4.0999999999999996</v>
      </c>
      <c r="AA38" s="626"/>
      <c r="AB38" s="626"/>
      <c r="AC38" s="626"/>
      <c r="AD38" s="627" t="s">
        <v>234</v>
      </c>
      <c r="AE38" s="627"/>
      <c r="AF38" s="627"/>
      <c r="AG38" s="627"/>
      <c r="AH38" s="627"/>
      <c r="AI38" s="627"/>
      <c r="AJ38" s="627"/>
      <c r="AK38" s="627"/>
      <c r="AL38" s="628" t="s">
        <v>234</v>
      </c>
      <c r="AM38" s="629"/>
      <c r="AN38" s="629"/>
      <c r="AO38" s="630"/>
      <c r="AQ38" s="689" t="s">
        <v>341</v>
      </c>
      <c r="AR38" s="690"/>
      <c r="AS38" s="690"/>
      <c r="AT38" s="690"/>
      <c r="AU38" s="690"/>
      <c r="AV38" s="690"/>
      <c r="AW38" s="690"/>
      <c r="AX38" s="690"/>
      <c r="AY38" s="691"/>
      <c r="AZ38" s="623" t="s">
        <v>178</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436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205425</v>
      </c>
      <c r="CS38" s="624"/>
      <c r="CT38" s="624"/>
      <c r="CU38" s="624"/>
      <c r="CV38" s="624"/>
      <c r="CW38" s="624"/>
      <c r="CX38" s="624"/>
      <c r="CY38" s="625"/>
      <c r="CZ38" s="628">
        <v>6.1</v>
      </c>
      <c r="DA38" s="655"/>
      <c r="DB38" s="655"/>
      <c r="DC38" s="658"/>
      <c r="DD38" s="632">
        <v>188732</v>
      </c>
      <c r="DE38" s="624"/>
      <c r="DF38" s="624"/>
      <c r="DG38" s="624"/>
      <c r="DH38" s="624"/>
      <c r="DI38" s="624"/>
      <c r="DJ38" s="624"/>
      <c r="DK38" s="625"/>
      <c r="DL38" s="632">
        <v>142523</v>
      </c>
      <c r="DM38" s="624"/>
      <c r="DN38" s="624"/>
      <c r="DO38" s="624"/>
      <c r="DP38" s="624"/>
      <c r="DQ38" s="624"/>
      <c r="DR38" s="624"/>
      <c r="DS38" s="624"/>
      <c r="DT38" s="624"/>
      <c r="DU38" s="624"/>
      <c r="DV38" s="625"/>
      <c r="DW38" s="628">
        <v>7.8</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178</v>
      </c>
      <c r="AA39" s="626"/>
      <c r="AB39" s="626"/>
      <c r="AC39" s="626"/>
      <c r="AD39" s="627" t="s">
        <v>234</v>
      </c>
      <c r="AE39" s="627"/>
      <c r="AF39" s="627"/>
      <c r="AG39" s="627"/>
      <c r="AH39" s="627"/>
      <c r="AI39" s="627"/>
      <c r="AJ39" s="627"/>
      <c r="AK39" s="627"/>
      <c r="AL39" s="628" t="s">
        <v>234</v>
      </c>
      <c r="AM39" s="629"/>
      <c r="AN39" s="629"/>
      <c r="AO39" s="630"/>
      <c r="AQ39" s="689" t="s">
        <v>345</v>
      </c>
      <c r="AR39" s="690"/>
      <c r="AS39" s="690"/>
      <c r="AT39" s="690"/>
      <c r="AU39" s="690"/>
      <c r="AV39" s="690"/>
      <c r="AW39" s="690"/>
      <c r="AX39" s="690"/>
      <c r="AY39" s="691"/>
      <c r="AZ39" s="623" t="s">
        <v>234</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642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229548</v>
      </c>
      <c r="CS39" s="653"/>
      <c r="CT39" s="653"/>
      <c r="CU39" s="653"/>
      <c r="CV39" s="653"/>
      <c r="CW39" s="653"/>
      <c r="CX39" s="653"/>
      <c r="CY39" s="654"/>
      <c r="CZ39" s="628">
        <v>6.8</v>
      </c>
      <c r="DA39" s="655"/>
      <c r="DB39" s="655"/>
      <c r="DC39" s="658"/>
      <c r="DD39" s="632">
        <v>193674</v>
      </c>
      <c r="DE39" s="653"/>
      <c r="DF39" s="653"/>
      <c r="DG39" s="653"/>
      <c r="DH39" s="653"/>
      <c r="DI39" s="653"/>
      <c r="DJ39" s="653"/>
      <c r="DK39" s="654"/>
      <c r="DL39" s="632" t="s">
        <v>178</v>
      </c>
      <c r="DM39" s="653"/>
      <c r="DN39" s="653"/>
      <c r="DO39" s="653"/>
      <c r="DP39" s="653"/>
      <c r="DQ39" s="653"/>
      <c r="DR39" s="653"/>
      <c r="DS39" s="653"/>
      <c r="DT39" s="653"/>
      <c r="DU39" s="653"/>
      <c r="DV39" s="654"/>
      <c r="DW39" s="628" t="s">
        <v>178</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v>13894</v>
      </c>
      <c r="S40" s="624"/>
      <c r="T40" s="624"/>
      <c r="U40" s="624"/>
      <c r="V40" s="624"/>
      <c r="W40" s="624"/>
      <c r="X40" s="624"/>
      <c r="Y40" s="625"/>
      <c r="Z40" s="626">
        <v>0.4</v>
      </c>
      <c r="AA40" s="626"/>
      <c r="AB40" s="626"/>
      <c r="AC40" s="626"/>
      <c r="AD40" s="627" t="s">
        <v>178</v>
      </c>
      <c r="AE40" s="627"/>
      <c r="AF40" s="627"/>
      <c r="AG40" s="627"/>
      <c r="AH40" s="627"/>
      <c r="AI40" s="627"/>
      <c r="AJ40" s="627"/>
      <c r="AK40" s="627"/>
      <c r="AL40" s="628" t="s">
        <v>178</v>
      </c>
      <c r="AM40" s="629"/>
      <c r="AN40" s="629"/>
      <c r="AO40" s="630"/>
      <c r="AQ40" s="689" t="s">
        <v>349</v>
      </c>
      <c r="AR40" s="690"/>
      <c r="AS40" s="690"/>
      <c r="AT40" s="690"/>
      <c r="AU40" s="690"/>
      <c r="AV40" s="690"/>
      <c r="AW40" s="690"/>
      <c r="AX40" s="690"/>
      <c r="AY40" s="691"/>
      <c r="AZ40" s="623" t="s">
        <v>178</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50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178</v>
      </c>
      <c r="CS40" s="624"/>
      <c r="CT40" s="624"/>
      <c r="CU40" s="624"/>
      <c r="CV40" s="624"/>
      <c r="CW40" s="624"/>
      <c r="CX40" s="624"/>
      <c r="CY40" s="625"/>
      <c r="CZ40" s="628" t="s">
        <v>178</v>
      </c>
      <c r="DA40" s="655"/>
      <c r="DB40" s="655"/>
      <c r="DC40" s="658"/>
      <c r="DD40" s="632" t="s">
        <v>178</v>
      </c>
      <c r="DE40" s="624"/>
      <c r="DF40" s="624"/>
      <c r="DG40" s="624"/>
      <c r="DH40" s="624"/>
      <c r="DI40" s="624"/>
      <c r="DJ40" s="624"/>
      <c r="DK40" s="625"/>
      <c r="DL40" s="632" t="s">
        <v>178</v>
      </c>
      <c r="DM40" s="624"/>
      <c r="DN40" s="624"/>
      <c r="DO40" s="624"/>
      <c r="DP40" s="624"/>
      <c r="DQ40" s="624"/>
      <c r="DR40" s="624"/>
      <c r="DS40" s="624"/>
      <c r="DT40" s="624"/>
      <c r="DU40" s="624"/>
      <c r="DV40" s="625"/>
      <c r="DW40" s="628" t="s">
        <v>178</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3559609</v>
      </c>
      <c r="S41" s="699"/>
      <c r="T41" s="699"/>
      <c r="U41" s="699"/>
      <c r="V41" s="699"/>
      <c r="W41" s="699"/>
      <c r="X41" s="699"/>
      <c r="Y41" s="700"/>
      <c r="Z41" s="701">
        <v>100</v>
      </c>
      <c r="AA41" s="701"/>
      <c r="AB41" s="701"/>
      <c r="AC41" s="701"/>
      <c r="AD41" s="702">
        <v>1819891</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56082</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234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234</v>
      </c>
      <c r="CS41" s="653"/>
      <c r="CT41" s="653"/>
      <c r="CU41" s="653"/>
      <c r="CV41" s="653"/>
      <c r="CW41" s="653"/>
      <c r="CX41" s="653"/>
      <c r="CY41" s="654"/>
      <c r="CZ41" s="628" t="s">
        <v>178</v>
      </c>
      <c r="DA41" s="655"/>
      <c r="DB41" s="655"/>
      <c r="DC41" s="658"/>
      <c r="DD41" s="632" t="s">
        <v>178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51253</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434</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412725</v>
      </c>
      <c r="CS42" s="653"/>
      <c r="CT42" s="653"/>
      <c r="CU42" s="653"/>
      <c r="CV42" s="653"/>
      <c r="CW42" s="653"/>
      <c r="CX42" s="653"/>
      <c r="CY42" s="654"/>
      <c r="CZ42" s="628">
        <v>12.2</v>
      </c>
      <c r="DA42" s="655"/>
      <c r="DB42" s="655"/>
      <c r="DC42" s="658"/>
      <c r="DD42" s="632">
        <v>47720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234</v>
      </c>
      <c r="CS43" s="653"/>
      <c r="CT43" s="653"/>
      <c r="CU43" s="653"/>
      <c r="CV43" s="653"/>
      <c r="CW43" s="653"/>
      <c r="CX43" s="653"/>
      <c r="CY43" s="654"/>
      <c r="CZ43" s="628" t="s">
        <v>178</v>
      </c>
      <c r="DA43" s="655"/>
      <c r="DB43" s="655"/>
      <c r="DC43" s="658"/>
      <c r="DD43" s="632" t="s">
        <v>234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384099</v>
      </c>
      <c r="CS44" s="624"/>
      <c r="CT44" s="624"/>
      <c r="CU44" s="624"/>
      <c r="CV44" s="624"/>
      <c r="CW44" s="624"/>
      <c r="CX44" s="624"/>
      <c r="CY44" s="625"/>
      <c r="CZ44" s="628">
        <v>11.4</v>
      </c>
      <c r="DA44" s="629"/>
      <c r="DB44" s="629"/>
      <c r="DC44" s="635"/>
      <c r="DD44" s="632">
        <v>39982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345531</v>
      </c>
      <c r="CS45" s="653"/>
      <c r="CT45" s="653"/>
      <c r="CU45" s="653"/>
      <c r="CV45" s="653"/>
      <c r="CW45" s="653"/>
      <c r="CX45" s="653"/>
      <c r="CY45" s="654"/>
      <c r="CZ45" s="628">
        <v>10.199999999999999</v>
      </c>
      <c r="DA45" s="655"/>
      <c r="DB45" s="655"/>
      <c r="DC45" s="658"/>
      <c r="DD45" s="632">
        <v>1414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38568</v>
      </c>
      <c r="CS46" s="624"/>
      <c r="CT46" s="624"/>
      <c r="CU46" s="624"/>
      <c r="CV46" s="624"/>
      <c r="CW46" s="624"/>
      <c r="CX46" s="624"/>
      <c r="CY46" s="625"/>
      <c r="CZ46" s="628">
        <v>1.1000000000000001</v>
      </c>
      <c r="DA46" s="629"/>
      <c r="DB46" s="629"/>
      <c r="DC46" s="635"/>
      <c r="DD46" s="632">
        <v>38568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28626</v>
      </c>
      <c r="CS47" s="653"/>
      <c r="CT47" s="653"/>
      <c r="CU47" s="653"/>
      <c r="CV47" s="653"/>
      <c r="CW47" s="653"/>
      <c r="CX47" s="653"/>
      <c r="CY47" s="654"/>
      <c r="CZ47" s="628">
        <v>0.8</v>
      </c>
      <c r="DA47" s="655"/>
      <c r="DB47" s="655"/>
      <c r="DC47" s="658"/>
      <c r="DD47" s="632">
        <v>7738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178</v>
      </c>
      <c r="CS48" s="624"/>
      <c r="CT48" s="624"/>
      <c r="CU48" s="624"/>
      <c r="CV48" s="624"/>
      <c r="CW48" s="624"/>
      <c r="CX48" s="624"/>
      <c r="CY48" s="625"/>
      <c r="CZ48" s="628" t="s">
        <v>178</v>
      </c>
      <c r="DA48" s="629"/>
      <c r="DB48" s="629"/>
      <c r="DC48" s="635"/>
      <c r="DD48" s="632" t="s">
        <v>234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3383388</v>
      </c>
      <c r="CS49" s="682"/>
      <c r="CT49" s="682"/>
      <c r="CU49" s="682"/>
      <c r="CV49" s="682"/>
      <c r="CW49" s="682"/>
      <c r="CX49" s="682"/>
      <c r="CY49" s="711"/>
      <c r="CZ49" s="703">
        <v>100</v>
      </c>
      <c r="DA49" s="712"/>
      <c r="DB49" s="712"/>
      <c r="DC49" s="713"/>
      <c r="DD49" s="714">
        <v>2179550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SVxUEygXDDdtGe6BV82SUidPyM0sP57Qmt+nTaIjOnGct9+AF2B8E0TC5T3YYlFNojfXiUheIxF91dRimivaQ==" saltValue="mN5Xts8I907G9YLtCvAj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164</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164</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11</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2</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3</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400</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312</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312</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312</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318022</v>
      </c>
      <c r="AB110" s="900"/>
      <c r="AC110" s="900"/>
      <c r="AD110" s="900"/>
      <c r="AE110" s="901"/>
      <c r="AF110" s="902">
        <v>340497</v>
      </c>
      <c r="AG110" s="900"/>
      <c r="AH110" s="900"/>
      <c r="AI110" s="900"/>
      <c r="AJ110" s="901"/>
      <c r="AK110" s="902">
        <v>353018</v>
      </c>
      <c r="AL110" s="900"/>
      <c r="AM110" s="900"/>
      <c r="AN110" s="900"/>
      <c r="AO110" s="901"/>
      <c r="AP110" s="903">
        <v>24.3</v>
      </c>
      <c r="AQ110" s="904"/>
      <c r="AR110" s="904"/>
      <c r="AS110" s="904"/>
      <c r="AT110" s="905"/>
      <c r="AU110" s="906" t="s">
        <v>77</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3240298</v>
      </c>
      <c r="BR110" s="931"/>
      <c r="BS110" s="931"/>
      <c r="BT110" s="931"/>
      <c r="BU110" s="931"/>
      <c r="BV110" s="931">
        <v>3073754</v>
      </c>
      <c r="BW110" s="931"/>
      <c r="BX110" s="931"/>
      <c r="BY110" s="931"/>
      <c r="BZ110" s="931"/>
      <c r="CA110" s="931">
        <v>2876899</v>
      </c>
      <c r="CB110" s="931"/>
      <c r="CC110" s="931"/>
      <c r="CD110" s="931"/>
      <c r="CE110" s="931"/>
      <c r="CF110" s="944">
        <v>198</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413</v>
      </c>
      <c r="DM110" s="931"/>
      <c r="DN110" s="931"/>
      <c r="DO110" s="931"/>
      <c r="DP110" s="931"/>
      <c r="DQ110" s="931" t="s">
        <v>440</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443</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446</v>
      </c>
      <c r="BW111" s="926"/>
      <c r="BX111" s="926"/>
      <c r="BY111" s="926"/>
      <c r="BZ111" s="926"/>
      <c r="CA111" s="926" t="s">
        <v>444</v>
      </c>
      <c r="CB111" s="926"/>
      <c r="CC111" s="926"/>
      <c r="CD111" s="926"/>
      <c r="CE111" s="926"/>
      <c r="CF111" s="920" t="s">
        <v>444</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439</v>
      </c>
      <c r="DM111" s="926"/>
      <c r="DN111" s="926"/>
      <c r="DO111" s="926"/>
      <c r="DP111" s="926"/>
      <c r="DQ111" s="926" t="s">
        <v>446</v>
      </c>
      <c r="DR111" s="926"/>
      <c r="DS111" s="926"/>
      <c r="DT111" s="926"/>
      <c r="DU111" s="926"/>
      <c r="DV111" s="927" t="s">
        <v>439</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413</v>
      </c>
      <c r="AB112" s="959"/>
      <c r="AC112" s="959"/>
      <c r="AD112" s="959"/>
      <c r="AE112" s="960"/>
      <c r="AF112" s="961" t="s">
        <v>413</v>
      </c>
      <c r="AG112" s="959"/>
      <c r="AH112" s="959"/>
      <c r="AI112" s="959"/>
      <c r="AJ112" s="960"/>
      <c r="AK112" s="961" t="s">
        <v>441</v>
      </c>
      <c r="AL112" s="959"/>
      <c r="AM112" s="959"/>
      <c r="AN112" s="959"/>
      <c r="AO112" s="960"/>
      <c r="AP112" s="962" t="s">
        <v>439</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290278</v>
      </c>
      <c r="BR112" s="926"/>
      <c r="BS112" s="926"/>
      <c r="BT112" s="926"/>
      <c r="BU112" s="926"/>
      <c r="BV112" s="926">
        <v>262287</v>
      </c>
      <c r="BW112" s="926"/>
      <c r="BX112" s="926"/>
      <c r="BY112" s="926"/>
      <c r="BZ112" s="926"/>
      <c r="CA112" s="926">
        <v>275635</v>
      </c>
      <c r="CB112" s="926"/>
      <c r="CC112" s="926"/>
      <c r="CD112" s="926"/>
      <c r="CE112" s="926"/>
      <c r="CF112" s="920">
        <v>19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413</v>
      </c>
      <c r="DH112" s="926"/>
      <c r="DI112" s="926"/>
      <c r="DJ112" s="926"/>
      <c r="DK112" s="926"/>
      <c r="DL112" s="926" t="s">
        <v>440</v>
      </c>
      <c r="DM112" s="926"/>
      <c r="DN112" s="926"/>
      <c r="DO112" s="926"/>
      <c r="DP112" s="926"/>
      <c r="DQ112" s="926" t="s">
        <v>439</v>
      </c>
      <c r="DR112" s="926"/>
      <c r="DS112" s="926"/>
      <c r="DT112" s="926"/>
      <c r="DU112" s="926"/>
      <c r="DV112" s="927" t="s">
        <v>452</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45658</v>
      </c>
      <c r="AB113" s="938"/>
      <c r="AC113" s="938"/>
      <c r="AD113" s="938"/>
      <c r="AE113" s="939"/>
      <c r="AF113" s="940">
        <v>44942</v>
      </c>
      <c r="AG113" s="938"/>
      <c r="AH113" s="938"/>
      <c r="AI113" s="938"/>
      <c r="AJ113" s="939"/>
      <c r="AK113" s="940">
        <v>42876</v>
      </c>
      <c r="AL113" s="938"/>
      <c r="AM113" s="938"/>
      <c r="AN113" s="938"/>
      <c r="AO113" s="939"/>
      <c r="AP113" s="941">
        <v>3</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570767</v>
      </c>
      <c r="BR113" s="926"/>
      <c r="BS113" s="926"/>
      <c r="BT113" s="926"/>
      <c r="BU113" s="926"/>
      <c r="BV113" s="926">
        <v>21472</v>
      </c>
      <c r="BW113" s="926"/>
      <c r="BX113" s="926"/>
      <c r="BY113" s="926"/>
      <c r="BZ113" s="926"/>
      <c r="CA113" s="926">
        <v>15514</v>
      </c>
      <c r="CB113" s="926"/>
      <c r="CC113" s="926"/>
      <c r="CD113" s="926"/>
      <c r="CE113" s="926"/>
      <c r="CF113" s="920">
        <v>1.1000000000000001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440</v>
      </c>
      <c r="DM113" s="959"/>
      <c r="DN113" s="959"/>
      <c r="DO113" s="959"/>
      <c r="DP113" s="960"/>
      <c r="DQ113" s="961" t="s">
        <v>439</v>
      </c>
      <c r="DR113" s="959"/>
      <c r="DS113" s="959"/>
      <c r="DT113" s="959"/>
      <c r="DU113" s="960"/>
      <c r="DV113" s="962" t="s">
        <v>456</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16761</v>
      </c>
      <c r="AB114" s="959"/>
      <c r="AC114" s="959"/>
      <c r="AD114" s="959"/>
      <c r="AE114" s="960"/>
      <c r="AF114" s="961">
        <v>9078</v>
      </c>
      <c r="AG114" s="959"/>
      <c r="AH114" s="959"/>
      <c r="AI114" s="959"/>
      <c r="AJ114" s="960"/>
      <c r="AK114" s="961">
        <v>9176</v>
      </c>
      <c r="AL114" s="959"/>
      <c r="AM114" s="959"/>
      <c r="AN114" s="959"/>
      <c r="AO114" s="960"/>
      <c r="AP114" s="962">
        <v>0.6</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t="s">
        <v>439</v>
      </c>
      <c r="BR114" s="926"/>
      <c r="BS114" s="926"/>
      <c r="BT114" s="926"/>
      <c r="BU114" s="926"/>
      <c r="BV114" s="926">
        <v>308266</v>
      </c>
      <c r="BW114" s="926"/>
      <c r="BX114" s="926"/>
      <c r="BY114" s="926"/>
      <c r="BZ114" s="926"/>
      <c r="CA114" s="926">
        <v>377715</v>
      </c>
      <c r="CB114" s="926"/>
      <c r="CC114" s="926"/>
      <c r="CD114" s="926"/>
      <c r="CE114" s="926"/>
      <c r="CF114" s="920">
        <v>26</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460</v>
      </c>
      <c r="DH114" s="959"/>
      <c r="DI114" s="959"/>
      <c r="DJ114" s="959"/>
      <c r="DK114" s="960"/>
      <c r="DL114" s="961" t="s">
        <v>413</v>
      </c>
      <c r="DM114" s="959"/>
      <c r="DN114" s="959"/>
      <c r="DO114" s="959"/>
      <c r="DP114" s="960"/>
      <c r="DQ114" s="961" t="s">
        <v>446</v>
      </c>
      <c r="DR114" s="959"/>
      <c r="DS114" s="959"/>
      <c r="DT114" s="959"/>
      <c r="DU114" s="960"/>
      <c r="DV114" s="962" t="s">
        <v>439</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444</v>
      </c>
      <c r="AB115" s="938"/>
      <c r="AC115" s="938"/>
      <c r="AD115" s="938"/>
      <c r="AE115" s="939"/>
      <c r="AF115" s="940" t="s">
        <v>462</v>
      </c>
      <c r="AG115" s="938"/>
      <c r="AH115" s="938"/>
      <c r="AI115" s="938"/>
      <c r="AJ115" s="939"/>
      <c r="AK115" s="940" t="s">
        <v>452</v>
      </c>
      <c r="AL115" s="938"/>
      <c r="AM115" s="938"/>
      <c r="AN115" s="938"/>
      <c r="AO115" s="939"/>
      <c r="AP115" s="941" t="s">
        <v>439</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460</v>
      </c>
      <c r="BR115" s="926"/>
      <c r="BS115" s="926"/>
      <c r="BT115" s="926"/>
      <c r="BU115" s="926"/>
      <c r="BV115" s="926" t="s">
        <v>439</v>
      </c>
      <c r="BW115" s="926"/>
      <c r="BX115" s="926"/>
      <c r="BY115" s="926"/>
      <c r="BZ115" s="926"/>
      <c r="CA115" s="926" t="s">
        <v>462</v>
      </c>
      <c r="CB115" s="926"/>
      <c r="CC115" s="926"/>
      <c r="CD115" s="926"/>
      <c r="CE115" s="926"/>
      <c r="CF115" s="920" t="s">
        <v>439</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441</v>
      </c>
      <c r="DM115" s="959"/>
      <c r="DN115" s="959"/>
      <c r="DO115" s="959"/>
      <c r="DP115" s="960"/>
      <c r="DQ115" s="961" t="s">
        <v>439</v>
      </c>
      <c r="DR115" s="959"/>
      <c r="DS115" s="959"/>
      <c r="DT115" s="959"/>
      <c r="DU115" s="960"/>
      <c r="DV115" s="962" t="s">
        <v>413</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466</v>
      </c>
      <c r="AB116" s="959"/>
      <c r="AC116" s="959"/>
      <c r="AD116" s="959"/>
      <c r="AE116" s="960"/>
      <c r="AF116" s="961" t="s">
        <v>467</v>
      </c>
      <c r="AG116" s="959"/>
      <c r="AH116" s="959"/>
      <c r="AI116" s="959"/>
      <c r="AJ116" s="960"/>
      <c r="AK116" s="961" t="s">
        <v>444</v>
      </c>
      <c r="AL116" s="959"/>
      <c r="AM116" s="959"/>
      <c r="AN116" s="959"/>
      <c r="AO116" s="960"/>
      <c r="AP116" s="962" t="s">
        <v>413</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413</v>
      </c>
      <c r="BR116" s="926"/>
      <c r="BS116" s="926"/>
      <c r="BT116" s="926"/>
      <c r="BU116" s="926"/>
      <c r="BV116" s="926" t="s">
        <v>444</v>
      </c>
      <c r="BW116" s="926"/>
      <c r="BX116" s="926"/>
      <c r="BY116" s="926"/>
      <c r="BZ116" s="926"/>
      <c r="CA116" s="926" t="s">
        <v>440</v>
      </c>
      <c r="CB116" s="926"/>
      <c r="CC116" s="926"/>
      <c r="CD116" s="926"/>
      <c r="CE116" s="926"/>
      <c r="CF116" s="920" t="s">
        <v>439</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470</v>
      </c>
      <c r="DM116" s="959"/>
      <c r="DN116" s="959"/>
      <c r="DO116" s="959"/>
      <c r="DP116" s="960"/>
      <c r="DQ116" s="961" t="s">
        <v>440</v>
      </c>
      <c r="DR116" s="959"/>
      <c r="DS116" s="959"/>
      <c r="DT116" s="959"/>
      <c r="DU116" s="960"/>
      <c r="DV116" s="962" t="s">
        <v>413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380441</v>
      </c>
      <c r="AB117" s="979"/>
      <c r="AC117" s="979"/>
      <c r="AD117" s="979"/>
      <c r="AE117" s="980"/>
      <c r="AF117" s="981">
        <v>394517</v>
      </c>
      <c r="AG117" s="979"/>
      <c r="AH117" s="979"/>
      <c r="AI117" s="979"/>
      <c r="AJ117" s="980"/>
      <c r="AK117" s="981">
        <v>405070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413</v>
      </c>
      <c r="BW117" s="926"/>
      <c r="BX117" s="926"/>
      <c r="BY117" s="926"/>
      <c r="BZ117" s="926"/>
      <c r="CA117" s="926" t="s">
        <v>470</v>
      </c>
      <c r="CB117" s="926"/>
      <c r="CC117" s="926"/>
      <c r="CD117" s="926"/>
      <c r="CE117" s="926"/>
      <c r="CF117" s="920" t="s">
        <v>460</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440</v>
      </c>
      <c r="DH117" s="959"/>
      <c r="DI117" s="959"/>
      <c r="DJ117" s="959"/>
      <c r="DK117" s="960"/>
      <c r="DL117" s="961" t="s">
        <v>440</v>
      </c>
      <c r="DM117" s="959"/>
      <c r="DN117" s="959"/>
      <c r="DO117" s="959"/>
      <c r="DP117" s="960"/>
      <c r="DQ117" s="961" t="s">
        <v>462</v>
      </c>
      <c r="DR117" s="959"/>
      <c r="DS117" s="959"/>
      <c r="DT117" s="959"/>
      <c r="DU117" s="960"/>
      <c r="DV117" s="962" t="s">
        <v>466</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312</v>
      </c>
      <c r="AL118" s="893"/>
      <c r="AM118" s="893"/>
      <c r="AN118" s="893"/>
      <c r="AO118" s="894"/>
      <c r="AP118" s="970" t="s">
        <v>433</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440</v>
      </c>
      <c r="BW118" s="1000"/>
      <c r="BX118" s="1000"/>
      <c r="BY118" s="1000"/>
      <c r="BZ118" s="1000"/>
      <c r="CA118" s="1000" t="s">
        <v>467</v>
      </c>
      <c r="CB118" s="1000"/>
      <c r="CC118" s="1000"/>
      <c r="CD118" s="1000"/>
      <c r="CE118" s="1000"/>
      <c r="CF118" s="920" t="s">
        <v>439</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476</v>
      </c>
      <c r="DM118" s="959"/>
      <c r="DN118" s="959"/>
      <c r="DO118" s="959"/>
      <c r="DP118" s="960"/>
      <c r="DQ118" s="961" t="s">
        <v>467</v>
      </c>
      <c r="DR118" s="959"/>
      <c r="DS118" s="959"/>
      <c r="DT118" s="959"/>
      <c r="DU118" s="960"/>
      <c r="DV118" s="962" t="s">
        <v>439</v>
      </c>
      <c r="DW118" s="963"/>
      <c r="DX118" s="963"/>
      <c r="DY118" s="963"/>
      <c r="DZ118" s="964"/>
    </row>
    <row r="119" spans="1:130" s="230" customFormat="1" ht="26.25" customHeight="1" x14ac:dyDescent="0.15">
      <c r="A119" s="1057"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470</v>
      </c>
      <c r="AG119" s="900"/>
      <c r="AH119" s="900"/>
      <c r="AI119" s="900"/>
      <c r="AJ119" s="901"/>
      <c r="AK119" s="902" t="s">
        <v>439</v>
      </c>
      <c r="AL119" s="900"/>
      <c r="AM119" s="900"/>
      <c r="AN119" s="900"/>
      <c r="AO119" s="901"/>
      <c r="AP119" s="903" t="s">
        <v>443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477</v>
      </c>
      <c r="BP119" s="1005"/>
      <c r="BQ119" s="999">
        <v>4101343</v>
      </c>
      <c r="BR119" s="1000"/>
      <c r="BS119" s="1000"/>
      <c r="BT119" s="1000"/>
      <c r="BU119" s="1000"/>
      <c r="BV119" s="1000">
        <v>3665779</v>
      </c>
      <c r="BW119" s="1000"/>
      <c r="BX119" s="1000"/>
      <c r="BY119" s="1000"/>
      <c r="BZ119" s="1000"/>
      <c r="CA119" s="1000">
        <v>3545763</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439</v>
      </c>
      <c r="DM119" s="986"/>
      <c r="DN119" s="986"/>
      <c r="DO119" s="986"/>
      <c r="DP119" s="987"/>
      <c r="DQ119" s="985" t="s">
        <v>440</v>
      </c>
      <c r="DR119" s="986"/>
      <c r="DS119" s="986"/>
      <c r="DT119" s="986"/>
      <c r="DU119" s="987"/>
      <c r="DV119" s="988" t="s">
        <v>439</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439</v>
      </c>
      <c r="AB120" s="959"/>
      <c r="AC120" s="959"/>
      <c r="AD120" s="959"/>
      <c r="AE120" s="960"/>
      <c r="AF120" s="961" t="s">
        <v>446</v>
      </c>
      <c r="AG120" s="959"/>
      <c r="AH120" s="959"/>
      <c r="AI120" s="959"/>
      <c r="AJ120" s="960"/>
      <c r="AK120" s="961" t="s">
        <v>440</v>
      </c>
      <c r="AL120" s="959"/>
      <c r="AM120" s="959"/>
      <c r="AN120" s="959"/>
      <c r="AO120" s="960"/>
      <c r="AP120" s="962" t="s">
        <v>439</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2344466</v>
      </c>
      <c r="BR120" s="931"/>
      <c r="BS120" s="931"/>
      <c r="BT120" s="931"/>
      <c r="BU120" s="931"/>
      <c r="BV120" s="931">
        <v>2768028</v>
      </c>
      <c r="BW120" s="931"/>
      <c r="BX120" s="931"/>
      <c r="BY120" s="931"/>
      <c r="BZ120" s="931"/>
      <c r="CA120" s="931">
        <v>2791024</v>
      </c>
      <c r="CB120" s="931"/>
      <c r="CC120" s="931"/>
      <c r="CD120" s="931"/>
      <c r="CE120" s="931"/>
      <c r="CF120" s="944">
        <v>192.1</v>
      </c>
      <c r="CG120" s="945"/>
      <c r="CH120" s="945"/>
      <c r="CI120" s="945"/>
      <c r="CJ120" s="945"/>
      <c r="CK120" s="1006" t="s">
        <v>481</v>
      </c>
      <c r="CL120" s="1007"/>
      <c r="CM120" s="1007"/>
      <c r="CN120" s="1007"/>
      <c r="CO120" s="1008"/>
      <c r="CP120" s="1014" t="s">
        <v>482</v>
      </c>
      <c r="CQ120" s="1015"/>
      <c r="CR120" s="1015"/>
      <c r="CS120" s="1015"/>
      <c r="CT120" s="1015"/>
      <c r="CU120" s="1015"/>
      <c r="CV120" s="1015"/>
      <c r="CW120" s="1015"/>
      <c r="CX120" s="1015"/>
      <c r="CY120" s="1015"/>
      <c r="CZ120" s="1015"/>
      <c r="DA120" s="1015"/>
      <c r="DB120" s="1015"/>
      <c r="DC120" s="1015"/>
      <c r="DD120" s="1015"/>
      <c r="DE120" s="1015"/>
      <c r="DF120" s="1016"/>
      <c r="DG120" s="930">
        <v>290278</v>
      </c>
      <c r="DH120" s="931"/>
      <c r="DI120" s="931"/>
      <c r="DJ120" s="931"/>
      <c r="DK120" s="931"/>
      <c r="DL120" s="931">
        <v>262287</v>
      </c>
      <c r="DM120" s="931"/>
      <c r="DN120" s="931"/>
      <c r="DO120" s="931"/>
      <c r="DP120" s="931"/>
      <c r="DQ120" s="931">
        <v>275635</v>
      </c>
      <c r="DR120" s="931"/>
      <c r="DS120" s="931"/>
      <c r="DT120" s="931"/>
      <c r="DU120" s="931"/>
      <c r="DV120" s="932">
        <v>19</v>
      </c>
      <c r="DW120" s="932"/>
      <c r="DX120" s="932"/>
      <c r="DY120" s="932"/>
      <c r="DZ120" s="933"/>
    </row>
    <row r="121" spans="1:130" s="230" customFormat="1" ht="26.25" customHeight="1" x14ac:dyDescent="0.15">
      <c r="A121" s="1058"/>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439</v>
      </c>
      <c r="AG121" s="959"/>
      <c r="AH121" s="959"/>
      <c r="AI121" s="959"/>
      <c r="AJ121" s="960"/>
      <c r="AK121" s="961" t="s">
        <v>440</v>
      </c>
      <c r="AL121" s="959"/>
      <c r="AM121" s="959"/>
      <c r="AN121" s="959"/>
      <c r="AO121" s="960"/>
      <c r="AP121" s="962" t="s">
        <v>439</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115691</v>
      </c>
      <c r="BR121" s="926"/>
      <c r="BS121" s="926"/>
      <c r="BT121" s="926"/>
      <c r="BU121" s="926"/>
      <c r="BV121" s="926">
        <v>310505</v>
      </c>
      <c r="BW121" s="926"/>
      <c r="BX121" s="926"/>
      <c r="BY121" s="926"/>
      <c r="BZ121" s="926"/>
      <c r="CA121" s="926">
        <v>147831</v>
      </c>
      <c r="CB121" s="926"/>
      <c r="CC121" s="926"/>
      <c r="CD121" s="926"/>
      <c r="CE121" s="926"/>
      <c r="CF121" s="920">
        <v>10.199999999999999</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t="s">
        <v>440</v>
      </c>
      <c r="DH121" s="926"/>
      <c r="DI121" s="926"/>
      <c r="DJ121" s="926"/>
      <c r="DK121" s="926"/>
      <c r="DL121" s="926" t="s">
        <v>466</v>
      </c>
      <c r="DM121" s="926"/>
      <c r="DN121" s="926"/>
      <c r="DO121" s="926"/>
      <c r="DP121" s="926"/>
      <c r="DQ121" s="926" t="s">
        <v>413</v>
      </c>
      <c r="DR121" s="926"/>
      <c r="DS121" s="926"/>
      <c r="DT121" s="926"/>
      <c r="DU121" s="926"/>
      <c r="DV121" s="927" t="s">
        <v>467</v>
      </c>
      <c r="DW121" s="927"/>
      <c r="DX121" s="927"/>
      <c r="DY121" s="927"/>
      <c r="DZ121" s="928"/>
    </row>
    <row r="122" spans="1:130" s="230" customFormat="1" ht="26.25" customHeight="1" x14ac:dyDescent="0.15">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462</v>
      </c>
      <c r="AL122" s="959"/>
      <c r="AM122" s="959"/>
      <c r="AN122" s="959"/>
      <c r="AO122" s="960"/>
      <c r="AP122" s="962" t="s">
        <v>466</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2263458</v>
      </c>
      <c r="BR122" s="1000"/>
      <c r="BS122" s="1000"/>
      <c r="BT122" s="1000"/>
      <c r="BU122" s="1000"/>
      <c r="BV122" s="1000">
        <v>2192690</v>
      </c>
      <c r="BW122" s="1000"/>
      <c r="BX122" s="1000"/>
      <c r="BY122" s="1000"/>
      <c r="BZ122" s="1000"/>
      <c r="CA122" s="1000">
        <v>1958696</v>
      </c>
      <c r="CB122" s="1000"/>
      <c r="CC122" s="1000"/>
      <c r="CD122" s="1000"/>
      <c r="CE122" s="1000"/>
      <c r="CF122" s="1017">
        <v>134.80000000000001</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439</v>
      </c>
      <c r="DM122" s="926"/>
      <c r="DN122" s="926"/>
      <c r="DO122" s="926"/>
      <c r="DP122" s="926"/>
      <c r="DQ122" s="926" t="s">
        <v>476</v>
      </c>
      <c r="DR122" s="926"/>
      <c r="DS122" s="926"/>
      <c r="DT122" s="926"/>
      <c r="DU122" s="926"/>
      <c r="DV122" s="927" t="s">
        <v>413</v>
      </c>
      <c r="DW122" s="927"/>
      <c r="DX122" s="927"/>
      <c r="DY122" s="927"/>
      <c r="DZ122" s="928"/>
    </row>
    <row r="123" spans="1:130" s="230" customFormat="1" ht="26.25" customHeight="1" x14ac:dyDescent="0.15">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413</v>
      </c>
      <c r="AG123" s="959"/>
      <c r="AH123" s="959"/>
      <c r="AI123" s="959"/>
      <c r="AJ123" s="960"/>
      <c r="AK123" s="961" t="s">
        <v>439</v>
      </c>
      <c r="AL123" s="959"/>
      <c r="AM123" s="959"/>
      <c r="AN123" s="959"/>
      <c r="AO123" s="960"/>
      <c r="AP123" s="962" t="s">
        <v>467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488</v>
      </c>
      <c r="BP123" s="1005"/>
      <c r="BQ123" s="1064">
        <v>4723615</v>
      </c>
      <c r="BR123" s="1031"/>
      <c r="BS123" s="1031"/>
      <c r="BT123" s="1031"/>
      <c r="BU123" s="1031"/>
      <c r="BV123" s="1031">
        <v>5271223</v>
      </c>
      <c r="BW123" s="1031"/>
      <c r="BX123" s="1031"/>
      <c r="BY123" s="1031"/>
      <c r="BZ123" s="1031"/>
      <c r="CA123" s="1031">
        <v>4897551</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467</v>
      </c>
      <c r="AB124" s="959"/>
      <c r="AC124" s="959"/>
      <c r="AD124" s="959"/>
      <c r="AE124" s="960"/>
      <c r="AF124" s="961" t="s">
        <v>439</v>
      </c>
      <c r="AG124" s="959"/>
      <c r="AH124" s="959"/>
      <c r="AI124" s="959"/>
      <c r="AJ124" s="960"/>
      <c r="AK124" s="961" t="s">
        <v>439</v>
      </c>
      <c r="AL124" s="959"/>
      <c r="AM124" s="959"/>
      <c r="AN124" s="959"/>
      <c r="AO124" s="960"/>
      <c r="AP124" s="962" t="s">
        <v>470</v>
      </c>
      <c r="AQ124" s="963"/>
      <c r="AR124" s="963"/>
      <c r="AS124" s="963"/>
      <c r="AT124" s="964"/>
      <c r="AU124" s="1060" t="s">
        <v>489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462</v>
      </c>
      <c r="BR124" s="1027"/>
      <c r="BS124" s="1027"/>
      <c r="BT124" s="1027"/>
      <c r="BU124" s="1027"/>
      <c r="BV124" s="1027" t="s">
        <v>439</v>
      </c>
      <c r="BW124" s="1027"/>
      <c r="BX124" s="1027"/>
      <c r="BY124" s="1027"/>
      <c r="BZ124" s="1027"/>
      <c r="CA124" s="1027" t="s">
        <v>440</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467</v>
      </c>
      <c r="DH124" s="986"/>
      <c r="DI124" s="986"/>
      <c r="DJ124" s="986"/>
      <c r="DK124" s="987"/>
      <c r="DL124" s="985" t="s">
        <v>439</v>
      </c>
      <c r="DM124" s="986"/>
      <c r="DN124" s="986"/>
      <c r="DO124" s="986"/>
      <c r="DP124" s="987"/>
      <c r="DQ124" s="985" t="s">
        <v>439</v>
      </c>
      <c r="DR124" s="986"/>
      <c r="DS124" s="986"/>
      <c r="DT124" s="986"/>
      <c r="DU124" s="987"/>
      <c r="DV124" s="988" t="s">
        <v>440</v>
      </c>
      <c r="DW124" s="989"/>
      <c r="DX124" s="989"/>
      <c r="DY124" s="989"/>
      <c r="DZ124" s="990"/>
    </row>
    <row r="125" spans="1:130" s="230" customFormat="1" ht="26.25" customHeight="1" x14ac:dyDescent="0.15">
      <c r="A125" s="1058"/>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467</v>
      </c>
      <c r="AG125" s="959"/>
      <c r="AH125" s="959"/>
      <c r="AI125" s="959"/>
      <c r="AJ125" s="960"/>
      <c r="AK125" s="961" t="s">
        <v>439</v>
      </c>
      <c r="AL125" s="959"/>
      <c r="AM125" s="959"/>
      <c r="AN125" s="959"/>
      <c r="AO125" s="960"/>
      <c r="AP125" s="962" t="s">
        <v>467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440</v>
      </c>
      <c r="DH125" s="931"/>
      <c r="DI125" s="931"/>
      <c r="DJ125" s="931"/>
      <c r="DK125" s="931"/>
      <c r="DL125" s="931" t="s">
        <v>439</v>
      </c>
      <c r="DM125" s="931"/>
      <c r="DN125" s="931"/>
      <c r="DO125" s="931"/>
      <c r="DP125" s="931"/>
      <c r="DQ125" s="931" t="s">
        <v>467</v>
      </c>
      <c r="DR125" s="931"/>
      <c r="DS125" s="931"/>
      <c r="DT125" s="931"/>
      <c r="DU125" s="931"/>
      <c r="DV125" s="932" t="s">
        <v>439</v>
      </c>
      <c r="DW125" s="932"/>
      <c r="DX125" s="932"/>
      <c r="DY125" s="932"/>
      <c r="DZ125" s="933"/>
    </row>
    <row r="126" spans="1:130" s="230" customFormat="1" ht="26.25" customHeight="1" thickBot="1" x14ac:dyDescent="0.2">
      <c r="A126" s="1058"/>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467</v>
      </c>
      <c r="AB126" s="959"/>
      <c r="AC126" s="959"/>
      <c r="AD126" s="959"/>
      <c r="AE126" s="960"/>
      <c r="AF126" s="961" t="s">
        <v>467</v>
      </c>
      <c r="AG126" s="959"/>
      <c r="AH126" s="959"/>
      <c r="AI126" s="959"/>
      <c r="AJ126" s="960"/>
      <c r="AK126" s="961" t="s">
        <v>439</v>
      </c>
      <c r="AL126" s="959"/>
      <c r="AM126" s="959"/>
      <c r="AN126" s="959"/>
      <c r="AO126" s="960"/>
      <c r="AP126" s="962" t="s">
        <v>413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t="s">
        <v>439</v>
      </c>
      <c r="DM126" s="926"/>
      <c r="DN126" s="926"/>
      <c r="DO126" s="926"/>
      <c r="DP126" s="926"/>
      <c r="DQ126" s="926" t="s">
        <v>439</v>
      </c>
      <c r="DR126" s="926"/>
      <c r="DS126" s="926"/>
      <c r="DT126" s="926"/>
      <c r="DU126" s="926"/>
      <c r="DV126" s="927" t="s">
        <v>439</v>
      </c>
      <c r="DW126" s="927"/>
      <c r="DX126" s="927"/>
      <c r="DY126" s="927"/>
      <c r="DZ126" s="928"/>
    </row>
    <row r="127" spans="1:130" s="230" customFormat="1" ht="26.25" customHeight="1" x14ac:dyDescent="0.15">
      <c r="A127" s="1059"/>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467</v>
      </c>
      <c r="AB127" s="959"/>
      <c r="AC127" s="959"/>
      <c r="AD127" s="959"/>
      <c r="AE127" s="960"/>
      <c r="AF127" s="961" t="s">
        <v>467</v>
      </c>
      <c r="AG127" s="959"/>
      <c r="AH127" s="959"/>
      <c r="AI127" s="959"/>
      <c r="AJ127" s="960"/>
      <c r="AK127" s="961" t="s">
        <v>413</v>
      </c>
      <c r="AL127" s="959"/>
      <c r="AM127" s="959"/>
      <c r="AN127" s="959"/>
      <c r="AO127" s="960"/>
      <c r="AP127" s="962" t="s">
        <v>470</v>
      </c>
      <c r="AQ127" s="963"/>
      <c r="AR127" s="963"/>
      <c r="AS127" s="963"/>
      <c r="AT127" s="964"/>
      <c r="AU127" s="232"/>
      <c r="AV127" s="232"/>
      <c r="AW127" s="232"/>
      <c r="AX127" s="1032" t="s">
        <v>495</v>
      </c>
      <c r="AY127" s="1033"/>
      <c r="AZ127" s="1033"/>
      <c r="BA127" s="1033"/>
      <c r="BB127" s="1033"/>
      <c r="BC127" s="1033"/>
      <c r="BD127" s="1033"/>
      <c r="BE127" s="1034"/>
      <c r="BF127" s="1035" t="s">
        <v>496</v>
      </c>
      <c r="BG127" s="1033"/>
      <c r="BH127" s="1033"/>
      <c r="BI127" s="1033"/>
      <c r="BJ127" s="1033"/>
      <c r="BK127" s="1033"/>
      <c r="BL127" s="1034"/>
      <c r="BM127" s="1035" t="s">
        <v>497</v>
      </c>
      <c r="BN127" s="1033"/>
      <c r="BO127" s="1033"/>
      <c r="BP127" s="1033"/>
      <c r="BQ127" s="1033"/>
      <c r="BR127" s="1033"/>
      <c r="BS127" s="1034"/>
      <c r="BT127" s="1035" t="s">
        <v>498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413</v>
      </c>
      <c r="DM127" s="926"/>
      <c r="DN127" s="926"/>
      <c r="DO127" s="926"/>
      <c r="DP127" s="926"/>
      <c r="DQ127" s="926" t="s">
        <v>439</v>
      </c>
      <c r="DR127" s="926"/>
      <c r="DS127" s="926"/>
      <c r="DT127" s="926"/>
      <c r="DU127" s="926"/>
      <c r="DV127" s="927" t="s">
        <v>467</v>
      </c>
      <c r="DW127" s="927"/>
      <c r="DX127" s="927"/>
      <c r="DY127" s="927"/>
      <c r="DZ127" s="928"/>
    </row>
    <row r="128" spans="1:130" s="230" customFormat="1" ht="26.25" customHeight="1" thickBot="1" x14ac:dyDescent="0.2">
      <c r="A128" s="1042" t="s">
        <v>500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501</v>
      </c>
      <c r="X128" s="1044"/>
      <c r="Y128" s="1044"/>
      <c r="Z128" s="1045"/>
      <c r="AA128" s="1046">
        <v>20258</v>
      </c>
      <c r="AB128" s="1047"/>
      <c r="AC128" s="1047"/>
      <c r="AD128" s="1047"/>
      <c r="AE128" s="1048"/>
      <c r="AF128" s="1049">
        <v>27087</v>
      </c>
      <c r="AG128" s="1047"/>
      <c r="AH128" s="1047"/>
      <c r="AI128" s="1047"/>
      <c r="AJ128" s="1048"/>
      <c r="AK128" s="1049">
        <v>28749</v>
      </c>
      <c r="AL128" s="1047"/>
      <c r="AM128" s="1047"/>
      <c r="AN128" s="1047"/>
      <c r="AO128" s="1048"/>
      <c r="AP128" s="1050"/>
      <c r="AQ128" s="1051"/>
      <c r="AR128" s="1051"/>
      <c r="AS128" s="1051"/>
      <c r="AT128" s="1052"/>
      <c r="AU128" s="232"/>
      <c r="AV128" s="232"/>
      <c r="AW128" s="232"/>
      <c r="AX128" s="896" t="s">
        <v>502</v>
      </c>
      <c r="AY128" s="897"/>
      <c r="AZ128" s="897"/>
      <c r="BA128" s="897"/>
      <c r="BB128" s="897"/>
      <c r="BC128" s="897"/>
      <c r="BD128" s="897"/>
      <c r="BE128" s="898"/>
      <c r="BF128" s="1053" t="s">
        <v>439</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503</v>
      </c>
      <c r="CQ128" s="726"/>
      <c r="CR128" s="726"/>
      <c r="CS128" s="726"/>
      <c r="CT128" s="726"/>
      <c r="CU128" s="726"/>
      <c r="CV128" s="726"/>
      <c r="CW128" s="726"/>
      <c r="CX128" s="726"/>
      <c r="CY128" s="726"/>
      <c r="CZ128" s="726"/>
      <c r="DA128" s="726"/>
      <c r="DB128" s="726"/>
      <c r="DC128" s="726"/>
      <c r="DD128" s="726"/>
      <c r="DE128" s="726"/>
      <c r="DF128" s="1037"/>
      <c r="DG128" s="1038" t="s">
        <v>439</v>
      </c>
      <c r="DH128" s="1039"/>
      <c r="DI128" s="1039"/>
      <c r="DJ128" s="1039"/>
      <c r="DK128" s="1039"/>
      <c r="DL128" s="1039" t="s">
        <v>413</v>
      </c>
      <c r="DM128" s="1039"/>
      <c r="DN128" s="1039"/>
      <c r="DO128" s="1039"/>
      <c r="DP128" s="1039"/>
      <c r="DQ128" s="1039" t="s">
        <v>439</v>
      </c>
      <c r="DR128" s="1039"/>
      <c r="DS128" s="1039"/>
      <c r="DT128" s="1039"/>
      <c r="DU128" s="1039"/>
      <c r="DV128" s="1040" t="s">
        <v>456</v>
      </c>
      <c r="DW128" s="1040"/>
      <c r="DX128" s="1040"/>
      <c r="DY128" s="1040"/>
      <c r="DZ128" s="1041"/>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1565901</v>
      </c>
      <c r="AB129" s="959"/>
      <c r="AC129" s="959"/>
      <c r="AD129" s="959"/>
      <c r="AE129" s="960"/>
      <c r="AF129" s="961">
        <v>1749112</v>
      </c>
      <c r="AG129" s="959"/>
      <c r="AH129" s="959"/>
      <c r="AI129" s="959"/>
      <c r="AJ129" s="960"/>
      <c r="AK129" s="961">
        <v>1697491</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413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245086</v>
      </c>
      <c r="AB130" s="959"/>
      <c r="AC130" s="959"/>
      <c r="AD130" s="959"/>
      <c r="AE130" s="960"/>
      <c r="AF130" s="961">
        <v>253638</v>
      </c>
      <c r="AG130" s="959"/>
      <c r="AH130" s="959"/>
      <c r="AI130" s="959"/>
      <c r="AJ130" s="960"/>
      <c r="AK130" s="961">
        <v>244375</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1320815</v>
      </c>
      <c r="AB131" s="986"/>
      <c r="AC131" s="986"/>
      <c r="AD131" s="986"/>
      <c r="AE131" s="987"/>
      <c r="AF131" s="985">
        <v>1495474</v>
      </c>
      <c r="AG131" s="986"/>
      <c r="AH131" s="986"/>
      <c r="AI131" s="986"/>
      <c r="AJ131" s="987"/>
      <c r="AK131" s="985">
        <v>1453116</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7"/>
      <c r="BF131" s="1084" t="s">
        <v>440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8.7140894069999995</v>
      </c>
      <c r="AB132" s="1097"/>
      <c r="AC132" s="1097"/>
      <c r="AD132" s="1097"/>
      <c r="AE132" s="1098"/>
      <c r="AF132" s="1099">
        <v>7.6090925020000002</v>
      </c>
      <c r="AG132" s="1097"/>
      <c r="AH132" s="1097"/>
      <c r="AI132" s="1097"/>
      <c r="AJ132" s="1098"/>
      <c r="AK132" s="1099">
        <v>9.0802110769999995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9.5</v>
      </c>
      <c r="AB133" s="1080"/>
      <c r="AC133" s="1080"/>
      <c r="AD133" s="1080"/>
      <c r="AE133" s="1081"/>
      <c r="AF133" s="1079">
        <v>9.3000000000000007</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A6cDeBLaU9BUQsoJArRGHrSWKYzsIv7AtFHWfEkas/2ZXmJpzvwqrSPM+leomAFm/yiExcZ7l2wwPFI5OWRDw==" saltValue="OixwKP2ggy4UwpgJpYn9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43ADD-A030-4FEC-A958-381280114282}">
  <sheetPr>
    <pageSetUpPr fitToPage="1"/>
  </sheetPr>
  <dimension ref="A1:DQ105"/>
  <sheetViews>
    <sheetView showGridLines="0" tabSelected="1" view="pageBreakPreview" topLeftCell="Z1" zoomScaleNormal="85" zoomScaleSheetLayoutView="100" workbookViewId="0">
      <selection activeCell="BO50" sqref="BO5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Oa8yGsmzTWyhFN1u/fqnM0UBSUilq5nI5T8vo8zHyMuaP/mF2FMq6shsOwCxELT4kuzDrQPmQ492Bk1EkffQ==" saltValue="ACKgXw1ITq3897wC7tZh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ieWYBdIKHPLWqbDlwi4+pLWKdOvUIgpTUIGEoFC3VOkiEXQ91hEuEYGOc671sLOI+VHNeMjNWPmP44R/Xe3w==" saltValue="JHT/5ZF6VMs/txgYjs5xv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743179</v>
      </c>
      <c r="AP9" s="281">
        <v>424189</v>
      </c>
      <c r="AQ9" s="282">
        <v>239803</v>
      </c>
      <c r="AR9" s="283">
        <v>76.900000000000006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83826</v>
      </c>
      <c r="AP10" s="284">
        <v>47846</v>
      </c>
      <c r="AQ10" s="285">
        <v>35073</v>
      </c>
      <c r="AR10" s="286">
        <v>36.4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3640</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31264</v>
      </c>
      <c r="AP13" s="284">
        <v>17845</v>
      </c>
      <c r="AQ13" s="285">
        <v>11407</v>
      </c>
      <c r="AR13" s="286">
        <v>56.4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t="s">
        <v>525</v>
      </c>
      <c r="AP14" s="284" t="s">
        <v>525</v>
      </c>
      <c r="AQ14" s="285">
        <v>4585</v>
      </c>
      <c r="AR14" s="286" t="s">
        <v>525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-44666</v>
      </c>
      <c r="AP15" s="284">
        <v>-25494</v>
      </c>
      <c r="AQ15" s="285">
        <v>-18839</v>
      </c>
      <c r="AR15" s="286">
        <v>35.299999999999997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813603</v>
      </c>
      <c r="AP16" s="284">
        <v>464385</v>
      </c>
      <c r="AQ16" s="285">
        <v>275669</v>
      </c>
      <c r="AR16" s="286">
        <v>68.5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35.39</v>
      </c>
      <c r="AP21" s="298">
        <v>23.86</v>
      </c>
      <c r="AQ21" s="299">
        <v>11.53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92.2</v>
      </c>
      <c r="AP22" s="303">
        <v>95.5</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353018</v>
      </c>
      <c r="AP32" s="312">
        <v>201494</v>
      </c>
      <c r="AQ32" s="313">
        <v>162926</v>
      </c>
      <c r="AR32" s="314">
        <v>23.7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525</v>
      </c>
      <c r="AP34" s="312" t="s">
        <v>525</v>
      </c>
      <c r="AQ34" s="313">
        <v>4</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42876</v>
      </c>
      <c r="AP35" s="312">
        <v>24473</v>
      </c>
      <c r="AQ35" s="313">
        <v>33512</v>
      </c>
      <c r="AR35" s="314">
        <v>-27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9176</v>
      </c>
      <c r="AP36" s="312">
        <v>5237</v>
      </c>
      <c r="AQ36" s="313">
        <v>2866</v>
      </c>
      <c r="AR36" s="314">
        <v>82.7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1429</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30</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-28749</v>
      </c>
      <c r="AP39" s="312">
        <v>-16409</v>
      </c>
      <c r="AQ39" s="313">
        <v>-7390</v>
      </c>
      <c r="AR39" s="314">
        <v>122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-244375</v>
      </c>
      <c r="AP40" s="312">
        <v>-139483</v>
      </c>
      <c r="AQ40" s="313">
        <v>-136323</v>
      </c>
      <c r="AR40" s="314">
        <v>2.2999999999999998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131946</v>
      </c>
      <c r="AP41" s="312">
        <v>75312</v>
      </c>
      <c r="AQ41" s="313">
        <v>57054</v>
      </c>
      <c r="AR41" s="314">
        <v>32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1357373</v>
      </c>
      <c r="AN51" s="334">
        <v>752007</v>
      </c>
      <c r="AO51" s="335">
        <v>136.30000000000001</v>
      </c>
      <c r="AP51" s="336">
        <v>271581</v>
      </c>
      <c r="AQ51" s="337">
        <v>-6.7</v>
      </c>
      <c r="AR51" s="338">
        <v>143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111567</v>
      </c>
      <c r="AN52" s="342">
        <v>61810</v>
      </c>
      <c r="AO52" s="343">
        <v>-44.3</v>
      </c>
      <c r="AP52" s="344">
        <v>117844</v>
      </c>
      <c r="AQ52" s="345">
        <v>-1</v>
      </c>
      <c r="AR52" s="346">
        <v>-43.3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454567</v>
      </c>
      <c r="AN53" s="334">
        <v>257691</v>
      </c>
      <c r="AO53" s="335">
        <v>-65.7</v>
      </c>
      <c r="AP53" s="336">
        <v>268375</v>
      </c>
      <c r="AQ53" s="337">
        <v>-1.2</v>
      </c>
      <c r="AR53" s="338">
        <v>-64.5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22703</v>
      </c>
      <c r="AN54" s="342">
        <v>12870</v>
      </c>
      <c r="AO54" s="343">
        <v>-79.2</v>
      </c>
      <c r="AP54" s="344">
        <v>119602</v>
      </c>
      <c r="AQ54" s="345">
        <v>1.5</v>
      </c>
      <c r="AR54" s="346">
        <v>-80.7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676630</v>
      </c>
      <c r="AN55" s="334">
        <v>390890</v>
      </c>
      <c r="AO55" s="335">
        <v>51.7</v>
      </c>
      <c r="AP55" s="336">
        <v>301035</v>
      </c>
      <c r="AQ55" s="337">
        <v>12.2</v>
      </c>
      <c r="AR55" s="338">
        <v>39.5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305639</v>
      </c>
      <c r="AN56" s="342">
        <v>176568</v>
      </c>
      <c r="AO56" s="343">
        <v>1271.9000000000001</v>
      </c>
      <c r="AP56" s="344">
        <v>154376</v>
      </c>
      <c r="AQ56" s="345">
        <v>29.1</v>
      </c>
      <c r="AR56" s="346">
        <v>1242.8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273609</v>
      </c>
      <c r="AN57" s="334">
        <v>158983</v>
      </c>
      <c r="AO57" s="335">
        <v>-59.3</v>
      </c>
      <c r="AP57" s="336">
        <v>277467</v>
      </c>
      <c r="AQ57" s="337">
        <v>-7.8</v>
      </c>
      <c r="AR57" s="338">
        <v>-51.5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8218</v>
      </c>
      <c r="AN58" s="342">
        <v>4775</v>
      </c>
      <c r="AO58" s="343">
        <v>-97.3</v>
      </c>
      <c r="AP58" s="344">
        <v>128378</v>
      </c>
      <c r="AQ58" s="345">
        <v>-16.8</v>
      </c>
      <c r="AR58" s="346">
        <v>-80.5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384099</v>
      </c>
      <c r="AN59" s="334">
        <v>219235</v>
      </c>
      <c r="AO59" s="335">
        <v>37.9</v>
      </c>
      <c r="AP59" s="336">
        <v>282256</v>
      </c>
      <c r="AQ59" s="337">
        <v>1.7</v>
      </c>
      <c r="AR59" s="338">
        <v>36.200000000000003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38568</v>
      </c>
      <c r="AN60" s="342">
        <v>22014</v>
      </c>
      <c r="AO60" s="343">
        <v>361</v>
      </c>
      <c r="AP60" s="344">
        <v>145453</v>
      </c>
      <c r="AQ60" s="345">
        <v>13.3</v>
      </c>
      <c r="AR60" s="346">
        <v>347.7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629256</v>
      </c>
      <c r="AN61" s="349">
        <v>355761</v>
      </c>
      <c r="AO61" s="350">
        <v>20.2</v>
      </c>
      <c r="AP61" s="351">
        <v>280143</v>
      </c>
      <c r="AQ61" s="352">
        <v>-0.4</v>
      </c>
      <c r="AR61" s="338">
        <v>20.6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97339</v>
      </c>
      <c r="AN62" s="342">
        <v>55607</v>
      </c>
      <c r="AO62" s="343">
        <v>282.39999999999998</v>
      </c>
      <c r="AP62" s="344">
        <v>133131</v>
      </c>
      <c r="AQ62" s="345">
        <v>5.2</v>
      </c>
      <c r="AR62" s="346">
        <v>277.2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gr8i+tXuI4plHb92wG3GNA43/jIIfYcGjMNPrCf4oFwo/z6f9xUbDCUnRdkAxQfXj3xxmgSPacLRTk72DR+RA==" saltValue="E8pT8ZWOekOrlddpIQiR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LuFJzjPYgRyI10hK05xSzTpXeHtZCyXm5V0okeBwRGCvzEIED3GPXq2jGT7npqiXuYQcJBkaxJDt7n6Q967bnw==" saltValue="bkwlJ6v6ifdOj9OO/ZYrJ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cSHstCrrr1qqI7mWsYttn3BZHCWm3Vj/2fz2JuHNUGIwj1y5krbCpBpmWcjZKiaK/3V9sUTpxp83vINJzOQ0ww==" saltValue="omY0C+Z8jIm6vUaSpmP0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105.38</v>
      </c>
      <c r="G47" s="12">
        <v>103.03</v>
      </c>
      <c r="H47" s="12">
        <v>103.45</v>
      </c>
      <c r="I47" s="12">
        <v>95.97</v>
      </c>
      <c r="J47" s="13">
        <v>104.41</v>
      </c>
    </row>
    <row r="48" spans="2:10" ht="57.75" customHeight="1" x14ac:dyDescent="0.15">
      <c r="B48" s="14"/>
      <c r="C48" s="1141" t="s">
        <v>4</v>
      </c>
      <c r="D48" s="1141"/>
      <c r="E48" s="1142"/>
      <c r="F48" s="15">
        <v>10.48</v>
      </c>
      <c r="G48" s="16">
        <v>10.42</v>
      </c>
      <c r="H48" s="16">
        <v>7.49</v>
      </c>
      <c r="I48" s="16">
        <v>10.72</v>
      </c>
      <c r="J48" s="17">
        <v>9.6300000000000008</v>
      </c>
    </row>
    <row r="49" spans="2:10" ht="57.75" customHeight="1" thickBot="1" x14ac:dyDescent="0.2">
      <c r="B49" s="18"/>
      <c r="C49" s="1143" t="s">
        <v>5</v>
      </c>
      <c r="D49" s="1143"/>
      <c r="E49" s="1144"/>
      <c r="F49" s="19">
        <v>4.58</v>
      </c>
      <c r="G49" s="20" t="s">
        <v>572</v>
      </c>
      <c r="H49" s="20">
        <v>1.77</v>
      </c>
      <c r="I49" s="20">
        <v>7.37</v>
      </c>
      <c r="J49" s="21">
        <v>4.1100000000000003</v>
      </c>
    </row>
    <row r="50" spans="2:10" x14ac:dyDescent="0.15"/>
  </sheetData>
  <sheetProtection algorithmName="SHA-512" hashValue="0ZEZwFiA0s/nAFAJWxeX9TkrGGP7qkVoMQU5DeUZq0B8pmURGJQDzYWHp7nLUKdMGvvMtPewcLwTupEIkcCv5A==" saltValue="BXmmB8UkzA5prpbbhJk6a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2024-03-08T06:58:29Z</cp:lastPrinted>
  <dcterms:created xsi:type="dcterms:W3CDTF">2024-02-05T04:07:52Z</dcterms:created>
  <dcterms:modified xsi:type="dcterms:W3CDTF">2024-03-18T23:40:22Z</dcterms:modified>
  <cp:category/>
</cp:coreProperties>
</file>