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ogimi\Desktop\"/>
    </mc:Choice>
  </mc:AlternateContent>
  <xr:revisionPtr revIDLastSave="0" documentId="13_ncr:1_{19C60E70-1843-4F1D-9E90-6330530B497F}" xr6:coauthVersionLast="45" xr6:coauthVersionMax="45" xr10:uidLastSave="{00000000-0000-0000-0000-000000000000}"/>
  <bookViews>
    <workbookView xWindow="20370" yWindow="-120" windowWidth="29040" windowHeight="1599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C34" i="10"/>
  <c r="AM34"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<sst xmlns="http://schemas.openxmlformats.org/spreadsheetml/2006/main" count="1110" uniqueCount="590">
  <si>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</si>
  <si>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</si>
  <si>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</si>
  <si>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</si>
  <si>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</si>
  <si>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</si>
  <si>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</si>
  <si>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</si>
  <si>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</si>
  <si>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</si>
  <si>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</si>
  <si>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</si>
  <si>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</si>
  <si>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</si>
  <si>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</si>
  <si>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</si>
  <si>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</si>
  <si>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</si>
  <si>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</si>
  <si>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</si>
  <si>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</si>
  <si>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</si>
  <si>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</si>
  <si>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</si>
  <si>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</si>
  <si>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</si>
  <si>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</si>
  <si>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</si>
  <si>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</si>
  <si>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</si>
  <si>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</si>
  <si>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</si>
  <si>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</si>
  <si>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</si>
  <si>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</si>
  <si>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</si>
  <si>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</si>
  <si>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</si>
  <si>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</si>
  <si>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</si>
  <si>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</si>
  <si>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</si>
  <si>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</si>
  <si>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</si>
  <si>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</si>
  <si>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</si>
  <si>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</si>
  <si>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</si>
  <si>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</si>
  <si>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</si>
  <si>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</si>
  <si>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</si>
  <si>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</si>
  <si>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</si>
  <si>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</si>
  <si>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</si>
  <si>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</si>
  <si>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</si>
  <si>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</si>
  <si>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</si>
  <si>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</si>
  <si>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</si>
  <si>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</si>
  <si>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</si>
  <si>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</si>
  <si>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</si>
  <si>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</si>
  <si>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</si>
  <si>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</si>
  <si>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</si>
  <si>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</si>
  <si>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</si>
  <si>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</si>
  <si>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</si>
  <si>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</si>
  <si>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</si>
  <si>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</si>
  <si>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</si>
  <si>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</si>
  <si>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</si>
  <si>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</si>
  <si>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</si>
  <si>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</si>
  <si>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</si>
  <si>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</si>
  <si>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</si>
  <si>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</si>
  <si>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</si>
  <si>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</si>
  <si>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</si>
  <si>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</si>
  <si>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</si>
  <si>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</si>
  <si>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</si>
  <si>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</si>
  <si>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</si>
  <si>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</si>
  <si>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</si>
  <si>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</si>
  <si>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</si>
  <si>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</si>
  <si>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</si>
  <si>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</si>
  <si>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</si>
  <si>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</si>
  <si>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</si>
  <si>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</si>
  <si>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</si>
  <si>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</si>
  <si>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</si>
  <si>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</si>
  <si>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</si>
  <si>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</si>
  <si>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</si>
  <si>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</si>
  <si>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</si>
  <si>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</si>
  <si>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</si>
  <si>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</si>
  <si>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</si>
  <si>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</si>
  <si>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</si>
  <si>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</si>
  <si>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</si>
  <si>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</si>
  <si>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</si>
  <si>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</si>
  <si>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</si>
  <si>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</si>
  <si>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</si>
  <si>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</si>
  <si>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</si>
  <si>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</si>
  <si>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</si>
  <si>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</si>
  <si>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</si>
  <si>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</si>
  <si>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</si>
  <si>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</si>
  <si>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</si>
  <si>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</si>
  <si>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</si>
  <si>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</si>
  <si>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</si>
  <si>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</si>
  <si>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</si>
  <si>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</si>
  <si>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</si>
  <si>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</si>
  <si>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</si>
  <si>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</si>
  <si>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</si>
  <si>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</si>
  <si>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</si>
  <si>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</si>
  <si>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</si>
  <si>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</si>
  <si>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</si>
  <si>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</si>
  <si>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</si>
  <si>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</si>
  <si>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</si>
  <si>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</si>
  <si>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</si>
  <si>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</si>
  <si>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</si>
  <si>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</si>
  <si>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</si>
  <si>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</si>
  <si>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</si>
  <si>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</si>
  <si>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</si>
  <si>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</si>
  <si>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</si>
  <si>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</si>
  <si>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</si>
  <si>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</si>
  <si>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</si>
  <si>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</si>
  <si>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</si>
  <si>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</si>
  <si>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</si>
  <si>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</si>
  <si>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</si>
  <si>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</si>
  <si>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</si>
  <si>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</si>
  <si>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</si>
  <si>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</si>
  <si>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</si>
  <si>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</si>
  <si>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</si>
  <si>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</si>
  <si>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</si>
  <si>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</si>
  <si>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</si>
  <si>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</si>
  <si>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</si>
  <si>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</si>
  <si>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</si>
  <si>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</si>
  <si>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</si>
  <si>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</si>
  <si>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</si>
  <si>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</si>
  <si>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</si>
  <si>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</si>
  <si>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</si>
  <si>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</si>
  <si>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</si>
  <si>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</si>
  <si>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</si>
  <si>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</si>
  <si>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</si>
  <si>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</si>
  <si>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</si>
  <si>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</si>
  <si>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</si>
  <si>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</si>
  <si>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</si>
  <si>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</si>
  <si>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</si>
  <si>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</si>
  <si>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</si>
  <si>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沖縄県大宜味村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</si>
  <si>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</si>
  <si>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</si>
  <si>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</si>
  <si>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</si>
  <si>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</si>
  <si>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</si>
  <si>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</si>
  <si>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</si>
  <si>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</si>
  <si>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</si>
  <si>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</si>
  <si>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</si>
  <si>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</si>
  <si>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</si>
  <si>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</si>
  <si>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</si>
  <si>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</si>
  <si>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</si>
  <si>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</si>
  <si>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</si>
  <si>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</si>
  <si>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</si>
  <si>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</si>
  <si>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</si>
  <si>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</si>
  <si>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</si>
  <si>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</si>
  <si>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</si>
  <si>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</si>
  <si>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</si>
  <si>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</si>
  <si>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</si>
  <si>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</si>
  <si>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</si>
  <si>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</si>
  <si>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</si>
  <si>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</si>
  <si>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</si>
  <si>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</si>
  <si>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</si>
  <si>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</si>
  <si>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</si>
  <si>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</si>
  <si>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</si>
  <si>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</si>
  <si>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</si>
  <si>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</si>
  <si>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</si>
  <si>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</si>
  <si>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</si>
  <si>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</si>
  <si>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</si>
  <si>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</si>
  <si>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</si>
  <si>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</si>
  <si>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</si>
  <si>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</si>
  <si>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</si>
  <si>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</si>
  <si>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</si>
  <si>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</si>
  <si>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</si>
  <si>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</si>
  <si>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</si>
  <si>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</si>
  <si>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</si>
  <si>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</si>
  <si>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</si>
  <si>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</si>
  <si>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</si>
  <si>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</si>
  <si>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</si>
  <si>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</si>
  <si>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</si>
  <si>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</si>
  <si>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</si>
  <si>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</si>
  <si>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</si>
  <si>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</si>
  <si>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</si>
  <si>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</si>
  <si>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</si>
  <si>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</si>
  <si>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</si>
  <si>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</si>
  <si>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</si>
  <si>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</si>
  <si>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</si>
  <si>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</si>
  <si>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</si>
  <si>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</si>
  <si>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</si>
  <si>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</si>
  <si>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</si>
  <si>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</si>
  <si>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</si>
  <si>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</si>
  <si>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</si>
  <si>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</si>
  <si>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</si>
  <si>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</si>
  <si>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</si>
  <si>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</si>
  <si>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</si>
  <si>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</si>
  <si>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</si>
  <si>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</si>
  <si>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</si>
  <si>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</si>
  <si>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</si>
  <si>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</si>
  <si>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</si>
  <si>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</si>
  <si>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</si>
  <si>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</si>
  <si>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</si>
  <si>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</si>
  <si>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</si>
  <si>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</si>
  <si>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</si>
  <si>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</si>
  <si>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</si>
  <si>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</si>
  <si>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</si>
  <si>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</si>
  <si>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</si>
  <si>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</si>
  <si>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</si>
  <si>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</si>
  <si>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</si>
  <si>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</si>
  <si>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</si>
  <si>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</si>
  <si>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</si>
  <si>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</si>
  <si>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</si>
  <si>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</si>
  <si>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</si>
  <si>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</si>
  <si>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</si>
  <si>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</si>
  <si>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</si>
  <si>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</si>
  <si>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</si>
  <si>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</si>
  <si>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</si>
  <si>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</si>
  <si>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</si>
  <si>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</si>
  <si>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</si>
  <si>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</si>
  <si>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</si>
  <si>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沖縄県大宜味村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</si>
  <si>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</si>
  <si>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</si>
  <si>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</si>
  <si>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</si>
  <si>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</si>
  <si>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</si>
  <si>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</si>
  <si>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</si>
  <si>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</si>
  <si>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</si>
  <si>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</si>
  <si>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</si>
  <si>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</si>
  <si>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</si>
  <si>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</si>
  <si>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</si>
  <si>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</si>
  <si>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</si>
  <si>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</si>
  <si>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</si>
  <si>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</si>
  <si>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</si>
  <si>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</si>
  <si>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</si>
  <si>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</si>
  <si>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</si>
  <si>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</si>
  <si>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</si>
  <si>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</si>
  <si>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</si>
  <si>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</si>
  <si>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</si>
  <si>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</si>
  <si>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</si>
  <si>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</si>
  <si>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</si>
  <si>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</si>
  <si>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</si>
  <si>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</si>
  <si>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</si>
  <si>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</si>
  <si>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</si>
  <si>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</si>
  <si>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</si>
  <si>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</si>
  <si>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</si>
  <si>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</si>
  <si>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</si>
  <si>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</si>
  <si>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</si>
  <si>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</si>
  <si>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</si>
  <si>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</si>
  <si>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</si>
  <si>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</si>
  <si>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</si>
  <si>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</si>
  <si>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</si>
  <si>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</si>
  <si>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</si>
  <si>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</si>
  <si>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</si>
  <si>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</si>
  <si>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</si>
  <si>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</si>
  <si>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</si>
  <si>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</si>
  <si>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</si>
  <si>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</si>
  <si>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</si>
  <si>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</si>
  <si>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</si>
  <si>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</si>
  <si>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</si>
  <si>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</si>
  <si>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</si>
  <si>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</si>
  <si>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</si>
  <si>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</si>
  <si>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</si>
  <si>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</si>
  <si>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</si>
  <si>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</si>
  <si>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</si>
  <si>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</si>
  <si>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</si>
  <si>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</si>
  <si>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</si>
  <si>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</si>
  <si>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</si>
  <si>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</si>
  <si>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</si>
  <si>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</si>
  <si>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</si>
  <si>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</si>
  <si>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</si>
  <si>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</si>
  <si>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</si>
  <si>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</si>
  <si>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</si>
  <si>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</si>
  <si>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</si>
  <si>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</si>
  <si>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</si>
  <si>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</si>
  <si>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</si>
  <si>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</si>
  <si>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</si>
  <si>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</si>
  <si>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</si>
  <si>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</si>
  <si>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</si>
  <si>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</si>
  <si>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</si>
  <si>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</si>
  <si>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</si>
  <si>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</si>
  <si>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</si>
  <si>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</si>
  <si>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</si>
  <si>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</si>
  <si>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</si>
  <si>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</si>
  <si>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</si>
  <si>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</si>
  <si>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</si>
  <si>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</si>
  <si>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</si>
  <si>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</si>
  <si>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</si>
  <si>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</si>
  <si>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</si>
  <si>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</si>
  <si>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</si>
  <si>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</si>
  <si>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</si>
  <si>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</si>
  <si>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</si>
  <si>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</si>
  <si>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</si>
  <si>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</si>
  <si>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</si>
  <si>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</si>
  <si>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</si>
  <si>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</si>
  <si>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</si>
  <si>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</si>
  <si>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</si>
  <si>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</si>
  <si>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</si>
  <si>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</si>
  <si>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</si>
  <si>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</si>
  <si>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</si>
  <si>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</si>
  <si>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</si>
  <si>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</si>
  <si>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</si>
  <si>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</si>
  <si>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</si>
  <si>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</si>
  <si>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</si>
  <si>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</si>
  <si>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</si>
  <si>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</si>
  <si>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</si>
  <si>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</si>
  <si>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</si>
  <si>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</si>
  <si>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</si>
  <si>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</si>
  <si>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</si>
  <si>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</si>
  <si>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</si>
  <si>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</si>
  <si>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</si>
  <si>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</si>
  <si>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</si>
  <si>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</si>
  <si>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</si>
  <si>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</si>
  <si>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</si>
  <si>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</si>
  <si>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</si>
  <si>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</si>
  <si>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</si>
  <si>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</si>
  <si>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0.27</t>
  </si>
  <si>
    <t>▲ 6.62</t>
  </si>
  <si>
    <t>一般会計</t>
  </si>
  <si>
    <t>国民健康保険特別会計</t>
  </si>
  <si>
    <t>工業用水道事業会計</t>
  </si>
  <si>
    <t>簡易水道事業特別会計</t>
  </si>
  <si>
    <t>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</si>
  <si>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</si>
  <si>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</si>
  <si>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</si>
  <si>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</si>
  <si>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</si>
  <si>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</si>
  <si>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</si>
  <si>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</si>
  <si>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</si>
  <si>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</si>
  <si>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国頭地区行政事務組合</t>
    <rPh sb="0" eb="2">
      <t>クニガミ</t>
    </rPh>
    <rPh sb="2" eb="4">
      <t>チク</t>
    </rPh>
    <rPh sb="4" eb="6">
      <t>ギョウセイ</t>
    </rPh>
    <rPh sb="6" eb="8">
      <t>ジム</t>
    </rPh>
    <rPh sb="8" eb="10">
      <t>クミアイ</t>
    </rPh>
    <phoneticPr fontId="35"/>
  </si>
  <si>
    <t>北部広域市町村圏事務組合</t>
    <rPh sb="0" eb="2">
      <t>ホクブ</t>
    </rPh>
    <rPh sb="2" eb="4">
      <t>コウイキ</t>
    </rPh>
    <rPh sb="4" eb="7">
      <t>シチョウソン</t>
    </rPh>
    <rPh sb="7" eb="8">
      <t>ケン</t>
    </rPh>
    <rPh sb="8" eb="10">
      <t>ジム</t>
    </rPh>
    <rPh sb="10" eb="12">
      <t>クミアイ</t>
    </rPh>
    <phoneticPr fontId="35"/>
  </si>
  <si>
    <t>沖縄県市町村総合事務組合</t>
    <rPh sb="0" eb="3">
      <t>オキナワケン</t>
    </rPh>
    <rPh sb="3" eb="6">
      <t>シチョウソン</t>
    </rPh>
    <rPh sb="6" eb="8">
      <t>ソウゴウ</t>
    </rPh>
    <rPh sb="8" eb="10">
      <t>ジム</t>
    </rPh>
    <rPh sb="10" eb="12">
      <t>クミアイ</t>
    </rPh>
    <phoneticPr fontId="3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</si>
  <si>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</si>
  <si>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</si>
  <si>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5"/>
  </si>
  <si>
    <t>沖縄県後期高齢者医療広域連合(一般会計)</t>
    <rPh sb="15" eb="17">
      <t>イッパン</t>
    </rPh>
    <phoneticPr fontId="2"/>
  </si>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</sst>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1870-4200-8A59-616DB8A095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287459</c:v>
                </c:pt>
                <c:pt idx="1">
                  <c:v>671975</c:v>
                </c:pt>
                <c:pt idx="2">
                  <c:v>176026</c:v>
                </c:pt>
                <c:pt idx="3">
                  <c:v>242764</c:v>
                </c:pt>
                <c:pt idx="4">
                  <c:v>484576</c:v>
                </c:pt>
              </c:numCache>
            </c:numRef>
          </c:val>
          <c:smooth val="0"/>
          <c:extLst>
            <c:ext xmlns:c16="http://schemas.microsoft.com/office/drawing/2014/chart" uri="{C3380CC4-5D6E-409C-BE32-E72D297353CC}">
              <c16:uniqueId val="{00000001-1870-4200-8A59-616DB8A095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11.58</c:v>
                </c:pt>
                <c:pt idx="1">
                  <c:v>12.77</c:v>
                </c:pt>
                <c:pt idx="2">
                  <c:v>10.89</c:v>
                </c:pt>
                <c:pt idx="3">
                  <c:v>17.010000000000002</c:v>
                </c:pt>
                <c:pt idx="4">
                  <c:v>17.440000000000001</c:v>
                </c:pt>
              </c:numCache>
            </c:numRef>
          </c:val>
          <c:extLst>
            <c:ext xmlns:c16="http://schemas.microsoft.com/office/drawing/2014/chart" uri="{C3380CC4-5D6E-409C-BE32-E72D297353CC}">
              <c16:uniqueId val="{00000000-DBE1-45FD-B106-766A1220C4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42.49</c:v>
                </c:pt>
                <c:pt idx="1">
                  <c:v>47.5</c:v>
                </c:pt>
                <c:pt idx="2">
                  <c:v>47.06</c:v>
                </c:pt>
                <c:pt idx="3">
                  <c:v>38.97</c:v>
                </c:pt>
                <c:pt idx="4">
                  <c:v>28.76</c:v>
                </c:pt>
              </c:numCache>
            </c:numRef>
          </c:val>
          <c:extLst>
            <c:ext xmlns:c16="http://schemas.microsoft.com/office/drawing/2014/chart" uri="{C3380CC4-5D6E-409C-BE32-E72D297353CC}">
              <c16:uniqueId val="{00000001-DBE1-45FD-B106-766A1220C4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13.43</c:v>
                </c:pt>
                <c:pt idx="1">
                  <c:v>7.71</c:v>
                </c:pt>
                <c:pt idx="2">
                  <c:v>1.77</c:v>
                </c:pt>
                <c:pt idx="3">
                  <c:v>-0.27</c:v>
                </c:pt>
                <c:pt idx="4">
                  <c:v>-6.62</c:v>
                </c:pt>
              </c:numCache>
            </c:numRef>
          </c:val>
          <c:smooth val="0"/>
          <c:extLst>
            <c:ext xmlns:c16="http://schemas.microsoft.com/office/drawing/2014/chart" uri="{C3380CC4-5D6E-409C-BE32-E72D297353CC}">
              <c16:uniqueId val="{00000002-DBE1-45FD-B106-766A1220C4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B6-4667-91B8-E0E790588C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B6-4667-91B8-E0E790588C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B6-4667-91B8-E0E790588C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CB6-4667-91B8-E0E790588C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0.16</c:v>
                </c:pt>
                <c:pt idx="8">
                  <c:v>#N/A</c:v>
                </c:pt>
                <c:pt idx="9">
                  <c:v>0</c:v>
                </c:pt>
              </c:numCache>
            </c:numRef>
          </c:val>
          <c:extLst>
            <c:ext xmlns:c16="http://schemas.microsoft.com/office/drawing/2014/chart" uri="{C3380CC4-5D6E-409C-BE32-E72D297353CC}">
              <c16:uniqueId val="{00000004-3CB6-4667-91B8-E0E790588C9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0.37</c:v>
                </c:pt>
                <c:pt idx="2">
                  <c:v>#N/A</c:v>
                </c:pt>
                <c:pt idx="3">
                  <c:v>0.05</c:v>
                </c:pt>
                <c:pt idx="4">
                  <c:v>#N/A</c:v>
                </c:pt>
                <c:pt idx="5">
                  <c:v>0.4</c:v>
                </c:pt>
                <c:pt idx="6">
                  <c:v>#N/A</c:v>
                </c:pt>
                <c:pt idx="7">
                  <c:v>0.26</c:v>
                </c:pt>
                <c:pt idx="8">
                  <c:v>#N/A</c:v>
                </c:pt>
                <c:pt idx="9">
                  <c:v>0.17</c:v>
                </c:pt>
              </c:numCache>
            </c:numRef>
          </c:val>
          <c:extLst>
            <c:ext xmlns:c16="http://schemas.microsoft.com/office/drawing/2014/chart" uri="{C3380CC4-5D6E-409C-BE32-E72D297353CC}">
              <c16:uniqueId val="{00000005-3CB6-4667-91B8-E0E790588C9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0.44</c:v>
                </c:pt>
                <c:pt idx="4">
                  <c:v>#N/A</c:v>
                </c:pt>
                <c:pt idx="5">
                  <c:v>0.95</c:v>
                </c:pt>
                <c:pt idx="6">
                  <c:v>#N/A</c:v>
                </c:pt>
                <c:pt idx="7">
                  <c:v>0.45</c:v>
                </c:pt>
                <c:pt idx="8">
                  <c:v>#N/A</c:v>
                </c:pt>
                <c:pt idx="9">
                  <c:v>0.46</c:v>
                </c:pt>
              </c:numCache>
            </c:numRef>
          </c:val>
          <c:extLst>
            <c:ext xmlns:c16="http://schemas.microsoft.com/office/drawing/2014/chart" uri="{C3380CC4-5D6E-409C-BE32-E72D297353CC}">
              <c16:uniqueId val="{00000006-3CB6-4667-91B8-E0E790588C94}"/>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c:v>
                </c:pt>
                <c:pt idx="2">
                  <c:v>#N/A</c:v>
                </c:pt>
                <c:pt idx="3">
                  <c:v>0.66</c:v>
                </c:pt>
                <c:pt idx="4">
                  <c:v>#N/A</c:v>
                </c:pt>
                <c:pt idx="5">
                  <c:v>0.71</c:v>
                </c:pt>
                <c:pt idx="6">
                  <c:v>#N/A</c:v>
                </c:pt>
                <c:pt idx="7">
                  <c:v>0.68</c:v>
                </c:pt>
                <c:pt idx="8">
                  <c:v>#N/A</c:v>
                </c:pt>
                <c:pt idx="9">
                  <c:v>0.73</c:v>
                </c:pt>
              </c:numCache>
            </c:numRef>
          </c:val>
          <c:extLst>
            <c:ext xmlns:c16="http://schemas.microsoft.com/office/drawing/2014/chart" uri="{C3380CC4-5D6E-409C-BE32-E72D297353CC}">
              <c16:uniqueId val="{00000007-3CB6-4667-91B8-E0E790588C9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2.91</c:v>
                </c:pt>
                <c:pt idx="2">
                  <c:v>#N/A</c:v>
                </c:pt>
                <c:pt idx="3">
                  <c:v>2.25</c:v>
                </c:pt>
                <c:pt idx="4">
                  <c:v>#N/A</c:v>
                </c:pt>
                <c:pt idx="5">
                  <c:v>2.54</c:v>
                </c:pt>
                <c:pt idx="6">
                  <c:v>#N/A</c:v>
                </c:pt>
                <c:pt idx="7">
                  <c:v>3.58</c:v>
                </c:pt>
                <c:pt idx="8">
                  <c:v>#N/A</c:v>
                </c:pt>
                <c:pt idx="9">
                  <c:v>4.0199999999999996</c:v>
                </c:pt>
              </c:numCache>
            </c:numRef>
          </c:val>
          <c:extLst>
            <c:ext xmlns:c16="http://schemas.microsoft.com/office/drawing/2014/chart" uri="{C3380CC4-5D6E-409C-BE32-E72D297353CC}">
              <c16:uniqueId val="{00000008-3CB6-4667-91B8-E0E790588C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11.58</c:v>
                </c:pt>
                <c:pt idx="2">
                  <c:v>#N/A</c:v>
                </c:pt>
                <c:pt idx="3">
                  <c:v>12.77</c:v>
                </c:pt>
                <c:pt idx="4">
                  <c:v>#N/A</c:v>
                </c:pt>
                <c:pt idx="5">
                  <c:v>10.89</c:v>
                </c:pt>
                <c:pt idx="6">
                  <c:v>#N/A</c:v>
                </c:pt>
                <c:pt idx="7">
                  <c:v>17</c:v>
                </c:pt>
                <c:pt idx="8">
                  <c:v>#N/A</c:v>
                </c:pt>
                <c:pt idx="9">
                  <c:v>17.440000000000001</c:v>
                </c:pt>
              </c:numCache>
            </c:numRef>
          </c:val>
          <c:extLst>
            <c:ext xmlns:c16="http://schemas.microsoft.com/office/drawing/2014/chart" uri="{C3380CC4-5D6E-409C-BE32-E72D297353CC}">
              <c16:uniqueId val="{00000009-3CB6-4667-91B8-E0E790588C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305</c:v>
                </c:pt>
                <c:pt idx="5">
                  <c:v>327</c:v>
                </c:pt>
                <c:pt idx="8">
                  <c:v>392</c:v>
                </c:pt>
                <c:pt idx="11">
                  <c:v>388</c:v>
                </c:pt>
                <c:pt idx="14">
                  <c:v>396</c:v>
                </c:pt>
              </c:numCache>
            </c:numRef>
          </c:val>
          <c:extLst>
            <c:ext xmlns:c16="http://schemas.microsoft.com/office/drawing/2014/chart" uri="{C3380CC4-5D6E-409C-BE32-E72D297353CC}">
              <c16:uniqueId val="{00000000-966A-4F66-BAC9-DDDD6519A8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966A-4F66-BAC9-DDDD6519A8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6A-4F66-BAC9-DDDD6519A8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41</c:v>
                </c:pt>
                <c:pt idx="6">
                  <c:v>28</c:v>
                </c:pt>
                <c:pt idx="9">
                  <c:v>14</c:v>
                </c:pt>
                <c:pt idx="12">
                  <c:v>15</c:v>
                </c:pt>
              </c:numCache>
            </c:numRef>
          </c:val>
          <c:extLst>
            <c:ext xmlns:c16="http://schemas.microsoft.com/office/drawing/2014/chart" uri="{C3380CC4-5D6E-409C-BE32-E72D297353CC}">
              <c16:uniqueId val="{00000003-966A-4F66-BAC9-DDDD6519A8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c:v>
                </c:pt>
                <c:pt idx="3">
                  <c:v>31</c:v>
                </c:pt>
                <c:pt idx="6">
                  <c:v>36</c:v>
                </c:pt>
                <c:pt idx="9">
                  <c:v>31</c:v>
                </c:pt>
                <c:pt idx="12">
                  <c:v>30</c:v>
                </c:pt>
              </c:numCache>
            </c:numRef>
          </c:val>
          <c:extLst>
            <c:ext xmlns:c16="http://schemas.microsoft.com/office/drawing/2014/chart" uri="{C3380CC4-5D6E-409C-BE32-E72D297353CC}">
              <c16:uniqueId val="{00000004-966A-4F66-BAC9-DDDD6519A8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6A-4F66-BAC9-DDDD6519A8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6A-4F66-BAC9-DDDD6519A8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339</c:v>
                </c:pt>
                <c:pt idx="3">
                  <c:v>383</c:v>
                </c:pt>
                <c:pt idx="6">
                  <c:v>486</c:v>
                </c:pt>
                <c:pt idx="9">
                  <c:v>491</c:v>
                </c:pt>
                <c:pt idx="12">
                  <c:v>479</c:v>
                </c:pt>
              </c:numCache>
            </c:numRef>
          </c:val>
          <c:extLst>
            <c:ext xmlns:c16="http://schemas.microsoft.com/office/drawing/2014/chart" uri="{C3380CC4-5D6E-409C-BE32-E72D297353CC}">
              <c16:uniqueId val="{00000007-966A-4F66-BAC9-DDDD6519A8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123</c:v>
                </c:pt>
                <c:pt idx="2">
                  <c:v>#N/A</c:v>
                </c:pt>
                <c:pt idx="3">
                  <c:v>#N/A</c:v>
                </c:pt>
                <c:pt idx="4">
                  <c:v>128</c:v>
                </c:pt>
                <c:pt idx="5">
                  <c:v>#N/A</c:v>
                </c:pt>
                <c:pt idx="6">
                  <c:v>#N/A</c:v>
                </c:pt>
                <c:pt idx="7">
                  <c:v>158</c:v>
                </c:pt>
                <c:pt idx="8">
                  <c:v>#N/A</c:v>
                </c:pt>
                <c:pt idx="9">
                  <c:v>#N/A</c:v>
                </c:pt>
                <c:pt idx="10">
                  <c:v>148</c:v>
                </c:pt>
                <c:pt idx="11">
                  <c:v>#N/A</c:v>
                </c:pt>
                <c:pt idx="12">
                  <c:v>#N/A</c:v>
                </c:pt>
                <c:pt idx="13">
                  <c:v>129</c:v>
                </c:pt>
                <c:pt idx="14">
                  <c:v>#N/A</c:v>
                </c:pt>
              </c:numCache>
            </c:numRef>
          </c:val>
          <c:smooth val="0"/>
          <c:extLst>
            <c:ext xmlns:c16="http://schemas.microsoft.com/office/drawing/2014/chart" uri="{C3380CC4-5D6E-409C-BE32-E72D297353CC}">
              <c16:uniqueId val="{00000008-966A-4F66-BAC9-DDDD6519A8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3247</c:v>
                </c:pt>
                <c:pt idx="5">
                  <c:v>3486</c:v>
                </c:pt>
                <c:pt idx="8">
                  <c:v>3348</c:v>
                </c:pt>
                <c:pt idx="11">
                  <c:v>3240</c:v>
                </c:pt>
                <c:pt idx="14">
                  <c:v>3217</c:v>
                </c:pt>
              </c:numCache>
            </c:numRef>
          </c:val>
          <c:extLst>
            <c:ext xmlns:c16="http://schemas.microsoft.com/office/drawing/2014/chart" uri="{C3380CC4-5D6E-409C-BE32-E72D297353CC}">
              <c16:uniqueId val="{00000000-C550-41E3-B443-E5C8F75590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312</c:v>
                </c:pt>
                <c:pt idx="5">
                  <c:v>280</c:v>
                </c:pt>
                <c:pt idx="8">
                  <c:v>203</c:v>
                </c:pt>
                <c:pt idx="11">
                  <c:v>190</c:v>
                </c:pt>
                <c:pt idx="14">
                  <c:v>208</c:v>
                </c:pt>
              </c:numCache>
            </c:numRef>
          </c:val>
          <c:extLst>
            <c:ext xmlns:c16="http://schemas.microsoft.com/office/drawing/2014/chart" uri="{C3380CC4-5D6E-409C-BE32-E72D297353CC}">
              <c16:uniqueId val="{00000001-C550-41E3-B443-E5C8F75590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3152</c:v>
                </c:pt>
                <c:pt idx="5">
                  <c:v>3275</c:v>
                </c:pt>
                <c:pt idx="8">
                  <c:v>3447</c:v>
                </c:pt>
                <c:pt idx="11">
                  <c:v>3412</c:v>
                </c:pt>
                <c:pt idx="14">
                  <c:v>3264</c:v>
                </c:pt>
              </c:numCache>
            </c:numRef>
          </c:val>
          <c:extLst>
            <c:ext xmlns:c16="http://schemas.microsoft.com/office/drawing/2014/chart" uri="{C3380CC4-5D6E-409C-BE32-E72D297353CC}">
              <c16:uniqueId val="{00000002-C550-41E3-B443-E5C8F75590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50-41E3-B443-E5C8F75590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50-41E3-B443-E5C8F75590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50-41E3-B443-E5C8F75590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c:v>
                </c:pt>
                <c:pt idx="3">
                  <c:v>297</c:v>
                </c:pt>
                <c:pt idx="6">
                  <c:v>0</c:v>
                </c:pt>
                <c:pt idx="9">
                  <c:v>0</c:v>
                </c:pt>
                <c:pt idx="12">
                  <c:v>0</c:v>
                </c:pt>
              </c:numCache>
            </c:numRef>
          </c:val>
          <c:extLst>
            <c:ext xmlns:c16="http://schemas.microsoft.com/office/drawing/2014/chart" uri="{C3380CC4-5D6E-409C-BE32-E72D297353CC}">
              <c16:uniqueId val="{00000006-C550-41E3-B443-E5C8F75590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106</c:v>
                </c:pt>
                <c:pt idx="3">
                  <c:v>70</c:v>
                </c:pt>
                <c:pt idx="6">
                  <c:v>44</c:v>
                </c:pt>
                <c:pt idx="9">
                  <c:v>36</c:v>
                </c:pt>
                <c:pt idx="12">
                  <c:v>27</c:v>
                </c:pt>
              </c:numCache>
            </c:numRef>
          </c:val>
          <c:extLst>
            <c:ext xmlns:c16="http://schemas.microsoft.com/office/drawing/2014/chart" uri="{C3380CC4-5D6E-409C-BE32-E72D297353CC}">
              <c16:uniqueId val="{00000007-C550-41E3-B443-E5C8F75590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340</c:v>
                </c:pt>
                <c:pt idx="3">
                  <c:v>303</c:v>
                </c:pt>
                <c:pt idx="6">
                  <c:v>305</c:v>
                </c:pt>
                <c:pt idx="9">
                  <c:v>236</c:v>
                </c:pt>
                <c:pt idx="12">
                  <c:v>240</c:v>
                </c:pt>
              </c:numCache>
            </c:numRef>
          </c:val>
          <c:extLst>
            <c:ext xmlns:c16="http://schemas.microsoft.com/office/drawing/2014/chart" uri="{C3380CC4-5D6E-409C-BE32-E72D297353CC}">
              <c16:uniqueId val="{00000008-C550-41E3-B443-E5C8F75590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833</c:v>
                </c:pt>
              </c:numCache>
            </c:numRef>
          </c:val>
          <c:extLst>
            <c:ext xmlns:c16="http://schemas.microsoft.com/office/drawing/2014/chart" uri="{C3380CC4-5D6E-409C-BE32-E72D297353CC}">
              <c16:uniqueId val="{00000009-C550-41E3-B443-E5C8F75590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4420</c:v>
                </c:pt>
                <c:pt idx="3">
                  <c:v>4769</c:v>
                </c:pt>
                <c:pt idx="6">
                  <c:v>4562</c:v>
                </c:pt>
                <c:pt idx="9">
                  <c:v>4524</c:v>
                </c:pt>
                <c:pt idx="12">
                  <c:v>5078</c:v>
                </c:pt>
              </c:numCache>
            </c:numRef>
          </c:val>
          <c:extLst>
            <c:ext xmlns:c16="http://schemas.microsoft.com/office/drawing/2014/chart" uri="{C3380CC4-5D6E-409C-BE32-E72D297353CC}">
              <c16:uniqueId val="{0000000A-C550-41E3-B443-E5C8F75590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50-41E3-B443-E5C8F75590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961</c:v>
                </c:pt>
                <c:pt idx="1">
                  <c:v>820</c:v>
                </c:pt>
                <c:pt idx="2">
                  <c:v>641</c:v>
                </c:pt>
              </c:numCache>
            </c:numRef>
          </c:val>
          <c:extLst>
            <c:ext xmlns:c16="http://schemas.microsoft.com/office/drawing/2014/chart" uri="{C3380CC4-5D6E-409C-BE32-E72D297353CC}">
              <c16:uniqueId val="{00000000-F527-477E-BB5B-2925CAE0EC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c:v>
                </c:pt>
                <c:pt idx="1">
                  <c:v>37</c:v>
                </c:pt>
                <c:pt idx="2">
                  <c:v>37</c:v>
                </c:pt>
              </c:numCache>
            </c:numRef>
          </c:val>
          <c:extLst>
            <c:ext xmlns:c16="http://schemas.microsoft.com/office/drawing/2014/chart" uri="{C3380CC4-5D6E-409C-BE32-E72D297353CC}">
              <c16:uniqueId val="{00000001-F527-477E-BB5B-2925CAE0EC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2469</c:v>
                </c:pt>
                <c:pt idx="1">
                  <c:v>2550</c:v>
                </c:pt>
                <c:pt idx="2">
                  <c:v>2623</c:v>
                </c:pt>
              </c:numCache>
            </c:numRef>
          </c:val>
          <c:extLst>
            <c:ext xmlns:c16="http://schemas.microsoft.com/office/drawing/2014/chart" uri="{C3380CC4-5D6E-409C-BE32-E72D297353CC}">
              <c16:uniqueId val="{00000002-F527-477E-BB5B-2925CAE0EC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疎対策事業債など交付税措置のある地方債を優先的に活用してきている。今後も計画をしている大型事業等の実施に伴い、地方債の発行が増える見込みとなっていることから、これまでと同様に交付税措置のある有利な地方債を活用し、緊急性・住民ニーズを的確に把握した事業の選択を行いながら、計画的な発行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額については、一般会計等に係る地方債の現在高が高い水準で推移しているが、そのほとんどが交付税参入率の高い過疎対策事業債となっている。また、充当可能財源等については、財政調整基金をはじめ、充当可能基金が増加傾向にあることで、将来負担比率（分子）はマイナスとなっている。</a:t>
          </a:r>
          <a:endParaRPr lang="ja-JP" altLang="ja-JP" sz="1400">
            <a:effectLst/>
          </a:endParaRPr>
        </a:p>
        <a:p>
          <a:r>
            <a:rPr kumimoji="1" lang="ja-JP" altLang="ja-JP" sz="1100">
              <a:solidFill>
                <a:schemeClr val="dk1"/>
              </a:solidFill>
              <a:effectLst/>
              <a:latin typeface="+mn-lt"/>
              <a:ea typeface="+mn-ea"/>
              <a:cs typeface="+mn-cs"/>
            </a:rPr>
            <a:t>　しかし、今後は新庁舎整備事業などの地方債の発行により、将来負担額は増加する見込みとなっているため、事業の厳選による地方債発行額の急激な増加を抑えるとともに、充当可能財源の増を図り、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沖縄県大宜味村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R4.6</a:t>
          </a:r>
          <a:r>
            <a:rPr kumimoji="1" lang="ja-JP" altLang="ja-JP" sz="1100">
              <a:solidFill>
                <a:schemeClr val="dk1"/>
              </a:solidFill>
              <a:effectLst/>
              <a:latin typeface="+mn-lt"/>
              <a:ea typeface="+mn-ea"/>
              <a:cs typeface="+mn-cs"/>
            </a:rPr>
            <a:t>にあらたに、「環境保全基金」の設立を行い、（むらづくり応援寄附金）から</a:t>
          </a:r>
          <a:r>
            <a:rPr kumimoji="1" lang="en-US" altLang="ja-JP" sz="1100">
              <a:solidFill>
                <a:schemeClr val="dk1"/>
              </a:solidFill>
              <a:effectLst/>
              <a:latin typeface="+mn-lt"/>
              <a:ea typeface="+mn-ea"/>
              <a:cs typeface="+mn-cs"/>
            </a:rPr>
            <a:t>45,204</a:t>
          </a:r>
          <a:r>
            <a:rPr kumimoji="1" lang="ja-JP" altLang="ja-JP" sz="1100">
              <a:solidFill>
                <a:schemeClr val="dk1"/>
              </a:solidFill>
              <a:effectLst/>
              <a:latin typeface="+mn-lt"/>
              <a:ea typeface="+mn-ea"/>
              <a:cs typeface="+mn-cs"/>
            </a:rPr>
            <a:t>千円の積立を行ったが、「新庁舎整備事業」や「結い基金」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充当事業への取り崩しにより、減となっている。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今後も、（むらづくり応援寄附金）からの「結い基金」への積立を主に、充当事業の拡充を見据えた、基金管理と運用を行う。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「結い基金」大宜味村むらづくり応援寄附金の一部積立基金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　産業の振興に関する事業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　保健・福祉の充実に関する事業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　教育・文化の振興に関する事業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　生活環境の整備に関する事業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　その他大宜味村を元気にするために必要な事業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結い基金</a:t>
          </a:r>
          <a:r>
            <a:rPr kumimoji="1" lang="en-US" altLang="ja-JP" sz="1100">
              <a:solidFill>
                <a:schemeClr val="dk1"/>
              </a:solidFill>
              <a:effectLst/>
              <a:latin typeface="+mn-lt"/>
              <a:ea typeface="+mn-ea"/>
              <a:cs typeface="+mn-cs"/>
            </a:rPr>
            <a:t>218,518</a:t>
          </a:r>
          <a:r>
            <a:rPr kumimoji="1" lang="ja-JP" altLang="ja-JP" sz="1100">
              <a:solidFill>
                <a:schemeClr val="dk1"/>
              </a:solidFill>
              <a:effectLst/>
              <a:latin typeface="+mn-lt"/>
              <a:ea typeface="+mn-ea"/>
              <a:cs typeface="+mn-cs"/>
            </a:rPr>
            <a:t>千円の積立を行った</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今後も継続して積立を行い、目的使途へ充当を行う。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新庁舎整備事業に伴う</a:t>
          </a:r>
          <a:r>
            <a:rPr kumimoji="1" lang="en-US" altLang="ja-JP" sz="1100">
              <a:solidFill>
                <a:schemeClr val="dk1"/>
              </a:solidFill>
              <a:effectLst/>
              <a:latin typeface="+mn-lt"/>
              <a:ea typeface="+mn-ea"/>
              <a:cs typeface="+mn-cs"/>
            </a:rPr>
            <a:t>378,589</a:t>
          </a:r>
          <a:r>
            <a:rPr kumimoji="1" lang="ja-JP" altLang="ja-JP" sz="1100">
              <a:solidFill>
                <a:schemeClr val="dk1"/>
              </a:solidFill>
              <a:effectLst/>
              <a:latin typeface="+mn-lt"/>
              <a:ea typeface="+mn-ea"/>
              <a:cs typeface="+mn-cs"/>
            </a:rPr>
            <a:t>千円の取り崩しを行った。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今後も繰越金の半分の積立を行う。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
3,012
63.55
5,707,047
5,092,005
388,736
2,228,692
5,078,345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対前年度比で</a:t>
          </a:r>
          <a:r>
            <a:rPr kumimoji="1" lang="en-US" altLang="ja-JP" sz="1100" baseline="0">
              <a:solidFill>
                <a:schemeClr val="dk1"/>
              </a:solidFill>
              <a:effectLst/>
              <a:latin typeface="+mn-lt"/>
              <a:ea typeface="+mn-ea"/>
              <a:cs typeface="+mn-cs"/>
            </a:rPr>
            <a:t>0.02</a:t>
          </a:r>
          <a:r>
            <a:rPr kumimoji="1" lang="ja-JP" altLang="ja-JP" sz="1100" baseline="0">
              <a:solidFill>
                <a:schemeClr val="dk1"/>
              </a:solidFill>
              <a:effectLst/>
              <a:latin typeface="+mn-lt"/>
              <a:ea typeface="+mn-ea"/>
              <a:cs typeface="+mn-cs"/>
            </a:rPr>
            <a:t>ポイント減となったが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ポイント上回っている。要因として、平成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年度より大保ダムに係る国有資産所在地市町村交付金等を収入していることがあげられる。</a:t>
          </a:r>
          <a:endParaRPr lang="ja-JP" altLang="ja-JP" sz="1400">
            <a:effectLst/>
          </a:endParaRPr>
        </a:p>
        <a:p>
          <a:r>
            <a:rPr kumimoji="1" lang="ja-JP" altLang="ja-JP" sz="1100">
              <a:solidFill>
                <a:schemeClr val="dk1"/>
              </a:solidFill>
              <a:effectLst/>
              <a:latin typeface="+mn-lt"/>
              <a:ea typeface="+mn-ea"/>
              <a:cs typeface="+mn-cs"/>
            </a:rPr>
            <a:t>　しかし、同交付金については令和５年度は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％算定により増収となるが令和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年度を境に減価償却に伴う減少があることから、公有資産の売却や徴収業務の強化等による歳入の確保に努める。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147108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41</xdr:row>
      <xdr:rowOff>15875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類似団体平均を</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ポイント上回っており、対前年度比</a:t>
          </a:r>
          <a:r>
            <a:rPr kumimoji="1" lang="en-US" altLang="ja-JP" sz="1100" baseline="0">
              <a:solidFill>
                <a:schemeClr val="dk1"/>
              </a:solidFill>
              <a:effectLst/>
              <a:latin typeface="+mn-lt"/>
              <a:ea typeface="+mn-ea"/>
              <a:cs typeface="+mn-cs"/>
            </a:rPr>
            <a:t>4.4</a:t>
          </a:r>
          <a:r>
            <a:rPr kumimoji="1" lang="ja-JP" altLang="ja-JP" sz="1100" baseline="0">
              <a:solidFill>
                <a:schemeClr val="dk1"/>
              </a:solidFill>
              <a:effectLst/>
              <a:latin typeface="+mn-lt"/>
              <a:ea typeface="+mn-ea"/>
              <a:cs typeface="+mn-cs"/>
            </a:rPr>
            <a:t>ポイントの増となっている。要因として、令和元年度から大宜味小・中学校建設事業・認定こども園等に係る元金償還額が増加し、実質公債費比率も対前年度比</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ポイント増となっている。</a:t>
          </a:r>
          <a:endParaRPr lang="ja-JP" altLang="ja-JP" sz="1400">
            <a:effectLst/>
          </a:endParaRPr>
        </a:p>
        <a:p>
          <a:r>
            <a:rPr kumimoji="1" lang="ja-JP" altLang="ja-JP" sz="1100" baseline="0">
              <a:solidFill>
                <a:schemeClr val="dk1"/>
              </a:solidFill>
              <a:effectLst/>
              <a:latin typeface="+mn-lt"/>
              <a:ea typeface="+mn-ea"/>
              <a:cs typeface="+mn-cs"/>
            </a:rPr>
            <a:t>　今後も、公債費が増となることが確実となっていることから、事務事業の効率化や内部管理経費の点検等、歳出の効率化・節減に努める。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64</xdr:row>
      <xdr:rowOff>147955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43802"/>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147955</xdr:rowOff>
    </xdr:from>
    <xdr:to>
      <xdr:col>19</xdr:col>
      <xdr:colOff>133350</xdr:colOff>
      <xdr:row>65</xdr:row>
      <xdr:rowOff>8679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207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8679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0869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64</xdr:row>
      <xdr:rowOff>135890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2369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63729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類似団体平均を下回っているが、前年度より</a:t>
          </a:r>
          <a:r>
            <a:rPr kumimoji="1" lang="en-US" altLang="ja-JP" sz="1100">
              <a:solidFill>
                <a:schemeClr val="dk1"/>
              </a:solidFill>
              <a:effectLst/>
              <a:latin typeface="+mn-lt"/>
              <a:ea typeface="+mn-ea"/>
              <a:cs typeface="+mn-cs"/>
            </a:rPr>
            <a:t>25,670</a:t>
          </a:r>
          <a:r>
            <a:rPr kumimoji="1" lang="ja-JP" altLang="ja-JP" sz="1100">
              <a:solidFill>
                <a:schemeClr val="dk1"/>
              </a:solidFill>
              <a:effectLst/>
              <a:latin typeface="+mn-lt"/>
              <a:ea typeface="+mn-ea"/>
              <a:cs typeface="+mn-cs"/>
            </a:rPr>
            <a:t>円の増額となった。要因としては、会計年度任用職員制度の導入により、報償費等が増加したことで、人件費が増加したことがあげられる。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今後、行財政改革の取組みを通して人件費のコスト低減を図る。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93729</xdr:rowOff>
    </xdr:from>
    <xdr:to>
      <xdr:col>23</xdr:col>
      <xdr:colOff>133350</xdr:colOff>
      <xdr:row>82</xdr:row>
      <xdr:rowOff>114376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2629"/>
          <a:ext cx="838200" cy="2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90126</xdr:rowOff>
    </xdr:from>
    <xdr:to>
      <xdr:col>19</xdr:col>
      <xdr:colOff>133350</xdr:colOff>
      <xdr:row>82</xdr:row>
      <xdr:rowOff>93729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49026"/>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59359</xdr:rowOff>
    </xdr:from>
    <xdr:to>
      <xdr:col>15</xdr:col>
      <xdr:colOff>82550</xdr:colOff>
      <xdr:row>82</xdr:row>
      <xdr:rowOff>90126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8259"/>
          <a:ext cx="889000" cy="3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47961</xdr:rowOff>
    </xdr:from>
    <xdr:to>
      <xdr:col>11</xdr:col>
      <xdr:colOff>31750</xdr:colOff>
      <xdr:row>82</xdr:row>
      <xdr:rowOff>59359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06861"/>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63576</xdr:rowOff>
    </xdr:from>
    <xdr:to>
      <xdr:col>23</xdr:col>
      <xdr:colOff>184150</xdr:colOff>
      <xdr:row>82</xdr:row>
      <xdr:rowOff>165176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80103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6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42929</xdr:rowOff>
    </xdr:from>
    <xdr:to>
      <xdr:col>19</xdr:col>
      <xdr:colOff>184150</xdr:colOff>
      <xdr:row>82</xdr:row>
      <xdr:rowOff>144529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154706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39326</xdr:rowOff>
    </xdr:from>
    <xdr:to>
      <xdr:col>15</xdr:col>
      <xdr:colOff>133350</xdr:colOff>
      <xdr:row>82</xdr:row>
      <xdr:rowOff>140926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151103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8559</xdr:rowOff>
    </xdr:from>
    <xdr:to>
      <xdr:col>11</xdr:col>
      <xdr:colOff>82550</xdr:colOff>
      <xdr:row>82</xdr:row>
      <xdr:rowOff>110159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120336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168611</xdr:rowOff>
    </xdr:from>
    <xdr:to>
      <xdr:col>7</xdr:col>
      <xdr:colOff>31750</xdr:colOff>
      <xdr:row>82</xdr:row>
      <xdr:rowOff>98761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108938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2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ポイント上回っているため、給与の適正化を図り引き下げるよう努める。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67563</xdr:rowOff>
    </xdr:from>
    <xdr:to>
      <xdr:col>81</xdr:col>
      <xdr:colOff>44450</xdr:colOff>
      <xdr:row>88</xdr:row>
      <xdr:rowOff>77215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5516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67563</xdr:rowOff>
    </xdr:from>
    <xdr:to>
      <xdr:col>77</xdr:col>
      <xdr:colOff>44450</xdr:colOff>
      <xdr:row>88</xdr:row>
      <xdr:rowOff>115824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5516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57913</xdr:rowOff>
    </xdr:from>
    <xdr:to>
      <xdr:col>72</xdr:col>
      <xdr:colOff>203200</xdr:colOff>
      <xdr:row>88</xdr:row>
      <xdr:rowOff>115824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45513"/>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96520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45513"/>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16763</xdr:rowOff>
    </xdr:from>
    <xdr:to>
      <xdr:col>77</xdr:col>
      <xdr:colOff>95250</xdr:colOff>
      <xdr:row>88</xdr:row>
      <xdr:rowOff>118363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103140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65024</xdr:rowOff>
    </xdr:from>
    <xdr:to>
      <xdr:col>73</xdr:col>
      <xdr:colOff>44450</xdr:colOff>
      <xdr:row>88</xdr:row>
      <xdr:rowOff>166624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151401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7113</xdr:rowOff>
    </xdr:from>
    <xdr:to>
      <xdr:col>68</xdr:col>
      <xdr:colOff>203200</xdr:colOff>
      <xdr:row>88</xdr:row>
      <xdr:rowOff>108713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93490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人上回っている。要因として、主要施策事業への対応のため、プロジェクト推進室への配置増を図ったことや、認定こども園運営を直営で行っていることなどがあげられる。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453</xdr:rowOff>
    </xdr:from>
    <xdr:to>
      <xdr:col>81</xdr:col>
      <xdr:colOff>44450</xdr:colOff>
      <xdr:row>61</xdr:row>
      <xdr:rowOff>2177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5890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165009</xdr:rowOff>
    </xdr:from>
    <xdr:to>
      <xdr:col>77</xdr:col>
      <xdr:colOff>44450</xdr:colOff>
      <xdr:row>61</xdr:row>
      <xdr:rowOff>453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520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155702</xdr:rowOff>
    </xdr:from>
    <xdr:to>
      <xdr:col>72</xdr:col>
      <xdr:colOff>203200</xdr:colOff>
      <xdr:row>60</xdr:row>
      <xdr:rowOff>165009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42702"/>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138466</xdr:rowOff>
    </xdr:from>
    <xdr:to>
      <xdr:col>68</xdr:col>
      <xdr:colOff>152400</xdr:colOff>
      <xdr:row>60</xdr:row>
      <xdr:rowOff>155702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2546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94904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121103</xdr:rowOff>
    </xdr:from>
    <xdr:to>
      <xdr:col>77</xdr:col>
      <xdr:colOff>95250</xdr:colOff>
      <xdr:row>61</xdr:row>
      <xdr:rowOff>51253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36030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9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114209</xdr:rowOff>
    </xdr:from>
    <xdr:to>
      <xdr:col>73</xdr:col>
      <xdr:colOff>44450</xdr:colOff>
      <xdr:row>61</xdr:row>
      <xdr:rowOff>44359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29136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104902</xdr:rowOff>
    </xdr:from>
    <xdr:to>
      <xdr:col>68</xdr:col>
      <xdr:colOff>203200</xdr:colOff>
      <xdr:row>61</xdr:row>
      <xdr:rowOff>35052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19829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87666</xdr:rowOff>
    </xdr:from>
    <xdr:to>
      <xdr:col>64</xdr:col>
      <xdr:colOff>152400</xdr:colOff>
      <xdr:row>61</xdr:row>
      <xdr:rowOff>17816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6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ポイント上回っている。その要因として、診療所設備整備事業の元金償還が開始となったことで、対前年度比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ポイントの増となっている。また現在、新庁舎建設事業が実施されており、多額の借入もある。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今後、その他の新規事業については抑制を図るなど、類似団体を上回ることがないように、健全な財政運営に努める。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49530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619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132504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財政調整基金及び財産形成基金の充当可能基金等が大きいことから、将来負担比率は算定されていないが、今後も適正な基金積立を行うなど、一層の財政健全化に努める。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
3,012
63.55
5,707,047
5,092,005
388,736
2,228,692
5,078,345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主要施策事業への対応のため、プロジェクト推進室への配置増を図ったことや、認定こども園、包括支援センター運営を直営で行っていることなどにより、類似団体平均よりも</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ポイント高い状況にある。</a:t>
          </a:r>
          <a:endParaRPr lang="ja-JP" altLang="ja-JP" sz="1400">
            <a:effectLst/>
          </a:endParaRPr>
        </a:p>
        <a:p>
          <a:r>
            <a:rPr kumimoji="1" lang="ja-JP" altLang="ja-JP" sz="1100">
              <a:solidFill>
                <a:schemeClr val="dk1"/>
              </a:solidFill>
              <a:effectLst/>
              <a:latin typeface="+mn-lt"/>
              <a:ea typeface="+mn-ea"/>
              <a:cs typeface="+mn-cs"/>
            </a:rPr>
            <a:t>　類似団体平均、沖縄県平均を大きく上回っていることから、行財政改革への取組みをとおして人件費の削減に努める。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62992</xdr:rowOff>
    </xdr:from>
    <xdr:to>
      <xdr:col>24</xdr:col>
      <xdr:colOff>25400</xdr:colOff>
      <xdr:row>38</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780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39</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466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421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00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xdr:rowOff>
    </xdr:from>
    <xdr:to>
      <xdr:col>24</xdr:col>
      <xdr:colOff>76200</xdr:colOff>
      <xdr:row>38</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126492</xdr:rowOff>
    </xdr:from>
    <xdr:to>
      <xdr:col>15</xdr:col>
      <xdr:colOff>149225</xdr:colOff>
      <xdr:row>39</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41419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保有する公共施設数が少ないこともあり、類似団体平を</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下回っている。新庁舎・認定こども園等の建設事業を行っているが、その他の施設については経年劣化等に伴う維持修繕の経費の増加も見込まれる。公共施設総合管理計画の着実な推進を図るとともに、事務事業の効率化や内部管理に係る経費削減等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8128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284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28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467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145305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児童福祉費・障害者自立支援費等が増加傾向にあるため、類似団体平均を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今後も扶助費の上昇が予想されるため、制度の適正な運用と負担の増大に備える。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下回っている。要因として、工業用水道事業会計や公共下水道事業特別会計の繰出金が減額となったことがあげられる。今後も、使用料の見直しや収納率の向上を図ると同時に、事業内容を精査し、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161290</xdr:rowOff>
    </xdr:from>
    <xdr:to>
      <xdr:col>82</xdr:col>
      <xdr:colOff>107950</xdr:colOff>
      <xdr:row>57</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6249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64135</xdr:rowOff>
    </xdr:from>
    <xdr:to>
      <xdr:col>78</xdr:col>
      <xdr:colOff>69850</xdr:colOff>
      <xdr:row>57</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367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64135</xdr:rowOff>
    </xdr:from>
    <xdr:to>
      <xdr:col>73</xdr:col>
      <xdr:colOff>180975</xdr:colOff>
      <xdr:row>57</xdr:row>
      <xdr:rowOff>109855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367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109855</xdr:rowOff>
    </xdr:from>
    <xdr:to>
      <xdr:col>69</xdr:col>
      <xdr:colOff>92075</xdr:colOff>
      <xdr:row>58</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825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110490</xdr:rowOff>
    </xdr:from>
    <xdr:to>
      <xdr:col>82</xdr:col>
      <xdr:colOff>158750</xdr:colOff>
      <xdr:row>57</xdr:row>
      <xdr:rowOff>40640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127017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5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xdr:rowOff>
    </xdr:from>
    <xdr:to>
      <xdr:col>74</xdr:col>
      <xdr:colOff>31750</xdr:colOff>
      <xdr:row>57</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125112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59055</xdr:rowOff>
    </xdr:from>
    <xdr:to>
      <xdr:col>69</xdr:col>
      <xdr:colOff>142875</xdr:colOff>
      <xdr:row>57</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補助費に係る経常収支比率については、対前年度比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ポイントの増であり、類似団体平均を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ポイント下回っている。今後も各種補助金の必要性、公益性、費用対効果などを検証し、適正な執行に努める。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113284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113284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過疎対策事業債（平成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年度同意）の元金償還開始等により、公債費に係る経常収支比率は対前年度比では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ポイント減となってはいるが、類似団体平均を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ポイント上回っている。現在、新庁舎建設事業実施により多額の借入があるため、その他の新規事業については事業の重要性や緊急性等を十分に検討し公債費の抑制に努める。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153670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867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55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14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77</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924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114300</xdr:rowOff>
    </xdr:from>
    <xdr:to>
      <xdr:col>15</xdr:col>
      <xdr:colOff>149225</xdr:colOff>
      <xdr:row>78</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公債費以外に係る経常収支比率については、類似団体平均を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経年的に人件費の割合が類似団体平均、沖縄県平均と比較して高い水準となっていることから、行財政改革への取組みをとおして人件費の削減に努める。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78</xdr:row>
      <xdr:rowOff>123189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3972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78</xdr:row>
      <xdr:rowOff>142239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96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5153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27939</xdr:rowOff>
    </xdr:from>
    <xdr:to>
      <xdr:col>69</xdr:col>
      <xdr:colOff>92075</xdr:colOff>
      <xdr:row>79</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724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161307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148589</xdr:rowOff>
    </xdr:from>
    <xdr:to>
      <xdr:col>65</xdr:col>
      <xdr:colOff>53975</xdr:colOff>
      <xdr:row>79</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132812</xdr:rowOff>
    </xdr:from>
    <xdr:to>
      <xdr:col>29</xdr:col>
      <xdr:colOff>127000</xdr:colOff>
      <xdr:row>18</xdr:row>
      <xdr:rowOff>148240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66537"/>
          <a:ext cx="647700" cy="15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117589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51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148240</xdr:rowOff>
    </xdr:from>
    <xdr:to>
      <xdr:col>26</xdr:col>
      <xdr:colOff>50800</xdr:colOff>
      <xdr:row>19</xdr:row>
      <xdr:rowOff>2615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81965"/>
          <a:ext cx="698500" cy="2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2615</xdr:rowOff>
    </xdr:from>
    <xdr:to>
      <xdr:col>22</xdr:col>
      <xdr:colOff>114300</xdr:colOff>
      <xdr:row>19</xdr:row>
      <xdr:rowOff>30575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07790"/>
          <a:ext cx="698500" cy="2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30575</xdr:rowOff>
    </xdr:from>
    <xdr:to>
      <xdr:col>18</xdr:col>
      <xdr:colOff>177800</xdr:colOff>
      <xdr:row>19</xdr:row>
      <xdr:rowOff>42846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5750"/>
          <a:ext cx="698500" cy="1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82012</xdr:rowOff>
    </xdr:from>
    <xdr:to>
      <xdr:col>29</xdr:col>
      <xdr:colOff>177800</xdr:colOff>
      <xdr:row>19</xdr:row>
      <xdr:rowOff>12162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1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98539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97440</xdr:rowOff>
    </xdr:from>
    <xdr:to>
      <xdr:col>26</xdr:col>
      <xdr:colOff>101600</xdr:colOff>
      <xdr:row>19</xdr:row>
      <xdr:rowOff>27590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3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37767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0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123265</xdr:rowOff>
    </xdr:from>
    <xdr:to>
      <xdr:col>22</xdr:col>
      <xdr:colOff>165100</xdr:colOff>
      <xdr:row>19</xdr:row>
      <xdr:rowOff>53415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5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63592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151225</xdr:rowOff>
    </xdr:from>
    <xdr:to>
      <xdr:col>19</xdr:col>
      <xdr:colOff>38100</xdr:colOff>
      <xdr:row>19</xdr:row>
      <xdr:rowOff>81375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91552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163496</xdr:rowOff>
    </xdr:from>
    <xdr:to>
      <xdr:col>15</xdr:col>
      <xdr:colOff>101600</xdr:colOff>
      <xdr:row>19</xdr:row>
      <xdr:rowOff>93646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9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103823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6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133510</xdr:rowOff>
    </xdr:from>
    <xdr:to>
      <xdr:col>29</xdr:col>
      <xdr:colOff>127000</xdr:colOff>
      <xdr:row>37</xdr:row>
      <xdr:rowOff>162369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258210"/>
          <a:ext cx="647700" cy="2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121957</xdr:rowOff>
    </xdr:from>
    <xdr:to>
      <xdr:col>26</xdr:col>
      <xdr:colOff>50800</xdr:colOff>
      <xdr:row>37</xdr:row>
      <xdr:rowOff>133510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246657"/>
          <a:ext cx="698500" cy="1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121957</xdr:rowOff>
    </xdr:from>
    <xdr:to>
      <xdr:col>22</xdr:col>
      <xdr:colOff>114300</xdr:colOff>
      <xdr:row>37</xdr:row>
      <xdr:rowOff>165391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46657"/>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165391</xdr:rowOff>
    </xdr:from>
    <xdr:to>
      <xdr:col>18</xdr:col>
      <xdr:colOff>177800</xdr:colOff>
      <xdr:row>37</xdr:row>
      <xdr:rowOff>173451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90091"/>
          <a:ext cx="698500" cy="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111569</xdr:rowOff>
    </xdr:from>
    <xdr:to>
      <xdr:col>29</xdr:col>
      <xdr:colOff>177800</xdr:colOff>
      <xdr:row>37</xdr:row>
      <xdr:rowOff>213169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3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83646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0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82710</xdr:rowOff>
    </xdr:from>
    <xdr:to>
      <xdr:col>26</xdr:col>
      <xdr:colOff>101600</xdr:colOff>
      <xdr:row>37</xdr:row>
      <xdr:rowOff>184310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0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169087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9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71157</xdr:rowOff>
    </xdr:from>
    <xdr:to>
      <xdr:col>22</xdr:col>
      <xdr:colOff>165100</xdr:colOff>
      <xdr:row>37</xdr:row>
      <xdr:rowOff>172757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9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11484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6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114591</xdr:rowOff>
    </xdr:from>
    <xdr:to>
      <xdr:col>19</xdr:col>
      <xdr:colOff>38100</xdr:colOff>
      <xdr:row>37</xdr:row>
      <xdr:rowOff>216191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3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200968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2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122651</xdr:rowOff>
    </xdr:from>
    <xdr:to>
      <xdr:col>15</xdr:col>
      <xdr:colOff>101600</xdr:colOff>
      <xdr:row>37</xdr:row>
      <xdr:rowOff>224251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4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209028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3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
3,012
63.55
5,707,047
5,092,005
388,736
2,228,692
5,078,345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50748</xdr:rowOff>
    </xdr:from>
    <xdr:to>
      <xdr:col>24</xdr:col>
      <xdr:colOff>63500</xdr:colOff>
      <xdr:row>36</xdr:row>
      <xdr:rowOff>54562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22948"/>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54562</xdr:rowOff>
    </xdr:from>
    <xdr:to>
      <xdr:col>19</xdr:col>
      <xdr:colOff>177800</xdr:colOff>
      <xdr:row>36</xdr:row>
      <xdr:rowOff>72970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26762"/>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72970</xdr:rowOff>
    </xdr:from>
    <xdr:to>
      <xdr:col>15</xdr:col>
      <xdr:colOff>50800</xdr:colOff>
      <xdr:row>36</xdr:row>
      <xdr:rowOff>161339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45170"/>
          <a:ext cx="889000" cy="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159820</xdr:rowOff>
    </xdr:from>
    <xdr:to>
      <xdr:col>10</xdr:col>
      <xdr:colOff>114300</xdr:colOff>
      <xdr:row>36</xdr:row>
      <xdr:rowOff>161339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32020"/>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171398</xdr:rowOff>
    </xdr:from>
    <xdr:to>
      <xdr:col>24</xdr:col>
      <xdr:colOff>114300</xdr:colOff>
      <xdr:row>36</xdr:row>
      <xdr:rowOff>101548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22825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2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3762</xdr:rowOff>
    </xdr:from>
    <xdr:to>
      <xdr:col>20</xdr:col>
      <xdr:colOff>38100</xdr:colOff>
      <xdr:row>36</xdr:row>
      <xdr:rowOff>105362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121889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22170</xdr:rowOff>
    </xdr:from>
    <xdr:to>
      <xdr:col>15</xdr:col>
      <xdr:colOff>101600</xdr:colOff>
      <xdr:row>36</xdr:row>
      <xdr:rowOff>123770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140297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6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110539</xdr:rowOff>
    </xdr:from>
    <xdr:to>
      <xdr:col>10</xdr:col>
      <xdr:colOff>165100</xdr:colOff>
      <xdr:row>37</xdr:row>
      <xdr:rowOff>40689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57216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109020</xdr:rowOff>
    </xdr:from>
    <xdr:to>
      <xdr:col>6</xdr:col>
      <xdr:colOff>38100</xdr:colOff>
      <xdr:row>37</xdr:row>
      <xdr:rowOff>39170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55697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44745</xdr:rowOff>
    </xdr:from>
    <xdr:to>
      <xdr:col>24</xdr:col>
      <xdr:colOff>63500</xdr:colOff>
      <xdr:row>58</xdr:row>
      <xdr:rowOff>73962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8845"/>
          <a:ext cx="838200" cy="2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73962</xdr:rowOff>
    </xdr:from>
    <xdr:to>
      <xdr:col>19</xdr:col>
      <xdr:colOff>177800</xdr:colOff>
      <xdr:row>58</xdr:row>
      <xdr:rowOff>75540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8062"/>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53777</xdr:rowOff>
    </xdr:from>
    <xdr:to>
      <xdr:col>15</xdr:col>
      <xdr:colOff>50800</xdr:colOff>
      <xdr:row>58</xdr:row>
      <xdr:rowOff>75540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97877"/>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53777</xdr:rowOff>
    </xdr:from>
    <xdr:to>
      <xdr:col>10</xdr:col>
      <xdr:colOff>114300</xdr:colOff>
      <xdr:row>58</xdr:row>
      <xdr:rowOff>70455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7877"/>
          <a:ext cx="8890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165395</xdr:rowOff>
    </xdr:from>
    <xdr:to>
      <xdr:col>24</xdr:col>
      <xdr:colOff>114300</xdr:colOff>
      <xdr:row>58</xdr:row>
      <xdr:rowOff>95545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143822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23162</xdr:rowOff>
    </xdr:from>
    <xdr:to>
      <xdr:col>20</xdr:col>
      <xdr:colOff>38100</xdr:colOff>
      <xdr:row>58</xdr:row>
      <xdr:rowOff>124762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115889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5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24740</xdr:rowOff>
    </xdr:from>
    <xdr:to>
      <xdr:col>15</xdr:col>
      <xdr:colOff>101600</xdr:colOff>
      <xdr:row>58</xdr:row>
      <xdr:rowOff>126340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117467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2977</xdr:rowOff>
    </xdr:from>
    <xdr:to>
      <xdr:col>10</xdr:col>
      <xdr:colOff>165100</xdr:colOff>
      <xdr:row>58</xdr:row>
      <xdr:rowOff>104577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95704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19655</xdr:rowOff>
    </xdr:from>
    <xdr:to>
      <xdr:col>6</xdr:col>
      <xdr:colOff>38100</xdr:colOff>
      <xdr:row>58</xdr:row>
      <xdr:rowOff>121255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112382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129704</xdr:rowOff>
    </xdr:from>
    <xdr:to>
      <xdr:col>24</xdr:col>
      <xdr:colOff>63500</xdr:colOff>
      <xdr:row>77</xdr:row>
      <xdr:rowOff>150662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31354"/>
          <a:ext cx="8382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92419</xdr:rowOff>
    </xdr:from>
    <xdr:to>
      <xdr:col>19</xdr:col>
      <xdr:colOff>177800</xdr:colOff>
      <xdr:row>77</xdr:row>
      <xdr:rowOff>129704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4069"/>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92419</xdr:rowOff>
    </xdr:from>
    <xdr:to>
      <xdr:col>15</xdr:col>
      <xdr:colOff>50800</xdr:colOff>
      <xdr:row>77</xdr:row>
      <xdr:rowOff>143449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4069"/>
          <a:ext cx="889000" cy="5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107119</xdr:rowOff>
    </xdr:from>
    <xdr:to>
      <xdr:col>10</xdr:col>
      <xdr:colOff>114300</xdr:colOff>
      <xdr:row>77</xdr:row>
      <xdr:rowOff>143449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08769"/>
          <a:ext cx="8890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99862</xdr:rowOff>
    </xdr:from>
    <xdr:to>
      <xdr:col>24</xdr:col>
      <xdr:colOff>114300</xdr:colOff>
      <xdr:row>78</xdr:row>
      <xdr:rowOff>30012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78904</xdr:rowOff>
    </xdr:from>
    <xdr:to>
      <xdr:col>20</xdr:col>
      <xdr:colOff>38100</xdr:colOff>
      <xdr:row>78</xdr:row>
      <xdr:rowOff>9054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41619</xdr:rowOff>
    </xdr:from>
    <xdr:to>
      <xdr:col>15</xdr:col>
      <xdr:colOff>101600</xdr:colOff>
      <xdr:row>77</xdr:row>
      <xdr:rowOff>143219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134346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92649</xdr:rowOff>
    </xdr:from>
    <xdr:to>
      <xdr:col>10</xdr:col>
      <xdr:colOff>165100</xdr:colOff>
      <xdr:row>78</xdr:row>
      <xdr:rowOff>22799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56319</xdr:rowOff>
    </xdr:from>
    <xdr:to>
      <xdr:col>6</xdr:col>
      <xdr:colOff>38100</xdr:colOff>
      <xdr:row>77</xdr:row>
      <xdr:rowOff>157919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149046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52451</xdr:rowOff>
    </xdr:from>
    <xdr:to>
      <xdr:col>24</xdr:col>
      <xdr:colOff>63500</xdr:colOff>
      <xdr:row>94</xdr:row>
      <xdr:rowOff>127347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68751"/>
          <a:ext cx="838200" cy="7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52451</xdr:rowOff>
    </xdr:from>
    <xdr:to>
      <xdr:col>19</xdr:col>
      <xdr:colOff>177800</xdr:colOff>
      <xdr:row>94</xdr:row>
      <xdr:rowOff>166819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68751"/>
          <a:ext cx="889000" cy="1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166819</xdr:rowOff>
    </xdr:from>
    <xdr:to>
      <xdr:col>15</xdr:col>
      <xdr:colOff>50800</xdr:colOff>
      <xdr:row>95</xdr:row>
      <xdr:rowOff>18031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83119"/>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18031</xdr:rowOff>
    </xdr:from>
    <xdr:to>
      <xdr:col>10</xdr:col>
      <xdr:colOff>114300</xdr:colOff>
      <xdr:row>95</xdr:row>
      <xdr:rowOff>25735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05781"/>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76547</xdr:rowOff>
    </xdr:from>
    <xdr:to>
      <xdr:col>24</xdr:col>
      <xdr:colOff>114300</xdr:colOff>
      <xdr:row>95</xdr:row>
      <xdr:rowOff>6697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99424</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4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1651</xdr:rowOff>
    </xdr:from>
    <xdr:to>
      <xdr:col>20</xdr:col>
      <xdr:colOff>38100</xdr:colOff>
      <xdr:row>94</xdr:row>
      <xdr:rowOff>103251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119778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9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116019</xdr:rowOff>
    </xdr:from>
    <xdr:to>
      <xdr:col>15</xdr:col>
      <xdr:colOff>101600</xdr:colOff>
      <xdr:row>95</xdr:row>
      <xdr:rowOff>46169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3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62696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0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138681</xdr:rowOff>
    </xdr:from>
    <xdr:to>
      <xdr:col>10</xdr:col>
      <xdr:colOff>165100</xdr:colOff>
      <xdr:row>95</xdr:row>
      <xdr:rowOff>68831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85358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146385</xdr:rowOff>
    </xdr:from>
    <xdr:to>
      <xdr:col>6</xdr:col>
      <xdr:colOff>38100</xdr:colOff>
      <xdr:row>95</xdr:row>
      <xdr:rowOff>76535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93062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26459</xdr:rowOff>
    </xdr:from>
    <xdr:to>
      <xdr:col>55</xdr:col>
      <xdr:colOff>0</xdr:colOff>
      <xdr:row>37</xdr:row>
      <xdr:rowOff>43635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70109"/>
          <a:ext cx="8382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106814</xdr:rowOff>
    </xdr:from>
    <xdr:to>
      <xdr:col>50</xdr:col>
      <xdr:colOff>114300</xdr:colOff>
      <xdr:row>37</xdr:row>
      <xdr:rowOff>43635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79014"/>
          <a:ext cx="889000" cy="1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106814</xdr:rowOff>
    </xdr:from>
    <xdr:to>
      <xdr:col>45</xdr:col>
      <xdr:colOff>177800</xdr:colOff>
      <xdr:row>37</xdr:row>
      <xdr:rowOff>128666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79014"/>
          <a:ext cx="889000" cy="1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128666</xdr:rowOff>
    </xdr:from>
    <xdr:to>
      <xdr:col>41</xdr:col>
      <xdr:colOff>50800</xdr:colOff>
      <xdr:row>37</xdr:row>
      <xdr:rowOff>138774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72316"/>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147109</xdr:rowOff>
    </xdr:from>
    <xdr:to>
      <xdr:col>55</xdr:col>
      <xdr:colOff>50800</xdr:colOff>
      <xdr:row>37</xdr:row>
      <xdr:rowOff>77259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1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125536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9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164285</xdr:rowOff>
    </xdr:from>
    <xdr:to>
      <xdr:col>50</xdr:col>
      <xdr:colOff>165100</xdr:colOff>
      <xdr:row>37</xdr:row>
      <xdr:rowOff>94435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85562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56014</xdr:rowOff>
    </xdr:from>
    <xdr:to>
      <xdr:col>46</xdr:col>
      <xdr:colOff>38100</xdr:colOff>
      <xdr:row>36</xdr:row>
      <xdr:rowOff>157614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148741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2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77866</xdr:rowOff>
    </xdr:from>
    <xdr:to>
      <xdr:col>41</xdr:col>
      <xdr:colOff>101600</xdr:colOff>
      <xdr:row>38</xdr:row>
      <xdr:rowOff>8017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21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170594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87974</xdr:rowOff>
    </xdr:from>
    <xdr:to>
      <xdr:col>36</xdr:col>
      <xdr:colOff>165100</xdr:colOff>
      <xdr:row>38</xdr:row>
      <xdr:rowOff>18124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9251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91365</xdr:rowOff>
    </xdr:from>
    <xdr:to>
      <xdr:col>55</xdr:col>
      <xdr:colOff>0</xdr:colOff>
      <xdr:row>57</xdr:row>
      <xdr:rowOff>58110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92565"/>
          <a:ext cx="838200" cy="13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58110</xdr:rowOff>
    </xdr:from>
    <xdr:to>
      <xdr:col>50</xdr:col>
      <xdr:colOff>114300</xdr:colOff>
      <xdr:row>57</xdr:row>
      <xdr:rowOff>96251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30760"/>
          <a:ext cx="889000" cy="3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155716</xdr:rowOff>
    </xdr:from>
    <xdr:to>
      <xdr:col>45</xdr:col>
      <xdr:colOff>177800</xdr:colOff>
      <xdr:row>57</xdr:row>
      <xdr:rowOff>96251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585466"/>
          <a:ext cx="889000" cy="28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155716</xdr:rowOff>
    </xdr:from>
    <xdr:to>
      <xdr:col>41</xdr:col>
      <xdr:colOff>50800</xdr:colOff>
      <xdr:row>57</xdr:row>
      <xdr:rowOff>32567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85466"/>
          <a:ext cx="889000" cy="2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40565</xdr:rowOff>
    </xdr:from>
    <xdr:to>
      <xdr:col>55</xdr:col>
      <xdr:colOff>50800</xdr:colOff>
      <xdr:row>56</xdr:row>
      <xdr:rowOff>142165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4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63442</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9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7310</xdr:rowOff>
    </xdr:from>
    <xdr:to>
      <xdr:col>50</xdr:col>
      <xdr:colOff>165100</xdr:colOff>
      <xdr:row>57</xdr:row>
      <xdr:rowOff>108910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100037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45451</xdr:rowOff>
    </xdr:from>
    <xdr:to>
      <xdr:col>46</xdr:col>
      <xdr:colOff>38100</xdr:colOff>
      <xdr:row>57</xdr:row>
      <xdr:rowOff>147051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138178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1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104916</xdr:rowOff>
    </xdr:from>
    <xdr:to>
      <xdr:col>41</xdr:col>
      <xdr:colOff>101600</xdr:colOff>
      <xdr:row>56</xdr:row>
      <xdr:rowOff>35066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3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51593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0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153217</xdr:rowOff>
    </xdr:from>
    <xdr:to>
      <xdr:col>36</xdr:col>
      <xdr:colOff>165100</xdr:colOff>
      <xdr:row>57</xdr:row>
      <xdr:rowOff>83367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5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99894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2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105654</xdr:rowOff>
    </xdr:from>
    <xdr:to>
      <xdr:col>55</xdr:col>
      <xdr:colOff>0</xdr:colOff>
      <xdr:row>77</xdr:row>
      <xdr:rowOff>93631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135854"/>
          <a:ext cx="838200" cy="15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93631</xdr:rowOff>
    </xdr:from>
    <xdr:to>
      <xdr:col>50</xdr:col>
      <xdr:colOff>114300</xdr:colOff>
      <xdr:row>77</xdr:row>
      <xdr:rowOff>166325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295281"/>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131714</xdr:rowOff>
    </xdr:from>
    <xdr:to>
      <xdr:col>45</xdr:col>
      <xdr:colOff>177800</xdr:colOff>
      <xdr:row>77</xdr:row>
      <xdr:rowOff>166325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33364"/>
          <a:ext cx="889000" cy="3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78727</xdr:rowOff>
    </xdr:from>
    <xdr:to>
      <xdr:col>41</xdr:col>
      <xdr:colOff>50800</xdr:colOff>
      <xdr:row>77</xdr:row>
      <xdr:rowOff>131714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280377"/>
          <a:ext cx="889000" cy="5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54854</xdr:rowOff>
    </xdr:from>
    <xdr:to>
      <xdr:col>55</xdr:col>
      <xdr:colOff>50800</xdr:colOff>
      <xdr:row>76</xdr:row>
      <xdr:rowOff>156454</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0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77732</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293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42831</xdr:rowOff>
    </xdr:from>
    <xdr:to>
      <xdr:col>50</xdr:col>
      <xdr:colOff>165100</xdr:colOff>
      <xdr:row>77</xdr:row>
      <xdr:rowOff>144431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160958</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1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115525</xdr:rowOff>
    </xdr:from>
    <xdr:to>
      <xdr:col>46</xdr:col>
      <xdr:colOff>38100</xdr:colOff>
      <xdr:row>78</xdr:row>
      <xdr:rowOff>45675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80914</xdr:rowOff>
    </xdr:from>
    <xdr:to>
      <xdr:col>41</xdr:col>
      <xdr:colOff>101600</xdr:colOff>
      <xdr:row>78</xdr:row>
      <xdr:rowOff>11064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27591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5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27927</xdr:rowOff>
    </xdr:from>
    <xdr:to>
      <xdr:col>36</xdr:col>
      <xdr:colOff>165100</xdr:colOff>
      <xdr:row>77</xdr:row>
      <xdr:rowOff>129527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146054</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30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99685</xdr:rowOff>
    </xdr:from>
    <xdr:to>
      <xdr:col>55</xdr:col>
      <xdr:colOff>0</xdr:colOff>
      <xdr:row>98</xdr:row>
      <xdr:rowOff>168343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901785"/>
          <a:ext cx="838200" cy="6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159418</xdr:rowOff>
    </xdr:from>
    <xdr:to>
      <xdr:col>50</xdr:col>
      <xdr:colOff>114300</xdr:colOff>
      <xdr:row>98</xdr:row>
      <xdr:rowOff>99685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790068"/>
          <a:ext cx="889000" cy="1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25468</xdr:rowOff>
    </xdr:from>
    <xdr:to>
      <xdr:col>45</xdr:col>
      <xdr:colOff>177800</xdr:colOff>
      <xdr:row>97</xdr:row>
      <xdr:rowOff>159418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5970318"/>
          <a:ext cx="889000" cy="8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25468</xdr:rowOff>
    </xdr:from>
    <xdr:to>
      <xdr:col>41</xdr:col>
      <xdr:colOff>50800</xdr:colOff>
      <xdr:row>98</xdr:row>
      <xdr:rowOff>74840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5970318"/>
          <a:ext cx="889000" cy="90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117543</xdr:rowOff>
    </xdr:from>
    <xdr:to>
      <xdr:col>55</xdr:col>
      <xdr:colOff>50800</xdr:colOff>
      <xdr:row>99</xdr:row>
      <xdr:rowOff>47693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9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32470</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48885</xdr:rowOff>
    </xdr:from>
    <xdr:to>
      <xdr:col>50</xdr:col>
      <xdr:colOff>165100</xdr:colOff>
      <xdr:row>98</xdr:row>
      <xdr:rowOff>150485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141612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108618</xdr:rowOff>
    </xdr:from>
    <xdr:to>
      <xdr:col>46</xdr:col>
      <xdr:colOff>38100</xdr:colOff>
      <xdr:row>98</xdr:row>
      <xdr:rowOff>38768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29895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146118</xdr:rowOff>
    </xdr:from>
    <xdr:to>
      <xdr:col>41</xdr:col>
      <xdr:colOff>101600</xdr:colOff>
      <xdr:row>93</xdr:row>
      <xdr:rowOff>76268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59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92795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569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24040</xdr:rowOff>
    </xdr:from>
    <xdr:to>
      <xdr:col>36</xdr:col>
      <xdr:colOff>165100</xdr:colOff>
      <xdr:row>98</xdr:row>
      <xdr:rowOff>125640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116767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36685</xdr:rowOff>
    </xdr:from>
    <xdr:to>
      <xdr:col>85</xdr:col>
      <xdr:colOff>127000</xdr:colOff>
      <xdr:row>39</xdr:row>
      <xdr:rowOff>42332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3235"/>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37127</xdr:rowOff>
    </xdr:from>
    <xdr:to>
      <xdr:col>81</xdr:col>
      <xdr:colOff>50800</xdr:colOff>
      <xdr:row>39</xdr:row>
      <xdr:rowOff>42332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3677"/>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161789</xdr:rowOff>
    </xdr:from>
    <xdr:to>
      <xdr:col>76</xdr:col>
      <xdr:colOff>114300</xdr:colOff>
      <xdr:row>39</xdr:row>
      <xdr:rowOff>37127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76889"/>
          <a:ext cx="889000" cy="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161789</xdr:rowOff>
    </xdr:from>
    <xdr:to>
      <xdr:col>71</xdr:col>
      <xdr:colOff>177800</xdr:colOff>
      <xdr:row>39</xdr:row>
      <xdr:rowOff>35309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76889"/>
          <a:ext cx="8890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157335</xdr:rowOff>
    </xdr:from>
    <xdr:to>
      <xdr:col>85</xdr:col>
      <xdr:colOff>177800</xdr:colOff>
      <xdr:row>39</xdr:row>
      <xdr:rowOff>87485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162982</xdr:rowOff>
    </xdr:from>
    <xdr:to>
      <xdr:col>81</xdr:col>
      <xdr:colOff>101600</xdr:colOff>
      <xdr:row>39</xdr:row>
      <xdr:rowOff>93132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84259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7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157777</xdr:rowOff>
    </xdr:from>
    <xdr:to>
      <xdr:col>76</xdr:col>
      <xdr:colOff>165100</xdr:colOff>
      <xdr:row>39</xdr:row>
      <xdr:rowOff>87927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79054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110989</xdr:rowOff>
    </xdr:from>
    <xdr:to>
      <xdr:col>72</xdr:col>
      <xdr:colOff>38100</xdr:colOff>
      <xdr:row>39</xdr:row>
      <xdr:rowOff>41139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57666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155959</xdr:rowOff>
    </xdr:from>
    <xdr:to>
      <xdr:col>67</xdr:col>
      <xdr:colOff>101600</xdr:colOff>
      <xdr:row>39</xdr:row>
      <xdr:rowOff>86109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77236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75972</xdr:rowOff>
    </xdr:from>
    <xdr:to>
      <xdr:col>85</xdr:col>
      <xdr:colOff>127000</xdr:colOff>
      <xdr:row>77</xdr:row>
      <xdr:rowOff>86962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77622"/>
          <a:ext cx="8382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75972</xdr:rowOff>
    </xdr:from>
    <xdr:to>
      <xdr:col>81</xdr:col>
      <xdr:colOff>50800</xdr:colOff>
      <xdr:row>77</xdr:row>
      <xdr:rowOff>86023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77622"/>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86023</xdr:rowOff>
    </xdr:from>
    <xdr:to>
      <xdr:col>76</xdr:col>
      <xdr:colOff>114300</xdr:colOff>
      <xdr:row>77</xdr:row>
      <xdr:rowOff>149343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87673"/>
          <a:ext cx="889000" cy="6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128307</xdr:rowOff>
    </xdr:from>
    <xdr:to>
      <xdr:col>71</xdr:col>
      <xdr:colOff>177800</xdr:colOff>
      <xdr:row>77</xdr:row>
      <xdr:rowOff>149343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2995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36162</xdr:rowOff>
    </xdr:from>
    <xdr:to>
      <xdr:col>85</xdr:col>
      <xdr:colOff>177800</xdr:colOff>
      <xdr:row>77</xdr:row>
      <xdr:rowOff>137762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25172</xdr:rowOff>
    </xdr:from>
    <xdr:to>
      <xdr:col>81</xdr:col>
      <xdr:colOff>101600</xdr:colOff>
      <xdr:row>77</xdr:row>
      <xdr:rowOff>126772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143299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0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35223</xdr:rowOff>
    </xdr:from>
    <xdr:to>
      <xdr:col>76</xdr:col>
      <xdr:colOff>165100</xdr:colOff>
      <xdr:row>77</xdr:row>
      <xdr:rowOff>136823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153350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1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98543</xdr:rowOff>
    </xdr:from>
    <xdr:to>
      <xdr:col>72</xdr:col>
      <xdr:colOff>38100</xdr:colOff>
      <xdr:row>78</xdr:row>
      <xdr:rowOff>28693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19820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9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77507</xdr:rowOff>
    </xdr:from>
    <xdr:to>
      <xdr:col>67</xdr:col>
      <xdr:colOff>101600</xdr:colOff>
      <xdr:row>78</xdr:row>
      <xdr:rowOff>7657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170234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7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161438</xdr:rowOff>
    </xdr:from>
    <xdr:to>
      <xdr:col>85</xdr:col>
      <xdr:colOff>127000</xdr:colOff>
      <xdr:row>98</xdr:row>
      <xdr:rowOff>487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92088"/>
          <a:ext cx="8382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487</xdr:rowOff>
    </xdr:from>
    <xdr:to>
      <xdr:col>81</xdr:col>
      <xdr:colOff>50800</xdr:colOff>
      <xdr:row>98</xdr:row>
      <xdr:rowOff>14514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2587"/>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14514</xdr:rowOff>
    </xdr:from>
    <xdr:to>
      <xdr:col>76</xdr:col>
      <xdr:colOff>114300</xdr:colOff>
      <xdr:row>98</xdr:row>
      <xdr:rowOff>42861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16614"/>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168751</xdr:rowOff>
    </xdr:from>
    <xdr:to>
      <xdr:col>71</xdr:col>
      <xdr:colOff>177800</xdr:colOff>
      <xdr:row>98</xdr:row>
      <xdr:rowOff>42861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99401"/>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110638</xdr:rowOff>
    </xdr:from>
    <xdr:to>
      <xdr:col>85</xdr:col>
      <xdr:colOff>177800</xdr:colOff>
      <xdr:row>98</xdr:row>
      <xdr:rowOff>40788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133515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9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121137</xdr:rowOff>
    </xdr:from>
    <xdr:to>
      <xdr:col>81</xdr:col>
      <xdr:colOff>101600</xdr:colOff>
      <xdr:row>98</xdr:row>
      <xdr:rowOff>51287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67814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2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135164</xdr:rowOff>
    </xdr:from>
    <xdr:to>
      <xdr:col>76</xdr:col>
      <xdr:colOff>165100</xdr:colOff>
      <xdr:row>98</xdr:row>
      <xdr:rowOff>65314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81841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4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163511</xdr:rowOff>
    </xdr:from>
    <xdr:to>
      <xdr:col>72</xdr:col>
      <xdr:colOff>38100</xdr:colOff>
      <xdr:row>98</xdr:row>
      <xdr:rowOff>93661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110188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117951</xdr:rowOff>
    </xdr:from>
    <xdr:to>
      <xdr:col>67</xdr:col>
      <xdr:colOff>101600</xdr:colOff>
      <xdr:row>98</xdr:row>
      <xdr:rowOff>48101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64628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30581</xdr:rowOff>
    </xdr:from>
    <xdr:to>
      <xdr:col>116</xdr:col>
      <xdr:colOff>63500</xdr:colOff>
      <xdr:row>77</xdr:row>
      <xdr:rowOff>45710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32231"/>
          <a:ext cx="8382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30581</xdr:rowOff>
    </xdr:from>
    <xdr:to>
      <xdr:col>111</xdr:col>
      <xdr:colOff>177800</xdr:colOff>
      <xdr:row>77</xdr:row>
      <xdr:rowOff>43428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32231"/>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43428</xdr:rowOff>
    </xdr:from>
    <xdr:to>
      <xdr:col>107</xdr:col>
      <xdr:colOff>50800</xdr:colOff>
      <xdr:row>77</xdr:row>
      <xdr:rowOff>63440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45078"/>
          <a:ext cx="889000" cy="2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20669</xdr:rowOff>
    </xdr:from>
    <xdr:to>
      <xdr:col>102</xdr:col>
      <xdr:colOff>114300</xdr:colOff>
      <xdr:row>77</xdr:row>
      <xdr:rowOff>63440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22319"/>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166360</xdr:rowOff>
    </xdr:from>
    <xdr:to>
      <xdr:col>116</xdr:col>
      <xdr:colOff>114300</xdr:colOff>
      <xdr:row>77</xdr:row>
      <xdr:rowOff>96510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144787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151231</xdr:rowOff>
    </xdr:from>
    <xdr:to>
      <xdr:col>112</xdr:col>
      <xdr:colOff>38100</xdr:colOff>
      <xdr:row>77</xdr:row>
      <xdr:rowOff>81381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72508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7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164078</xdr:rowOff>
    </xdr:from>
    <xdr:to>
      <xdr:col>107</xdr:col>
      <xdr:colOff>101600</xdr:colOff>
      <xdr:row>77</xdr:row>
      <xdr:rowOff>94228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85355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8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12640</xdr:rowOff>
    </xdr:from>
    <xdr:to>
      <xdr:col>102</xdr:col>
      <xdr:colOff>165100</xdr:colOff>
      <xdr:row>77</xdr:row>
      <xdr:rowOff>114240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105367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141319</xdr:rowOff>
    </xdr:from>
    <xdr:to>
      <xdr:col>98</xdr:col>
      <xdr:colOff>38100</xdr:colOff>
      <xdr:row>77</xdr:row>
      <xdr:rowOff>71469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62596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1,672</a:t>
          </a:r>
          <a:r>
            <a:rPr kumimoji="1" lang="ja-JP" altLang="ja-JP" sz="1100">
              <a:solidFill>
                <a:schemeClr val="dk1"/>
              </a:solidFill>
              <a:effectLst/>
              <a:latin typeface="+mn-lt"/>
              <a:ea typeface="+mn-ea"/>
              <a:cs typeface="+mn-cs"/>
            </a:rPr>
            <a:t>千円（前年比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％増）となっている。普通建設事業費については、住民一人あたり</a:t>
          </a:r>
          <a:r>
            <a:rPr kumimoji="1" lang="en-US" altLang="ja-JP" sz="1100">
              <a:solidFill>
                <a:schemeClr val="dk1"/>
              </a:solidFill>
              <a:effectLst/>
              <a:latin typeface="+mn-lt"/>
              <a:ea typeface="+mn-ea"/>
              <a:cs typeface="+mn-cs"/>
            </a:rPr>
            <a:t>484,576</a:t>
          </a:r>
          <a:r>
            <a:rPr kumimoji="1" lang="ja-JP" altLang="ja-JP" sz="1100">
              <a:solidFill>
                <a:schemeClr val="dk1"/>
              </a:solidFill>
              <a:effectLst/>
              <a:latin typeface="+mn-lt"/>
              <a:ea typeface="+mn-ea"/>
              <a:cs typeface="+mn-cs"/>
            </a:rPr>
            <a:t>円となっている。扶助費については、住民一人当たりのコストは約</a:t>
          </a:r>
          <a:r>
            <a:rPr kumimoji="1" lang="en-US" altLang="ja-JP" sz="1100">
              <a:solidFill>
                <a:schemeClr val="dk1"/>
              </a:solidFill>
              <a:effectLst/>
              <a:latin typeface="+mn-lt"/>
              <a:ea typeface="+mn-ea"/>
              <a:cs typeface="+mn-cs"/>
            </a:rPr>
            <a:t>101,621</a:t>
          </a:r>
          <a:r>
            <a:rPr kumimoji="1" lang="ja-JP" altLang="ja-JP" sz="1100">
              <a:solidFill>
                <a:schemeClr val="dk1"/>
              </a:solidFill>
              <a:effectLst/>
              <a:latin typeface="+mn-lt"/>
              <a:ea typeface="+mn-ea"/>
              <a:cs typeface="+mn-cs"/>
            </a:rPr>
            <a:t>円（対前年比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減）となっている。また、人件費については、住民一人当たり</a:t>
          </a:r>
          <a:r>
            <a:rPr kumimoji="1" lang="en-US" altLang="ja-JP" sz="1100">
              <a:solidFill>
                <a:schemeClr val="dk1"/>
              </a:solidFill>
              <a:effectLst/>
              <a:latin typeface="+mn-lt"/>
              <a:ea typeface="+mn-ea"/>
              <a:cs typeface="+mn-cs"/>
            </a:rPr>
            <a:t>266,694</a:t>
          </a:r>
          <a:r>
            <a:rPr kumimoji="1" lang="ja-JP" altLang="ja-JP" sz="1100">
              <a:solidFill>
                <a:schemeClr val="dk1"/>
              </a:solidFill>
              <a:effectLst/>
              <a:latin typeface="+mn-lt"/>
              <a:ea typeface="+mn-ea"/>
              <a:cs typeface="+mn-cs"/>
            </a:rPr>
            <a:t>円となっており、類似団体と比較して一人当たりのコストが</a:t>
          </a:r>
          <a:r>
            <a:rPr kumimoji="1" lang="en-US" altLang="ja-JP" sz="1100">
              <a:solidFill>
                <a:schemeClr val="dk1"/>
              </a:solidFill>
              <a:effectLst/>
              <a:latin typeface="+mn-lt"/>
              <a:ea typeface="+mn-ea"/>
              <a:cs typeface="+mn-cs"/>
            </a:rPr>
            <a:t>26,891</a:t>
          </a:r>
          <a:r>
            <a:rPr kumimoji="1" lang="ja-JP" altLang="ja-JP" sz="1100">
              <a:solidFill>
                <a:schemeClr val="dk1"/>
              </a:solidFill>
              <a:effectLst/>
              <a:latin typeface="+mn-lt"/>
              <a:ea typeface="+mn-ea"/>
              <a:cs typeface="+mn-cs"/>
            </a:rPr>
            <a:t>円高い状況となっている。現在、本村は沖縄県内でも職員の平均年齢が低い状況にあり、今後はさらに人件費（会計年度任用職含む）が増加することが見込まれることから、行財政改革の取組みを通して適切な定員管理を推進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沖縄県大宜味村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
3,012
63.55
5,707,047
5,092,005
388,736
2,228,692
5,078,345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13284</xdr:rowOff>
    </xdr:from>
    <xdr:to>
      <xdr:col>24</xdr:col>
      <xdr:colOff>63500</xdr:colOff>
      <xdr:row>37</xdr:row>
      <xdr:rowOff>18694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56934"/>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13284</xdr:rowOff>
    </xdr:from>
    <xdr:to>
      <xdr:col>19</xdr:col>
      <xdr:colOff>177800</xdr:colOff>
      <xdr:row>37</xdr:row>
      <xdr:rowOff>16427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56934"/>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1130</xdr:rowOff>
    </xdr:from>
    <xdr:to>
      <xdr:col>15</xdr:col>
      <xdr:colOff>50800</xdr:colOff>
      <xdr:row>37</xdr:row>
      <xdr:rowOff>16427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44780"/>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1130</xdr:rowOff>
    </xdr:from>
    <xdr:to>
      <xdr:col>10</xdr:col>
      <xdr:colOff>114300</xdr:colOff>
      <xdr:row>37</xdr:row>
      <xdr:rowOff>35039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44780"/>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139344</xdr:rowOff>
    </xdr:from>
    <xdr:to>
      <xdr:col>24</xdr:col>
      <xdr:colOff>114300</xdr:colOff>
      <xdr:row>37</xdr:row>
      <xdr:rowOff>69494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162221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133934</xdr:rowOff>
    </xdr:from>
    <xdr:to>
      <xdr:col>20</xdr:col>
      <xdr:colOff>38100</xdr:colOff>
      <xdr:row>37</xdr:row>
      <xdr:rowOff>64084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80611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137077</xdr:rowOff>
    </xdr:from>
    <xdr:to>
      <xdr:col>15</xdr:col>
      <xdr:colOff>101600</xdr:colOff>
      <xdr:row>37</xdr:row>
      <xdr:rowOff>67227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83754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121780</xdr:rowOff>
    </xdr:from>
    <xdr:to>
      <xdr:col>10</xdr:col>
      <xdr:colOff>165100</xdr:colOff>
      <xdr:row>37</xdr:row>
      <xdr:rowOff>51930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68457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155689</xdr:rowOff>
    </xdr:from>
    <xdr:to>
      <xdr:col>6</xdr:col>
      <xdr:colOff>38100</xdr:colOff>
      <xdr:row>37</xdr:row>
      <xdr:rowOff>85839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102366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41112</xdr:rowOff>
    </xdr:from>
    <xdr:to>
      <xdr:col>24</xdr:col>
      <xdr:colOff>63500</xdr:colOff>
      <xdr:row>57</xdr:row>
      <xdr:rowOff>61229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42312"/>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61229</xdr:rowOff>
    </xdr:from>
    <xdr:to>
      <xdr:col>19</xdr:col>
      <xdr:colOff>177800</xdr:colOff>
      <xdr:row>57</xdr:row>
      <xdr:rowOff>69399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33879"/>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69399</xdr:rowOff>
    </xdr:from>
    <xdr:to>
      <xdr:col>15</xdr:col>
      <xdr:colOff>50800</xdr:colOff>
      <xdr:row>58</xdr:row>
      <xdr:rowOff>12628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42049"/>
          <a:ext cx="889000" cy="1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139623</xdr:rowOff>
    </xdr:from>
    <xdr:to>
      <xdr:col>10</xdr:col>
      <xdr:colOff>114300</xdr:colOff>
      <xdr:row>58</xdr:row>
      <xdr:rowOff>12628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12273"/>
          <a:ext cx="889000" cy="4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161762</xdr:rowOff>
    </xdr:from>
    <xdr:to>
      <xdr:col>24</xdr:col>
      <xdr:colOff>114300</xdr:colOff>
      <xdr:row>56</xdr:row>
      <xdr:rowOff>91912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13189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10429</xdr:rowOff>
    </xdr:from>
    <xdr:to>
      <xdr:col>20</xdr:col>
      <xdr:colOff>38100</xdr:colOff>
      <xdr:row>57</xdr:row>
      <xdr:rowOff>112029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128556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5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18599</xdr:rowOff>
    </xdr:from>
    <xdr:to>
      <xdr:col>15</xdr:col>
      <xdr:colOff>101600</xdr:colOff>
      <xdr:row>57</xdr:row>
      <xdr:rowOff>120199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111326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133278</xdr:rowOff>
    </xdr:from>
    <xdr:to>
      <xdr:col>10</xdr:col>
      <xdr:colOff>165100</xdr:colOff>
      <xdr:row>58</xdr:row>
      <xdr:rowOff>63428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54555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88823</xdr:rowOff>
    </xdr:from>
    <xdr:to>
      <xdr:col>6</xdr:col>
      <xdr:colOff>38100</xdr:colOff>
      <xdr:row>58</xdr:row>
      <xdr:rowOff>18973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35500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24084</xdr:rowOff>
    </xdr:from>
    <xdr:to>
      <xdr:col>24</xdr:col>
      <xdr:colOff>63500</xdr:colOff>
      <xdr:row>76</xdr:row>
      <xdr:rowOff>52738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54284"/>
          <a:ext cx="8382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24084</xdr:rowOff>
    </xdr:from>
    <xdr:to>
      <xdr:col>19</xdr:col>
      <xdr:colOff>177800</xdr:colOff>
      <xdr:row>77</xdr:row>
      <xdr:rowOff>21586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4284"/>
          <a:ext cx="889000" cy="16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163393</xdr:rowOff>
    </xdr:from>
    <xdr:to>
      <xdr:col>15</xdr:col>
      <xdr:colOff>50800</xdr:colOff>
      <xdr:row>77</xdr:row>
      <xdr:rowOff>21586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50693"/>
          <a:ext cx="889000" cy="3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163393</xdr:rowOff>
    </xdr:from>
    <xdr:to>
      <xdr:col>10</xdr:col>
      <xdr:colOff>114300</xdr:colOff>
      <xdr:row>76</xdr:row>
      <xdr:rowOff>134632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50693"/>
          <a:ext cx="889000" cy="31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1938</xdr:rowOff>
    </xdr:from>
    <xdr:to>
      <xdr:col>24</xdr:col>
      <xdr:colOff>114300</xdr:colOff>
      <xdr:row>76</xdr:row>
      <xdr:rowOff>103538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24814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8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144734</xdr:rowOff>
    </xdr:from>
    <xdr:to>
      <xdr:col>20</xdr:col>
      <xdr:colOff>38100</xdr:colOff>
      <xdr:row>76</xdr:row>
      <xdr:rowOff>74884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91411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142236</xdr:rowOff>
    </xdr:from>
    <xdr:to>
      <xdr:col>15</xdr:col>
      <xdr:colOff>101600</xdr:colOff>
      <xdr:row>77</xdr:row>
      <xdr:rowOff>72386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63513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112593</xdr:rowOff>
    </xdr:from>
    <xdr:to>
      <xdr:col>10</xdr:col>
      <xdr:colOff>165100</xdr:colOff>
      <xdr:row>75</xdr:row>
      <xdr:rowOff>42743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59270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83832</xdr:rowOff>
    </xdr:from>
    <xdr:to>
      <xdr:col>6</xdr:col>
      <xdr:colOff>38100</xdr:colOff>
      <xdr:row>77</xdr:row>
      <xdr:rowOff>13982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30508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8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162596</xdr:rowOff>
    </xdr:from>
    <xdr:to>
      <xdr:col>24</xdr:col>
      <xdr:colOff>63500</xdr:colOff>
      <xdr:row>98</xdr:row>
      <xdr:rowOff>12877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93246"/>
          <a:ext cx="838200" cy="2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12877</xdr:rowOff>
    </xdr:from>
    <xdr:to>
      <xdr:col>19</xdr:col>
      <xdr:colOff>177800</xdr:colOff>
      <xdr:row>98</xdr:row>
      <xdr:rowOff>33705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14977"/>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18836</xdr:rowOff>
    </xdr:from>
    <xdr:to>
      <xdr:col>15</xdr:col>
      <xdr:colOff>50800</xdr:colOff>
      <xdr:row>98</xdr:row>
      <xdr:rowOff>33705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20936"/>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18836</xdr:rowOff>
    </xdr:from>
    <xdr:to>
      <xdr:col>10</xdr:col>
      <xdr:colOff>114300</xdr:colOff>
      <xdr:row>98</xdr:row>
      <xdr:rowOff>28904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20936"/>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111796</xdr:rowOff>
    </xdr:from>
    <xdr:to>
      <xdr:col>24</xdr:col>
      <xdr:colOff>114300</xdr:colOff>
      <xdr:row>98</xdr:row>
      <xdr:rowOff>41946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90223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133527</xdr:rowOff>
    </xdr:from>
    <xdr:to>
      <xdr:col>20</xdr:col>
      <xdr:colOff>38100</xdr:colOff>
      <xdr:row>98</xdr:row>
      <xdr:rowOff>63677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54804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5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154355</xdr:rowOff>
    </xdr:from>
    <xdr:to>
      <xdr:col>15</xdr:col>
      <xdr:colOff>101600</xdr:colOff>
      <xdr:row>98</xdr:row>
      <xdr:rowOff>84505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75632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7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139486</xdr:rowOff>
    </xdr:from>
    <xdr:to>
      <xdr:col>10</xdr:col>
      <xdr:colOff>165100</xdr:colOff>
      <xdr:row>98</xdr:row>
      <xdr:rowOff>69636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60763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149554</xdr:rowOff>
    </xdr:from>
    <xdr:to>
      <xdr:col>6</xdr:col>
      <xdr:colOff>38100</xdr:colOff>
      <xdr:row>98</xdr:row>
      <xdr:rowOff>79704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70831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89466</xdr:rowOff>
    </xdr:from>
    <xdr:to>
      <xdr:col>55</xdr:col>
      <xdr:colOff>0</xdr:colOff>
      <xdr:row>58</xdr:row>
      <xdr:rowOff>111616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33566"/>
          <a:ext cx="838200" cy="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89466</xdr:rowOff>
    </xdr:from>
    <xdr:to>
      <xdr:col>50</xdr:col>
      <xdr:colOff>114300</xdr:colOff>
      <xdr:row>58</xdr:row>
      <xdr:rowOff>114023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3566"/>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84735</xdr:rowOff>
    </xdr:from>
    <xdr:to>
      <xdr:col>45</xdr:col>
      <xdr:colOff>177800</xdr:colOff>
      <xdr:row>58</xdr:row>
      <xdr:rowOff>114023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8835"/>
          <a:ext cx="889000" cy="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84735</xdr:rowOff>
    </xdr:from>
    <xdr:to>
      <xdr:col>41</xdr:col>
      <xdr:colOff>50800</xdr:colOff>
      <xdr:row>58</xdr:row>
      <xdr:rowOff>108661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8835"/>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60816</xdr:rowOff>
    </xdr:from>
    <xdr:to>
      <xdr:col>55</xdr:col>
      <xdr:colOff>50800</xdr:colOff>
      <xdr:row>58</xdr:row>
      <xdr:rowOff>162416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38666</xdr:rowOff>
    </xdr:from>
    <xdr:to>
      <xdr:col>50</xdr:col>
      <xdr:colOff>165100</xdr:colOff>
      <xdr:row>58</xdr:row>
      <xdr:rowOff>140266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131393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63223</xdr:rowOff>
    </xdr:from>
    <xdr:to>
      <xdr:col>46</xdr:col>
      <xdr:colOff>38100</xdr:colOff>
      <xdr:row>58</xdr:row>
      <xdr:rowOff>164823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155950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33935</xdr:rowOff>
    </xdr:from>
    <xdr:to>
      <xdr:col>41</xdr:col>
      <xdr:colOff>101600</xdr:colOff>
      <xdr:row>58</xdr:row>
      <xdr:rowOff>135535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126662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57861</xdr:rowOff>
    </xdr:from>
    <xdr:to>
      <xdr:col>36</xdr:col>
      <xdr:colOff>165100</xdr:colOff>
      <xdr:row>58</xdr:row>
      <xdr:rowOff>159461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150588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47177</xdr:rowOff>
    </xdr:from>
    <xdr:to>
      <xdr:col>55</xdr:col>
      <xdr:colOff>0</xdr:colOff>
      <xdr:row>77</xdr:row>
      <xdr:rowOff>139946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48827"/>
          <a:ext cx="838200" cy="9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117407</xdr:rowOff>
    </xdr:from>
    <xdr:to>
      <xdr:col>50</xdr:col>
      <xdr:colOff>114300</xdr:colOff>
      <xdr:row>77</xdr:row>
      <xdr:rowOff>139946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19057"/>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95402</xdr:rowOff>
    </xdr:from>
    <xdr:to>
      <xdr:col>45</xdr:col>
      <xdr:colOff>177800</xdr:colOff>
      <xdr:row>77</xdr:row>
      <xdr:rowOff>117407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782702"/>
          <a:ext cx="889000" cy="53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95402</xdr:rowOff>
    </xdr:from>
    <xdr:to>
      <xdr:col>41</xdr:col>
      <xdr:colOff>50800</xdr:colOff>
      <xdr:row>76</xdr:row>
      <xdr:rowOff>97425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782702"/>
          <a:ext cx="889000" cy="34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167827</xdr:rowOff>
    </xdr:from>
    <xdr:to>
      <xdr:col>55</xdr:col>
      <xdr:colOff>50800</xdr:colOff>
      <xdr:row>77</xdr:row>
      <xdr:rowOff>97977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19254</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4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89146</xdr:rowOff>
    </xdr:from>
    <xdr:to>
      <xdr:col>50</xdr:col>
      <xdr:colOff>165100</xdr:colOff>
      <xdr:row>78</xdr:row>
      <xdr:rowOff>19296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35823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6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66607</xdr:rowOff>
    </xdr:from>
    <xdr:to>
      <xdr:col>46</xdr:col>
      <xdr:colOff>38100</xdr:colOff>
      <xdr:row>77</xdr:row>
      <xdr:rowOff>168207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13284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44602</xdr:rowOff>
    </xdr:from>
    <xdr:to>
      <xdr:col>41</xdr:col>
      <xdr:colOff>101600</xdr:colOff>
      <xdr:row>74</xdr:row>
      <xdr:rowOff>146202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7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162729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50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46625</xdr:rowOff>
    </xdr:from>
    <xdr:to>
      <xdr:col>36</xdr:col>
      <xdr:colOff>165100</xdr:colOff>
      <xdr:row>76</xdr:row>
      <xdr:rowOff>148225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7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164752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85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108762</xdr:rowOff>
    </xdr:from>
    <xdr:to>
      <xdr:col>55</xdr:col>
      <xdr:colOff>0</xdr:colOff>
      <xdr:row>98</xdr:row>
      <xdr:rowOff>44394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39412"/>
          <a:ext cx="838200" cy="10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61275</xdr:rowOff>
    </xdr:from>
    <xdr:to>
      <xdr:col>50</xdr:col>
      <xdr:colOff>114300</xdr:colOff>
      <xdr:row>98</xdr:row>
      <xdr:rowOff>44394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91925"/>
          <a:ext cx="889000" cy="15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61275</xdr:rowOff>
    </xdr:from>
    <xdr:to>
      <xdr:col>45</xdr:col>
      <xdr:colOff>177800</xdr:colOff>
      <xdr:row>97</xdr:row>
      <xdr:rowOff>101141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91925"/>
          <a:ext cx="889000" cy="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101141</xdr:rowOff>
    </xdr:from>
    <xdr:to>
      <xdr:col>41</xdr:col>
      <xdr:colOff>50800</xdr:colOff>
      <xdr:row>97</xdr:row>
      <xdr:rowOff>122878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31791"/>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57962</xdr:rowOff>
    </xdr:from>
    <xdr:to>
      <xdr:col>55</xdr:col>
      <xdr:colOff>50800</xdr:colOff>
      <xdr:row>97</xdr:row>
      <xdr:rowOff>159562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36389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6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165044</xdr:rowOff>
    </xdr:from>
    <xdr:to>
      <xdr:col>50</xdr:col>
      <xdr:colOff>165100</xdr:colOff>
      <xdr:row>98</xdr:row>
      <xdr:rowOff>95194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86321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10475</xdr:rowOff>
    </xdr:from>
    <xdr:to>
      <xdr:col>46</xdr:col>
      <xdr:colOff>38100</xdr:colOff>
      <xdr:row>97</xdr:row>
      <xdr:rowOff>112075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4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103202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3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50341</xdr:rowOff>
    </xdr:from>
    <xdr:to>
      <xdr:col>41</xdr:col>
      <xdr:colOff>101600</xdr:colOff>
      <xdr:row>97</xdr:row>
      <xdr:rowOff>151941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8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143068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77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72078</xdr:rowOff>
    </xdr:from>
    <xdr:to>
      <xdr:col>36</xdr:col>
      <xdr:colOff>165100</xdr:colOff>
      <xdr:row>98</xdr:row>
      <xdr:rowOff>2228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164805</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79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37095</xdr:rowOff>
    </xdr:from>
    <xdr:to>
      <xdr:col>85</xdr:col>
      <xdr:colOff>127000</xdr:colOff>
      <xdr:row>38</xdr:row>
      <xdr:rowOff>42913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52195"/>
          <a:ext cx="8382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36771</xdr:rowOff>
    </xdr:from>
    <xdr:to>
      <xdr:col>81</xdr:col>
      <xdr:colOff>50800</xdr:colOff>
      <xdr:row>38</xdr:row>
      <xdr:rowOff>42913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51871"/>
          <a:ext cx="8890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21513</xdr:rowOff>
    </xdr:from>
    <xdr:to>
      <xdr:col>76</xdr:col>
      <xdr:colOff>114300</xdr:colOff>
      <xdr:row>38</xdr:row>
      <xdr:rowOff>36771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36613"/>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21513</xdr:rowOff>
    </xdr:from>
    <xdr:to>
      <xdr:col>71</xdr:col>
      <xdr:colOff>177800</xdr:colOff>
      <xdr:row>38</xdr:row>
      <xdr:rowOff>24174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6613"/>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157745</xdr:rowOff>
    </xdr:from>
    <xdr:to>
      <xdr:col>85</xdr:col>
      <xdr:colOff>177800</xdr:colOff>
      <xdr:row>38</xdr:row>
      <xdr:rowOff>87895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163563</xdr:rowOff>
    </xdr:from>
    <xdr:to>
      <xdr:col>81</xdr:col>
      <xdr:colOff>101600</xdr:colOff>
      <xdr:row>38</xdr:row>
      <xdr:rowOff>93713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84840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157421</xdr:rowOff>
    </xdr:from>
    <xdr:to>
      <xdr:col>76</xdr:col>
      <xdr:colOff>165100</xdr:colOff>
      <xdr:row>38</xdr:row>
      <xdr:rowOff>87571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78698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142164</xdr:rowOff>
    </xdr:from>
    <xdr:to>
      <xdr:col>72</xdr:col>
      <xdr:colOff>38100</xdr:colOff>
      <xdr:row>38</xdr:row>
      <xdr:rowOff>72313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63440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144825</xdr:rowOff>
    </xdr:from>
    <xdr:to>
      <xdr:col>67</xdr:col>
      <xdr:colOff>101600</xdr:colOff>
      <xdr:row>38</xdr:row>
      <xdr:rowOff>74975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66101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6272</xdr:rowOff>
    </xdr:from>
    <xdr:to>
      <xdr:col>85</xdr:col>
      <xdr:colOff>127000</xdr:colOff>
      <xdr:row>58</xdr:row>
      <xdr:rowOff>20489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50372"/>
          <a:ext cx="8382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162735</xdr:rowOff>
    </xdr:from>
    <xdr:to>
      <xdr:col>81</xdr:col>
      <xdr:colOff>50800</xdr:colOff>
      <xdr:row>58</xdr:row>
      <xdr:rowOff>6272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35385"/>
          <a:ext cx="8890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49233</xdr:rowOff>
    </xdr:from>
    <xdr:to>
      <xdr:col>76</xdr:col>
      <xdr:colOff>114300</xdr:colOff>
      <xdr:row>57</xdr:row>
      <xdr:rowOff>162735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21883"/>
          <a:ext cx="889000" cy="11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49233</xdr:rowOff>
    </xdr:from>
    <xdr:to>
      <xdr:col>71</xdr:col>
      <xdr:colOff>177800</xdr:colOff>
      <xdr:row>58</xdr:row>
      <xdr:rowOff>36373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21883"/>
          <a:ext cx="889000" cy="1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141139</xdr:rowOff>
    </xdr:from>
    <xdr:to>
      <xdr:col>85</xdr:col>
      <xdr:colOff>177800</xdr:colOff>
      <xdr:row>58</xdr:row>
      <xdr:rowOff>71289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56066</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126922</xdr:rowOff>
    </xdr:from>
    <xdr:to>
      <xdr:col>81</xdr:col>
      <xdr:colOff>101600</xdr:colOff>
      <xdr:row>58</xdr:row>
      <xdr:rowOff>57072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48199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9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111935</xdr:rowOff>
    </xdr:from>
    <xdr:to>
      <xdr:col>76</xdr:col>
      <xdr:colOff>165100</xdr:colOff>
      <xdr:row>58</xdr:row>
      <xdr:rowOff>42085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33212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7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169883</xdr:rowOff>
    </xdr:from>
    <xdr:to>
      <xdr:col>72</xdr:col>
      <xdr:colOff>38100</xdr:colOff>
      <xdr:row>57</xdr:row>
      <xdr:rowOff>100033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116560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4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157023</xdr:rowOff>
    </xdr:from>
    <xdr:to>
      <xdr:col>67</xdr:col>
      <xdr:colOff>101600</xdr:colOff>
      <xdr:row>58</xdr:row>
      <xdr:rowOff>87173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78300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36685</xdr:rowOff>
    </xdr:from>
    <xdr:to>
      <xdr:col>85</xdr:col>
      <xdr:colOff>127000</xdr:colOff>
      <xdr:row>79</xdr:row>
      <xdr:rowOff>42332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1235"/>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37126</xdr:rowOff>
    </xdr:from>
    <xdr:to>
      <xdr:col>81</xdr:col>
      <xdr:colOff>50800</xdr:colOff>
      <xdr:row>79</xdr:row>
      <xdr:rowOff>42332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1676"/>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161789</xdr:rowOff>
    </xdr:from>
    <xdr:to>
      <xdr:col>76</xdr:col>
      <xdr:colOff>114300</xdr:colOff>
      <xdr:row>79</xdr:row>
      <xdr:rowOff>37126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34889"/>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161789</xdr:rowOff>
    </xdr:from>
    <xdr:to>
      <xdr:col>71</xdr:col>
      <xdr:colOff>177800</xdr:colOff>
      <xdr:row>79</xdr:row>
      <xdr:rowOff>35309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34889"/>
          <a:ext cx="8890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157335</xdr:rowOff>
    </xdr:from>
    <xdr:to>
      <xdr:col>85</xdr:col>
      <xdr:colOff>177800</xdr:colOff>
      <xdr:row>79</xdr:row>
      <xdr:rowOff>87485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162982</xdr:rowOff>
    </xdr:from>
    <xdr:to>
      <xdr:col>81</xdr:col>
      <xdr:colOff>101600</xdr:colOff>
      <xdr:row>79</xdr:row>
      <xdr:rowOff>93132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84259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157776</xdr:rowOff>
    </xdr:from>
    <xdr:to>
      <xdr:col>76</xdr:col>
      <xdr:colOff>165100</xdr:colOff>
      <xdr:row>79</xdr:row>
      <xdr:rowOff>87926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79053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110989</xdr:rowOff>
    </xdr:from>
    <xdr:to>
      <xdr:col>72</xdr:col>
      <xdr:colOff>38100</xdr:colOff>
      <xdr:row>79</xdr:row>
      <xdr:rowOff>41139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57666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155959</xdr:rowOff>
    </xdr:from>
    <xdr:to>
      <xdr:col>67</xdr:col>
      <xdr:colOff>101600</xdr:colOff>
      <xdr:row>79</xdr:row>
      <xdr:rowOff>86109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77236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75972</xdr:rowOff>
    </xdr:from>
    <xdr:to>
      <xdr:col>85</xdr:col>
      <xdr:colOff>127000</xdr:colOff>
      <xdr:row>97</xdr:row>
      <xdr:rowOff>86962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06622"/>
          <a:ext cx="8382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75972</xdr:rowOff>
    </xdr:from>
    <xdr:to>
      <xdr:col>81</xdr:col>
      <xdr:colOff>50800</xdr:colOff>
      <xdr:row>97</xdr:row>
      <xdr:rowOff>86023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06622"/>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86023</xdr:rowOff>
    </xdr:from>
    <xdr:to>
      <xdr:col>76</xdr:col>
      <xdr:colOff>114300</xdr:colOff>
      <xdr:row>97</xdr:row>
      <xdr:rowOff>149343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16673"/>
          <a:ext cx="889000" cy="6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128307</xdr:rowOff>
    </xdr:from>
    <xdr:to>
      <xdr:col>71</xdr:col>
      <xdr:colOff>177800</xdr:colOff>
      <xdr:row>97</xdr:row>
      <xdr:rowOff>149343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5895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36162</xdr:rowOff>
    </xdr:from>
    <xdr:to>
      <xdr:col>85</xdr:col>
      <xdr:colOff>177800</xdr:colOff>
      <xdr:row>97</xdr:row>
      <xdr:rowOff>137762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4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25172</xdr:rowOff>
    </xdr:from>
    <xdr:to>
      <xdr:col>81</xdr:col>
      <xdr:colOff>101600</xdr:colOff>
      <xdr:row>97</xdr:row>
      <xdr:rowOff>126772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143299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3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35223</xdr:rowOff>
    </xdr:from>
    <xdr:to>
      <xdr:col>76</xdr:col>
      <xdr:colOff>165100</xdr:colOff>
      <xdr:row>97</xdr:row>
      <xdr:rowOff>136823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153350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4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98543</xdr:rowOff>
    </xdr:from>
    <xdr:to>
      <xdr:col>72</xdr:col>
      <xdr:colOff>38100</xdr:colOff>
      <xdr:row>98</xdr:row>
      <xdr:rowOff>28693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19820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2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77507</xdr:rowOff>
    </xdr:from>
    <xdr:to>
      <xdr:col>67</xdr:col>
      <xdr:colOff>101600</xdr:colOff>
      <xdr:row>98</xdr:row>
      <xdr:rowOff>7657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170234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0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目的別歳出については、</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項目中</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項目において類似団体平均を上回っている。その中でも公債費での乖離が比較的大きくなっている。公債費につては、住民一人当たり</a:t>
          </a:r>
          <a:r>
            <a:rPr kumimoji="1" lang="en-US" altLang="ja-JP" sz="1100" baseline="0">
              <a:solidFill>
                <a:schemeClr val="dk1"/>
              </a:solidFill>
              <a:effectLst/>
              <a:latin typeface="+mn-lt"/>
              <a:ea typeface="+mn-ea"/>
              <a:cs typeface="+mn-cs"/>
            </a:rPr>
            <a:t>157,684</a:t>
          </a:r>
          <a:r>
            <a:rPr kumimoji="1" lang="ja-JP" altLang="ja-JP" sz="1100" baseline="0">
              <a:solidFill>
                <a:schemeClr val="dk1"/>
              </a:solidFill>
              <a:effectLst/>
              <a:latin typeface="+mn-lt"/>
              <a:ea typeface="+mn-ea"/>
              <a:cs typeface="+mn-cs"/>
            </a:rPr>
            <a:t>円（前年比</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％減）となっており、類似団体平均と比較して</a:t>
          </a:r>
          <a:r>
            <a:rPr kumimoji="1" lang="en-US" altLang="ja-JP" sz="1100" baseline="0">
              <a:solidFill>
                <a:schemeClr val="dk1"/>
              </a:solidFill>
              <a:effectLst/>
              <a:latin typeface="+mn-lt"/>
              <a:ea typeface="+mn-ea"/>
              <a:cs typeface="+mn-cs"/>
            </a:rPr>
            <a:t>13,429</a:t>
          </a:r>
          <a:r>
            <a:rPr kumimoji="1" lang="ja-JP" altLang="ja-JP" sz="1100" baseline="0">
              <a:solidFill>
                <a:schemeClr val="dk1"/>
              </a:solidFill>
              <a:effectLst/>
              <a:latin typeface="+mn-lt"/>
              <a:ea typeface="+mn-ea"/>
              <a:cs typeface="+mn-cs"/>
            </a:rPr>
            <a:t>円の減となっている。これは平成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年度借入の過疎債の償還終了によるものである。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財政調整基金残高については、前年度より</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28.76</a:t>
          </a:r>
          <a:r>
            <a:rPr kumimoji="1"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（新庁舎整備建設事業への充当可能基金として取崩金が増額しているため）</a:t>
          </a:r>
          <a:endParaRPr lang="ja-JP" altLang="ja-JP" sz="1400">
            <a:effectLst/>
          </a:endParaRPr>
        </a:p>
        <a:p>
          <a:r>
            <a:rPr kumimoji="1" lang="ja-JP" altLang="ja-JP" sz="1100">
              <a:solidFill>
                <a:schemeClr val="dk1"/>
              </a:solidFill>
              <a:effectLst/>
              <a:latin typeface="+mn-lt"/>
              <a:ea typeface="+mn-ea"/>
              <a:cs typeface="+mn-cs"/>
            </a:rPr>
            <a:t>　実質収支額（率）については、標準財政規模と比較し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が望ましいとされているところだが、ふるさと納税の寄附額の伸び等もあり、</a:t>
          </a:r>
          <a:r>
            <a:rPr kumimoji="1" lang="en-US" altLang="ja-JP" sz="1100">
              <a:solidFill>
                <a:schemeClr val="dk1"/>
              </a:solidFill>
              <a:effectLst/>
              <a:latin typeface="+mn-lt"/>
              <a:ea typeface="+mn-ea"/>
              <a:cs typeface="+mn-cs"/>
            </a:rPr>
            <a:t>17.44%</a:t>
          </a:r>
          <a:r>
            <a:rPr kumimoji="1" lang="ja-JP" altLang="ja-JP" sz="1100">
              <a:solidFill>
                <a:schemeClr val="dk1"/>
              </a:solidFill>
              <a:effectLst/>
              <a:latin typeface="+mn-lt"/>
              <a:ea typeface="+mn-ea"/>
              <a:cs typeface="+mn-cs"/>
            </a:rPr>
            <a:t>と高い比率となっている。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各会計とも経年的に黒字となっているが、実質収支比率は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が望ましいとされているため、適正な実質収支比率になるよう健全な財政運営に努める。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60" zoomScaleNormal="6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5707047</v>
      </c>
      <c r="BO4" s="415"/>
      <c r="BP4" s="415"/>
      <c r="BQ4" s="415"/>
      <c r="BR4" s="415"/>
      <c r="BS4" s="415"/>
      <c r="BT4" s="415"/>
      <c r="BU4" s="416"/>
      <c r="BV4" s="414">
        <v>4723781</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17.399999999999999</v>
      </c>
      <c r="CU4" s="589"/>
      <c r="CV4" s="589"/>
      <c r="CW4" s="589"/>
      <c r="CX4" s="589"/>
      <c r="CY4" s="589"/>
      <c r="CZ4" s="589"/>
      <c r="DA4" s="590"/>
      <c r="DB4" s="588">
        <v>17</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5092005</v>
      </c>
      <c r="BO5" s="420"/>
      <c r="BP5" s="420"/>
      <c r="BQ5" s="420"/>
      <c r="BR5" s="420"/>
      <c r="BS5" s="420"/>
      <c r="BT5" s="420"/>
      <c r="BU5" s="421"/>
      <c r="BV5" s="419">
        <v>4274458</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83.7</v>
      </c>
      <c r="CU5" s="390"/>
      <c r="CV5" s="390"/>
      <c r="CW5" s="390"/>
      <c r="CX5" s="390"/>
      <c r="CY5" s="390"/>
      <c r="CZ5" s="390"/>
      <c r="DA5" s="391"/>
      <c r="DB5" s="389">
        <v>88.1</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615042</v>
      </c>
      <c r="BO6" s="420"/>
      <c r="BP6" s="420"/>
      <c r="BQ6" s="420"/>
      <c r="BR6" s="420"/>
      <c r="BS6" s="420"/>
      <c r="BT6" s="420"/>
      <c r="BU6" s="421"/>
      <c r="BV6" s="419">
        <v>449323</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84.8</v>
      </c>
      <c r="CU6" s="563"/>
      <c r="CV6" s="563"/>
      <c r="CW6" s="563"/>
      <c r="CX6" s="563"/>
      <c r="CY6" s="563"/>
      <c r="CZ6" s="563"/>
      <c r="DA6" s="564"/>
      <c r="DB6" s="562">
        <v>92.3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226306</v>
      </c>
      <c r="BO7" s="420"/>
      <c r="BP7" s="420"/>
      <c r="BQ7" s="420"/>
      <c r="BR7" s="420"/>
      <c r="BS7" s="420"/>
      <c r="BT7" s="420"/>
      <c r="BU7" s="421"/>
      <c r="BV7" s="419">
        <v>91622</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2228692</v>
      </c>
      <c r="CU7" s="420"/>
      <c r="CV7" s="420"/>
      <c r="CW7" s="420"/>
      <c r="CX7" s="420"/>
      <c r="CY7" s="420"/>
      <c r="CZ7" s="420"/>
      <c r="DA7" s="421"/>
      <c r="DB7" s="419">
        <v>2102917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113</v>
      </c>
      <c r="AV8" s="470"/>
      <c r="AW8" s="470"/>
      <c r="AX8" s="470"/>
      <c r="AY8" s="399" t="s">
        <v>114</v>
      </c>
      <c r="AZ8" s="400"/>
      <c r="BA8" s="400"/>
      <c r="BB8" s="400"/>
      <c r="BC8" s="400"/>
      <c r="BD8" s="400"/>
      <c r="BE8" s="400"/>
      <c r="BF8" s="400"/>
      <c r="BG8" s="400"/>
      <c r="BH8" s="400"/>
      <c r="BI8" s="400"/>
      <c r="BJ8" s="400"/>
      <c r="BK8" s="400"/>
      <c r="BL8" s="400"/>
      <c r="BM8" s="401"/>
      <c r="BN8" s="419">
        <v>388736</v>
      </c>
      <c r="BO8" s="420"/>
      <c r="BP8" s="420"/>
      <c r="BQ8" s="420"/>
      <c r="BR8" s="420"/>
      <c r="BS8" s="420"/>
      <c r="BT8" s="420"/>
      <c r="BU8" s="421"/>
      <c r="BV8" s="419">
        <v>357701</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4">
        <v>0.38</v>
      </c>
      <c r="CU8" s="525"/>
      <c r="CV8" s="525"/>
      <c r="CW8" s="525"/>
      <c r="CX8" s="525"/>
      <c r="CY8" s="525"/>
      <c r="CZ8" s="525"/>
      <c r="DA8" s="526"/>
      <c r="DB8" s="524">
        <v>0.4</v>
      </c>
      <c r="DC8" s="525"/>
      <c r="DD8" s="525"/>
      <c r="DE8" s="525"/>
      <c r="DF8" s="525"/>
      <c r="DG8" s="525"/>
      <c r="DH8" s="525"/>
      <c r="DI8" s="526"/>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3092</v>
      </c>
      <c r="S9" s="557"/>
      <c r="T9" s="557"/>
      <c r="U9" s="557"/>
      <c r="V9" s="558"/>
      <c r="W9" s="483" t="s">
        <v>118</v>
      </c>
      <c r="X9" s="484"/>
      <c r="Y9" s="484"/>
      <c r="Z9" s="484"/>
      <c r="AA9" s="484"/>
      <c r="AB9" s="484"/>
      <c r="AC9" s="484"/>
      <c r="AD9" s="484"/>
      <c r="AE9" s="484"/>
      <c r="AF9" s="484"/>
      <c r="AG9" s="484"/>
      <c r="AH9" s="484"/>
      <c r="AI9" s="484"/>
      <c r="AJ9" s="484"/>
      <c r="AK9" s="484"/>
      <c r="AL9" s="559"/>
      <c r="AM9" s="489" t="s">
        <v>119</v>
      </c>
      <c r="AN9" s="393"/>
      <c r="AO9" s="393"/>
      <c r="AP9" s="393"/>
      <c r="AQ9" s="393"/>
      <c r="AR9" s="393"/>
      <c r="AS9" s="393"/>
      <c r="AT9" s="394"/>
      <c r="AU9" s="469" t="s">
        <v>120</v>
      </c>
      <c r="AV9" s="470"/>
      <c r="AW9" s="470"/>
      <c r="AX9" s="470"/>
      <c r="AY9" s="399" t="s">
        <v>121</v>
      </c>
      <c r="AZ9" s="400"/>
      <c r="BA9" s="400"/>
      <c r="BB9" s="400"/>
      <c r="BC9" s="400"/>
      <c r="BD9" s="400"/>
      <c r="BE9" s="400"/>
      <c r="BF9" s="400"/>
      <c r="BG9" s="400"/>
      <c r="BH9" s="400"/>
      <c r="BI9" s="400"/>
      <c r="BJ9" s="400"/>
      <c r="BK9" s="400"/>
      <c r="BL9" s="400"/>
      <c r="BM9" s="401"/>
      <c r="BN9" s="419">
        <v>31035</v>
      </c>
      <c r="BO9" s="420"/>
      <c r="BP9" s="420"/>
      <c r="BQ9" s="420"/>
      <c r="BR9" s="420"/>
      <c r="BS9" s="420"/>
      <c r="BT9" s="420"/>
      <c r="BU9" s="421"/>
      <c r="BV9" s="419">
        <v>135376</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13.9</v>
      </c>
      <c r="CU9" s="390"/>
      <c r="CV9" s="390"/>
      <c r="CW9" s="390"/>
      <c r="CX9" s="390"/>
      <c r="CY9" s="390"/>
      <c r="CZ9" s="390"/>
      <c r="DA9" s="391"/>
      <c r="DB9" s="389">
        <v>15.8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123</v>
      </c>
      <c r="M10" s="393"/>
      <c r="N10" s="393"/>
      <c r="O10" s="393"/>
      <c r="P10" s="393"/>
      <c r="Q10" s="394"/>
      <c r="R10" s="395">
        <v>3060</v>
      </c>
      <c r="S10" s="396"/>
      <c r="T10" s="396"/>
      <c r="U10" s="396"/>
      <c r="V10" s="398"/>
      <c r="W10" s="560"/>
      <c r="X10" s="370"/>
      <c r="Y10" s="370"/>
      <c r="Z10" s="370"/>
      <c r="AA10" s="370"/>
      <c r="AB10" s="370"/>
      <c r="AC10" s="370"/>
      <c r="AD10" s="370"/>
      <c r="AE10" s="370"/>
      <c r="AF10" s="370"/>
      <c r="AG10" s="370"/>
      <c r="AH10" s="370"/>
      <c r="AI10" s="370"/>
      <c r="AJ10" s="370"/>
      <c r="AK10" s="370"/>
      <c r="AL10" s="561"/>
      <c r="AM10" s="489" t="s">
        <v>124</v>
      </c>
      <c r="AN10" s="393"/>
      <c r="AO10" s="393"/>
      <c r="AP10" s="393"/>
      <c r="AQ10" s="393"/>
      <c r="AR10" s="393"/>
      <c r="AS10" s="393"/>
      <c r="AT10" s="394"/>
      <c r="AU10" s="469" t="s">
        <v>125</v>
      </c>
      <c r="AV10" s="470"/>
      <c r="AW10" s="470"/>
      <c r="AX10" s="470"/>
      <c r="AY10" s="399" t="s">
        <v>126</v>
      </c>
      <c r="AZ10" s="400"/>
      <c r="BA10" s="400"/>
      <c r="BB10" s="400"/>
      <c r="BC10" s="400"/>
      <c r="BD10" s="400"/>
      <c r="BE10" s="400"/>
      <c r="BF10" s="400"/>
      <c r="BG10" s="400"/>
      <c r="BH10" s="400"/>
      <c r="BI10" s="400"/>
      <c r="BJ10" s="400"/>
      <c r="BK10" s="400"/>
      <c r="BL10" s="400"/>
      <c r="BM10" s="401"/>
      <c r="BN10" s="419">
        <v>199916</v>
      </c>
      <c r="BO10" s="420"/>
      <c r="BP10" s="420"/>
      <c r="BQ10" s="420"/>
      <c r="BR10" s="420"/>
      <c r="BS10" s="420"/>
      <c r="BT10" s="420"/>
      <c r="BU10" s="421"/>
      <c r="BV10" s="419">
        <v>151320</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89" t="s">
        <v>130</v>
      </c>
      <c r="AN11" s="393"/>
      <c r="AO11" s="393"/>
      <c r="AP11" s="393"/>
      <c r="AQ11" s="393"/>
      <c r="AR11" s="393"/>
      <c r="AS11" s="393"/>
      <c r="AT11" s="394"/>
      <c r="AU11" s="469" t="s">
        <v>131</v>
      </c>
      <c r="AV11" s="470"/>
      <c r="AW11" s="470"/>
      <c r="AX11" s="470"/>
      <c r="AY11" s="399" t="s">
        <v>132</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133</v>
      </c>
      <c r="CE11" s="373"/>
      <c r="CF11" s="373"/>
      <c r="CG11" s="373"/>
      <c r="CH11" s="373"/>
      <c r="CI11" s="373"/>
      <c r="CJ11" s="373"/>
      <c r="CK11" s="373"/>
      <c r="CL11" s="373"/>
      <c r="CM11" s="373"/>
      <c r="CN11" s="373"/>
      <c r="CO11" s="373"/>
      <c r="CP11" s="373"/>
      <c r="CQ11" s="373"/>
      <c r="CR11" s="373"/>
      <c r="CS11" s="429"/>
      <c r="CT11" s="524" t="s">
        <v>134</v>
      </c>
      <c r="CU11" s="525"/>
      <c r="CV11" s="525"/>
      <c r="CW11" s="525"/>
      <c r="CX11" s="525"/>
      <c r="CY11" s="525"/>
      <c r="CZ11" s="525"/>
      <c r="DA11" s="526"/>
      <c r="DB11" s="524" t="s">
        <v>134</v>
      </c>
      <c r="DC11" s="525"/>
      <c r="DD11" s="525"/>
      <c r="DE11" s="525"/>
      <c r="DF11" s="525"/>
      <c r="DG11" s="525"/>
      <c r="DH11" s="525"/>
      <c r="DI11" s="526"/>
    </row>
    <row r="12" spans="1:119" ht="18.75" customHeight="1" x14ac:dyDescent="0.15">
      <c r="A12" s="181"/>
      <c r="B12" s="527" t="s">
        <v>135</v>
      </c>
      <c r="C12" s="528"/>
      <c r="D12" s="528"/>
      <c r="E12" s="528"/>
      <c r="F12" s="528"/>
      <c r="G12" s="528"/>
      <c r="H12" s="528"/>
      <c r="I12" s="528"/>
      <c r="J12" s="528"/>
      <c r="K12" s="529"/>
      <c r="L12" s="536" t="s">
        <v>136</v>
      </c>
      <c r="M12" s="537"/>
      <c r="N12" s="537"/>
      <c r="O12" s="537"/>
      <c r="P12" s="537"/>
      <c r="Q12" s="538"/>
      <c r="R12" s="539">
        <v>3044</v>
      </c>
      <c r="S12" s="540"/>
      <c r="T12" s="540"/>
      <c r="U12" s="540"/>
      <c r="V12" s="541"/>
      <c r="W12" s="542" t="s">
        <v>1</v>
      </c>
      <c r="X12" s="470"/>
      <c r="Y12" s="470"/>
      <c r="Z12" s="470"/>
      <c r="AA12" s="470"/>
      <c r="AB12" s="543"/>
      <c r="AC12" s="544" t="s">
        <v>137</v>
      </c>
      <c r="AD12" s="545"/>
      <c r="AE12" s="545"/>
      <c r="AF12" s="545"/>
      <c r="AG12" s="546"/>
      <c r="AH12" s="544" t="s">
        <v>138</v>
      </c>
      <c r="AI12" s="545"/>
      <c r="AJ12" s="545"/>
      <c r="AK12" s="545"/>
      <c r="AL12" s="547"/>
      <c r="AM12" s="489" t="s">
        <v>139</v>
      </c>
      <c r="AN12" s="393"/>
      <c r="AO12" s="393"/>
      <c r="AP12" s="393"/>
      <c r="AQ12" s="393"/>
      <c r="AR12" s="393"/>
      <c r="AS12" s="393"/>
      <c r="AT12" s="394"/>
      <c r="AU12" s="469" t="s">
        <v>140</v>
      </c>
      <c r="AV12" s="470"/>
      <c r="AW12" s="470"/>
      <c r="AX12" s="470"/>
      <c r="AY12" s="399" t="s">
        <v>141</v>
      </c>
      <c r="AZ12" s="400"/>
      <c r="BA12" s="400"/>
      <c r="BB12" s="400"/>
      <c r="BC12" s="400"/>
      <c r="BD12" s="400"/>
      <c r="BE12" s="400"/>
      <c r="BF12" s="400"/>
      <c r="BG12" s="400"/>
      <c r="BH12" s="400"/>
      <c r="BI12" s="400"/>
      <c r="BJ12" s="400"/>
      <c r="BK12" s="400"/>
      <c r="BL12" s="400"/>
      <c r="BM12" s="401"/>
      <c r="BN12" s="419">
        <v>378589</v>
      </c>
      <c r="BO12" s="420"/>
      <c r="BP12" s="420"/>
      <c r="BQ12" s="420"/>
      <c r="BR12" s="420"/>
      <c r="BS12" s="420"/>
      <c r="BT12" s="420"/>
      <c r="BU12" s="421"/>
      <c r="BV12" s="419">
        <v>292351</v>
      </c>
      <c r="BW12" s="420"/>
      <c r="BX12" s="420"/>
      <c r="BY12" s="420"/>
      <c r="BZ12" s="420"/>
      <c r="CA12" s="420"/>
      <c r="CB12" s="420"/>
      <c r="CC12" s="421"/>
      <c r="CD12" s="428" t="s">
        <v>142</v>
      </c>
      <c r="CE12" s="373"/>
      <c r="CF12" s="373"/>
      <c r="CG12" s="373"/>
      <c r="CH12" s="373"/>
      <c r="CI12" s="373"/>
      <c r="CJ12" s="373"/>
      <c r="CK12" s="373"/>
      <c r="CL12" s="373"/>
      <c r="CM12" s="373"/>
      <c r="CN12" s="373"/>
      <c r="CO12" s="373"/>
      <c r="CP12" s="373"/>
      <c r="CQ12" s="373"/>
      <c r="CR12" s="373"/>
      <c r="CS12" s="429"/>
      <c r="CT12" s="524" t="s">
        <v>143</v>
      </c>
      <c r="CU12" s="525"/>
      <c r="CV12" s="525"/>
      <c r="CW12" s="525"/>
      <c r="CX12" s="525"/>
      <c r="CY12" s="525"/>
      <c r="CZ12" s="525"/>
      <c r="DA12" s="526"/>
      <c r="DB12" s="524" t="s">
        <v>143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144</v>
      </c>
      <c r="N13" s="513"/>
      <c r="O13" s="513"/>
      <c r="P13" s="513"/>
      <c r="Q13" s="514"/>
      <c r="R13" s="515">
        <v>3012</v>
      </c>
      <c r="S13" s="516"/>
      <c r="T13" s="516"/>
      <c r="U13" s="516"/>
      <c r="V13" s="517"/>
      <c r="W13" s="500" t="s">
        <v>145</v>
      </c>
      <c r="X13" s="433"/>
      <c r="Y13" s="433"/>
      <c r="Z13" s="433"/>
      <c r="AA13" s="433"/>
      <c r="AB13" s="434"/>
      <c r="AC13" s="395">
        <v>329</v>
      </c>
      <c r="AD13" s="396"/>
      <c r="AE13" s="396"/>
      <c r="AF13" s="396"/>
      <c r="AG13" s="397"/>
      <c r="AH13" s="395">
        <v>373</v>
      </c>
      <c r="AI13" s="396"/>
      <c r="AJ13" s="396"/>
      <c r="AK13" s="396"/>
      <c r="AL13" s="398"/>
      <c r="AM13" s="489" t="s">
        <v>146</v>
      </c>
      <c r="AN13" s="393"/>
      <c r="AO13" s="393"/>
      <c r="AP13" s="393"/>
      <c r="AQ13" s="393"/>
      <c r="AR13" s="393"/>
      <c r="AS13" s="393"/>
      <c r="AT13" s="394"/>
      <c r="AU13" s="469" t="s">
        <v>147</v>
      </c>
      <c r="AV13" s="470"/>
      <c r="AW13" s="470"/>
      <c r="AX13" s="470"/>
      <c r="AY13" s="399" t="s">
        <v>148</v>
      </c>
      <c r="AZ13" s="400"/>
      <c r="BA13" s="400"/>
      <c r="BB13" s="400"/>
      <c r="BC13" s="400"/>
      <c r="BD13" s="400"/>
      <c r="BE13" s="400"/>
      <c r="BF13" s="400"/>
      <c r="BG13" s="400"/>
      <c r="BH13" s="400"/>
      <c r="BI13" s="400"/>
      <c r="BJ13" s="400"/>
      <c r="BK13" s="400"/>
      <c r="BL13" s="400"/>
      <c r="BM13" s="401"/>
      <c r="BN13" s="419">
        <v>-147638</v>
      </c>
      <c r="BO13" s="420"/>
      <c r="BP13" s="420"/>
      <c r="BQ13" s="420"/>
      <c r="BR13" s="420"/>
      <c r="BS13" s="420"/>
      <c r="BT13" s="420"/>
      <c r="BU13" s="421"/>
      <c r="BV13" s="419">
        <v>-5655</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8.3000000000000007</v>
      </c>
      <c r="CU13" s="390"/>
      <c r="CV13" s="390"/>
      <c r="CW13" s="390"/>
      <c r="CX13" s="390"/>
      <c r="CY13" s="390"/>
      <c r="CZ13" s="390"/>
      <c r="DA13" s="391"/>
      <c r="DB13" s="389">
        <v>8.6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150</v>
      </c>
      <c r="M14" s="522"/>
      <c r="N14" s="522"/>
      <c r="O14" s="522"/>
      <c r="P14" s="522"/>
      <c r="Q14" s="523"/>
      <c r="R14" s="515">
        <v>3049</v>
      </c>
      <c r="S14" s="516"/>
      <c r="T14" s="516"/>
      <c r="U14" s="516"/>
      <c r="V14" s="517"/>
      <c r="W14" s="518"/>
      <c r="X14" s="436"/>
      <c r="Y14" s="436"/>
      <c r="Z14" s="436"/>
      <c r="AA14" s="436"/>
      <c r="AB14" s="437"/>
      <c r="AC14" s="508">
        <v>23.1</v>
      </c>
      <c r="AD14" s="509"/>
      <c r="AE14" s="509"/>
      <c r="AF14" s="509"/>
      <c r="AG14" s="510"/>
      <c r="AH14" s="508">
        <v>27</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9" t="s">
        <v>143</v>
      </c>
      <c r="CU14" s="520"/>
      <c r="CV14" s="520"/>
      <c r="CW14" s="520"/>
      <c r="CX14" s="520"/>
      <c r="CY14" s="520"/>
      <c r="CZ14" s="520"/>
      <c r="DA14" s="521"/>
      <c r="DB14" s="519" t="s">
        <v>143</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144</v>
      </c>
      <c r="N15" s="513"/>
      <c r="O15" s="513"/>
      <c r="P15" s="513"/>
      <c r="Q15" s="514"/>
      <c r="R15" s="515">
        <v>3025</v>
      </c>
      <c r="S15" s="516"/>
      <c r="T15" s="516"/>
      <c r="U15" s="516"/>
      <c r="V15" s="517"/>
      <c r="W15" s="500" t="s">
        <v>152</v>
      </c>
      <c r="X15" s="433"/>
      <c r="Y15" s="433"/>
      <c r="Z15" s="433"/>
      <c r="AA15" s="433"/>
      <c r="AB15" s="434"/>
      <c r="AC15" s="395">
        <v>224</v>
      </c>
      <c r="AD15" s="396"/>
      <c r="AE15" s="396"/>
      <c r="AF15" s="396"/>
      <c r="AG15" s="397"/>
      <c r="AH15" s="395">
        <v>236</v>
      </c>
      <c r="AI15" s="396"/>
      <c r="AJ15" s="396"/>
      <c r="AK15" s="396"/>
      <c r="AL15" s="398"/>
      <c r="AM15" s="489"/>
      <c r="AN15" s="393"/>
      <c r="AO15" s="393"/>
      <c r="AP15" s="393"/>
      <c r="AQ15" s="393"/>
      <c r="AR15" s="393"/>
      <c r="AS15" s="393"/>
      <c r="AT15" s="394"/>
      <c r="AU15" s="469"/>
      <c r="AV15" s="470"/>
      <c r="AW15" s="470"/>
      <c r="AX15" s="470"/>
      <c r="AY15" s="411" t="s">
        <v>153</v>
      </c>
      <c r="AZ15" s="412"/>
      <c r="BA15" s="412"/>
      <c r="BB15" s="412"/>
      <c r="BC15" s="412"/>
      <c r="BD15" s="412"/>
      <c r="BE15" s="412"/>
      <c r="BF15" s="412"/>
      <c r="BG15" s="412"/>
      <c r="BH15" s="412"/>
      <c r="BI15" s="412"/>
      <c r="BJ15" s="412"/>
      <c r="BK15" s="412"/>
      <c r="BL15" s="412"/>
      <c r="BM15" s="413"/>
      <c r="BN15" s="414">
        <v>712213</v>
      </c>
      <c r="BO15" s="415"/>
      <c r="BP15" s="415"/>
      <c r="BQ15" s="415"/>
      <c r="BR15" s="415"/>
      <c r="BS15" s="415"/>
      <c r="BT15" s="415"/>
      <c r="BU15" s="416"/>
      <c r="BV15" s="414">
        <v>700240</v>
      </c>
      <c r="BW15" s="415"/>
      <c r="BX15" s="415"/>
      <c r="BY15" s="415"/>
      <c r="BZ15" s="415"/>
      <c r="CA15" s="415"/>
      <c r="CB15" s="415"/>
      <c r="CC15" s="416"/>
      <c r="CD15" s="502" t="s">
        <v>154</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155</v>
      </c>
      <c r="M16" s="506"/>
      <c r="N16" s="506"/>
      <c r="O16" s="506"/>
      <c r="P16" s="506"/>
      <c r="Q16" s="507"/>
      <c r="R16" s="497" t="s">
        <v>156</v>
      </c>
      <c r="S16" s="498"/>
      <c r="T16" s="498"/>
      <c r="U16" s="498"/>
      <c r="V16" s="499"/>
      <c r="W16" s="518"/>
      <c r="X16" s="436"/>
      <c r="Y16" s="436"/>
      <c r="Z16" s="436"/>
      <c r="AA16" s="436"/>
      <c r="AB16" s="437"/>
      <c r="AC16" s="508">
        <v>15.7</v>
      </c>
      <c r="AD16" s="509"/>
      <c r="AE16" s="509"/>
      <c r="AF16" s="509"/>
      <c r="AG16" s="510"/>
      <c r="AH16" s="508">
        <v>17.100000000000001</v>
      </c>
      <c r="AI16" s="509"/>
      <c r="AJ16" s="509"/>
      <c r="AK16" s="509"/>
      <c r="AL16" s="511"/>
      <c r="AM16" s="489"/>
      <c r="AN16" s="393"/>
      <c r="AO16" s="393"/>
      <c r="AP16" s="393"/>
      <c r="AQ16" s="393"/>
      <c r="AR16" s="393"/>
      <c r="AS16" s="393"/>
      <c r="AT16" s="394"/>
      <c r="AU16" s="469"/>
      <c r="AV16" s="470"/>
      <c r="AW16" s="470"/>
      <c r="AX16" s="470"/>
      <c r="AY16" s="399" t="s">
        <v>157</v>
      </c>
      <c r="AZ16" s="400"/>
      <c r="BA16" s="400"/>
      <c r="BB16" s="400"/>
      <c r="BC16" s="400"/>
      <c r="BD16" s="400"/>
      <c r="BE16" s="400"/>
      <c r="BF16" s="400"/>
      <c r="BG16" s="400"/>
      <c r="BH16" s="400"/>
      <c r="BI16" s="400"/>
      <c r="BJ16" s="400"/>
      <c r="BK16" s="400"/>
      <c r="BL16" s="400"/>
      <c r="BM16" s="401"/>
      <c r="BN16" s="419">
        <v>1989933</v>
      </c>
      <c r="BO16" s="420"/>
      <c r="BP16" s="420"/>
      <c r="BQ16" s="420"/>
      <c r="BR16" s="420"/>
      <c r="BS16" s="420"/>
      <c r="BT16" s="420"/>
      <c r="BU16" s="421"/>
      <c r="BV16" s="419">
        <v>1934052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158</v>
      </c>
      <c r="N17" s="495"/>
      <c r="O17" s="495"/>
      <c r="P17" s="495"/>
      <c r="Q17" s="496"/>
      <c r="R17" s="497" t="s">
        <v>159</v>
      </c>
      <c r="S17" s="498"/>
      <c r="T17" s="498"/>
      <c r="U17" s="498"/>
      <c r="V17" s="499"/>
      <c r="W17" s="500" t="s">
        <v>160</v>
      </c>
      <c r="X17" s="433"/>
      <c r="Y17" s="433"/>
      <c r="Z17" s="433"/>
      <c r="AA17" s="433"/>
      <c r="AB17" s="434"/>
      <c r="AC17" s="395">
        <v>870</v>
      </c>
      <c r="AD17" s="396"/>
      <c r="AE17" s="396"/>
      <c r="AF17" s="396"/>
      <c r="AG17" s="397"/>
      <c r="AH17" s="395">
        <v>774</v>
      </c>
      <c r="AI17" s="396"/>
      <c r="AJ17" s="396"/>
      <c r="AK17" s="396"/>
      <c r="AL17" s="398"/>
      <c r="AM17" s="489"/>
      <c r="AN17" s="393"/>
      <c r="AO17" s="393"/>
      <c r="AP17" s="393"/>
      <c r="AQ17" s="393"/>
      <c r="AR17" s="393"/>
      <c r="AS17" s="393"/>
      <c r="AT17" s="394"/>
      <c r="AU17" s="469"/>
      <c r="AV17" s="470"/>
      <c r="AW17" s="470"/>
      <c r="AX17" s="470"/>
      <c r="AY17" s="399" t="s">
        <v>161</v>
      </c>
      <c r="AZ17" s="400"/>
      <c r="BA17" s="400"/>
      <c r="BB17" s="400"/>
      <c r="BC17" s="400"/>
      <c r="BD17" s="400"/>
      <c r="BE17" s="400"/>
      <c r="BF17" s="400"/>
      <c r="BG17" s="400"/>
      <c r="BH17" s="400"/>
      <c r="BI17" s="400"/>
      <c r="BJ17" s="400"/>
      <c r="BK17" s="400"/>
      <c r="BL17" s="400"/>
      <c r="BM17" s="401"/>
      <c r="BN17" s="419">
        <v>922438</v>
      </c>
      <c r="BO17" s="420"/>
      <c r="BP17" s="420"/>
      <c r="BQ17" s="420"/>
      <c r="BR17" s="420"/>
      <c r="BS17" s="420"/>
      <c r="BT17" s="420"/>
      <c r="BU17" s="421"/>
      <c r="BV17" s="419">
        <v>907132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162</v>
      </c>
      <c r="C18" s="472"/>
      <c r="D18" s="472"/>
      <c r="E18" s="473"/>
      <c r="F18" s="473"/>
      <c r="G18" s="473"/>
      <c r="H18" s="473"/>
      <c r="I18" s="473"/>
      <c r="J18" s="473"/>
      <c r="K18" s="473"/>
      <c r="L18" s="490">
        <v>63.55</v>
      </c>
      <c r="M18" s="490"/>
      <c r="N18" s="490"/>
      <c r="O18" s="490"/>
      <c r="P18" s="490"/>
      <c r="Q18" s="490"/>
      <c r="R18" s="491"/>
      <c r="S18" s="491"/>
      <c r="T18" s="491"/>
      <c r="U18" s="491"/>
      <c r="V18" s="492"/>
      <c r="W18" s="485"/>
      <c r="X18" s="486"/>
      <c r="Y18" s="486"/>
      <c r="Z18" s="486"/>
      <c r="AA18" s="486"/>
      <c r="AB18" s="501"/>
      <c r="AC18" s="383">
        <v>61.1</v>
      </c>
      <c r="AD18" s="384"/>
      <c r="AE18" s="384"/>
      <c r="AF18" s="384"/>
      <c r="AG18" s="493"/>
      <c r="AH18" s="383">
        <v>56</v>
      </c>
      <c r="AI18" s="384"/>
      <c r="AJ18" s="384"/>
      <c r="AK18" s="384"/>
      <c r="AL18" s="385"/>
      <c r="AM18" s="489"/>
      <c r="AN18" s="393"/>
      <c r="AO18" s="393"/>
      <c r="AP18" s="393"/>
      <c r="AQ18" s="393"/>
      <c r="AR18" s="393"/>
      <c r="AS18" s="393"/>
      <c r="AT18" s="394"/>
      <c r="AU18" s="469"/>
      <c r="AV18" s="470"/>
      <c r="AW18" s="470"/>
      <c r="AX18" s="470"/>
      <c r="AY18" s="399" t="s">
        <v>163</v>
      </c>
      <c r="AZ18" s="400"/>
      <c r="BA18" s="400"/>
      <c r="BB18" s="400"/>
      <c r="BC18" s="400"/>
      <c r="BD18" s="400"/>
      <c r="BE18" s="400"/>
      <c r="BF18" s="400"/>
      <c r="BG18" s="400"/>
      <c r="BH18" s="400"/>
      <c r="BI18" s="400"/>
      <c r="BJ18" s="400"/>
      <c r="BK18" s="400"/>
      <c r="BL18" s="400"/>
      <c r="BM18" s="401"/>
      <c r="BN18" s="419">
        <v>1879118</v>
      </c>
      <c r="BO18" s="420"/>
      <c r="BP18" s="420"/>
      <c r="BQ18" s="420"/>
      <c r="BR18" s="420"/>
      <c r="BS18" s="420"/>
      <c r="BT18" s="420"/>
      <c r="BU18" s="421"/>
      <c r="BV18" s="419">
        <v>1884935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164</v>
      </c>
      <c r="C19" s="472"/>
      <c r="D19" s="472"/>
      <c r="E19" s="473"/>
      <c r="F19" s="473"/>
      <c r="G19" s="473"/>
      <c r="H19" s="473"/>
      <c r="I19" s="473"/>
      <c r="J19" s="473"/>
      <c r="K19" s="473"/>
      <c r="L19" s="474">
        <v>49</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165</v>
      </c>
      <c r="AZ19" s="400"/>
      <c r="BA19" s="400"/>
      <c r="BB19" s="400"/>
      <c r="BC19" s="400"/>
      <c r="BD19" s="400"/>
      <c r="BE19" s="400"/>
      <c r="BF19" s="400"/>
      <c r="BG19" s="400"/>
      <c r="BH19" s="400"/>
      <c r="BI19" s="400"/>
      <c r="BJ19" s="400"/>
      <c r="BK19" s="400"/>
      <c r="BL19" s="400"/>
      <c r="BM19" s="401"/>
      <c r="BN19" s="419">
        <v>3289663</v>
      </c>
      <c r="BO19" s="420"/>
      <c r="BP19" s="420"/>
      <c r="BQ19" s="420"/>
      <c r="BR19" s="420"/>
      <c r="BS19" s="420"/>
      <c r="BT19" s="420"/>
      <c r="BU19" s="421"/>
      <c r="BV19" s="419">
        <v>3006331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166</v>
      </c>
      <c r="C20" s="472"/>
      <c r="D20" s="472"/>
      <c r="E20" s="473"/>
      <c r="F20" s="473"/>
      <c r="G20" s="473"/>
      <c r="H20" s="473"/>
      <c r="I20" s="473"/>
      <c r="J20" s="473"/>
      <c r="K20" s="473"/>
      <c r="L20" s="474">
        <v>1308</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167</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168</v>
      </c>
      <c r="C22" s="453"/>
      <c r="D22" s="454"/>
      <c r="E22" s="461" t="s">
        <v>1</v>
      </c>
      <c r="F22" s="433"/>
      <c r="G22" s="433"/>
      <c r="H22" s="433"/>
      <c r="I22" s="433"/>
      <c r="J22" s="433"/>
      <c r="K22" s="434"/>
      <c r="L22" s="461" t="s">
        <v>169</v>
      </c>
      <c r="M22" s="433"/>
      <c r="N22" s="433"/>
      <c r="O22" s="433"/>
      <c r="P22" s="434"/>
      <c r="Q22" s="443" t="s">
        <v>170</v>
      </c>
      <c r="R22" s="444"/>
      <c r="S22" s="444"/>
      <c r="T22" s="444"/>
      <c r="U22" s="444"/>
      <c r="V22" s="462"/>
      <c r="W22" s="464" t="s">
        <v>171</v>
      </c>
      <c r="X22" s="453"/>
      <c r="Y22" s="454"/>
      <c r="Z22" s="461" t="s">
        <v>1</v>
      </c>
      <c r="AA22" s="433"/>
      <c r="AB22" s="433"/>
      <c r="AC22" s="433"/>
      <c r="AD22" s="433"/>
      <c r="AE22" s="433"/>
      <c r="AF22" s="433"/>
      <c r="AG22" s="434"/>
      <c r="AH22" s="432" t="s">
        <v>172</v>
      </c>
      <c r="AI22" s="433"/>
      <c r="AJ22" s="433"/>
      <c r="AK22" s="433"/>
      <c r="AL22" s="434"/>
      <c r="AM22" s="432" t="s">
        <v>173</v>
      </c>
      <c r="AN22" s="438"/>
      <c r="AO22" s="438"/>
      <c r="AP22" s="438"/>
      <c r="AQ22" s="438"/>
      <c r="AR22" s="439"/>
      <c r="AS22" s="443" t="s">
        <v>170</v>
      </c>
      <c r="AT22" s="444"/>
      <c r="AU22" s="444"/>
      <c r="AV22" s="444"/>
      <c r="AW22" s="444"/>
      <c r="AX22" s="445"/>
      <c r="AY22" s="411" t="s">
        <v>174</v>
      </c>
      <c r="AZ22" s="412"/>
      <c r="BA22" s="412"/>
      <c r="BB22" s="412"/>
      <c r="BC22" s="412"/>
      <c r="BD22" s="412"/>
      <c r="BE22" s="412"/>
      <c r="BF22" s="412"/>
      <c r="BG22" s="412"/>
      <c r="BH22" s="412"/>
      <c r="BI22" s="412"/>
      <c r="BJ22" s="412"/>
      <c r="BK22" s="412"/>
      <c r="BL22" s="412"/>
      <c r="BM22" s="413"/>
      <c r="BN22" s="414">
        <v>5078345</v>
      </c>
      <c r="BO22" s="415"/>
      <c r="BP22" s="415"/>
      <c r="BQ22" s="415"/>
      <c r="BR22" s="415"/>
      <c r="BS22" s="415"/>
      <c r="BT22" s="415"/>
      <c r="BU22" s="416"/>
      <c r="BV22" s="414">
        <v>4523806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175</v>
      </c>
      <c r="AZ23" s="400"/>
      <c r="BA23" s="400"/>
      <c r="BB23" s="400"/>
      <c r="BC23" s="400"/>
      <c r="BD23" s="400"/>
      <c r="BE23" s="400"/>
      <c r="BF23" s="400"/>
      <c r="BG23" s="400"/>
      <c r="BH23" s="400"/>
      <c r="BI23" s="400"/>
      <c r="BJ23" s="400"/>
      <c r="BK23" s="400"/>
      <c r="BL23" s="400"/>
      <c r="BM23" s="401"/>
      <c r="BN23" s="419">
        <v>4277099</v>
      </c>
      <c r="BO23" s="420"/>
      <c r="BP23" s="420"/>
      <c r="BQ23" s="420"/>
      <c r="BR23" s="420"/>
      <c r="BS23" s="420"/>
      <c r="BT23" s="420"/>
      <c r="BU23" s="421"/>
      <c r="BV23" s="419">
        <v>4296089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176</v>
      </c>
      <c r="F24" s="393"/>
      <c r="G24" s="393"/>
      <c r="H24" s="393"/>
      <c r="I24" s="393"/>
      <c r="J24" s="393"/>
      <c r="K24" s="394"/>
      <c r="L24" s="395">
        <v>1</v>
      </c>
      <c r="M24" s="396"/>
      <c r="N24" s="396"/>
      <c r="O24" s="396"/>
      <c r="P24" s="397"/>
      <c r="Q24" s="395">
        <v>7200</v>
      </c>
      <c r="R24" s="396"/>
      <c r="S24" s="396"/>
      <c r="T24" s="396"/>
      <c r="U24" s="396"/>
      <c r="V24" s="397"/>
      <c r="W24" s="465"/>
      <c r="X24" s="456"/>
      <c r="Y24" s="457"/>
      <c r="Z24" s="392" t="s">
        <v>177</v>
      </c>
      <c r="AA24" s="393"/>
      <c r="AB24" s="393"/>
      <c r="AC24" s="393"/>
      <c r="AD24" s="393"/>
      <c r="AE24" s="393"/>
      <c r="AF24" s="393"/>
      <c r="AG24" s="394"/>
      <c r="AH24" s="395">
        <v>63</v>
      </c>
      <c r="AI24" s="396"/>
      <c r="AJ24" s="396"/>
      <c r="AK24" s="396"/>
      <c r="AL24" s="397"/>
      <c r="AM24" s="395">
        <v>180432</v>
      </c>
      <c r="AN24" s="396"/>
      <c r="AO24" s="396"/>
      <c r="AP24" s="396"/>
      <c r="AQ24" s="396"/>
      <c r="AR24" s="397"/>
      <c r="AS24" s="395">
        <v>2864</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4114628</v>
      </c>
      <c r="BO24" s="420"/>
      <c r="BP24" s="420"/>
      <c r="BQ24" s="420"/>
      <c r="BR24" s="420"/>
      <c r="BS24" s="420"/>
      <c r="BT24" s="420"/>
      <c r="BU24" s="421"/>
      <c r="BV24" s="419">
        <v>3487673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179</v>
      </c>
      <c r="F25" s="393"/>
      <c r="G25" s="393"/>
      <c r="H25" s="393"/>
      <c r="I25" s="393"/>
      <c r="J25" s="393"/>
      <c r="K25" s="394"/>
      <c r="L25" s="395">
        <v>1</v>
      </c>
      <c r="M25" s="396"/>
      <c r="N25" s="396"/>
      <c r="O25" s="396"/>
      <c r="P25" s="397"/>
      <c r="Q25" s="395">
        <v>5840</v>
      </c>
      <c r="R25" s="396"/>
      <c r="S25" s="396"/>
      <c r="T25" s="396"/>
      <c r="U25" s="396"/>
      <c r="V25" s="397"/>
      <c r="W25" s="465"/>
      <c r="X25" s="456"/>
      <c r="Y25" s="457"/>
      <c r="Z25" s="392" t="s">
        <v>180</v>
      </c>
      <c r="AA25" s="393"/>
      <c r="AB25" s="393"/>
      <c r="AC25" s="393"/>
      <c r="AD25" s="393"/>
      <c r="AE25" s="393"/>
      <c r="AF25" s="393"/>
      <c r="AG25" s="394"/>
      <c r="AH25" s="395" t="s">
        <v>181</v>
      </c>
      <c r="AI25" s="396"/>
      <c r="AJ25" s="396"/>
      <c r="AK25" s="396"/>
      <c r="AL25" s="397"/>
      <c r="AM25" s="395" t="s">
        <v>181</v>
      </c>
      <c r="AN25" s="396"/>
      <c r="AO25" s="396"/>
      <c r="AP25" s="396"/>
      <c r="AQ25" s="396"/>
      <c r="AR25" s="397"/>
      <c r="AS25" s="395" t="s">
        <v>182</v>
      </c>
      <c r="AT25" s="396"/>
      <c r="AU25" s="396"/>
      <c r="AV25" s="396"/>
      <c r="AW25" s="396"/>
      <c r="AX25" s="398"/>
      <c r="AY25" s="411" t="s">
        <v>183</v>
      </c>
      <c r="AZ25" s="412"/>
      <c r="BA25" s="412"/>
      <c r="BB25" s="412"/>
      <c r="BC25" s="412"/>
      <c r="BD25" s="412"/>
      <c r="BE25" s="412"/>
      <c r="BF25" s="412"/>
      <c r="BG25" s="412"/>
      <c r="BH25" s="412"/>
      <c r="BI25" s="412"/>
      <c r="BJ25" s="412"/>
      <c r="BK25" s="412"/>
      <c r="BL25" s="412"/>
      <c r="BM25" s="413"/>
      <c r="BN25" s="414">
        <v>51274</v>
      </c>
      <c r="BO25" s="415"/>
      <c r="BP25" s="415"/>
      <c r="BQ25" s="415"/>
      <c r="BR25" s="415"/>
      <c r="BS25" s="415"/>
      <c r="BT25" s="415"/>
      <c r="BU25" s="416"/>
      <c r="BV25" s="414" t="s">
        <v>143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184</v>
      </c>
      <c r="F26" s="393"/>
      <c r="G26" s="393"/>
      <c r="H26" s="393"/>
      <c r="I26" s="393"/>
      <c r="J26" s="393"/>
      <c r="K26" s="394"/>
      <c r="L26" s="395">
        <v>1</v>
      </c>
      <c r="M26" s="396"/>
      <c r="N26" s="396"/>
      <c r="O26" s="396"/>
      <c r="P26" s="397"/>
      <c r="Q26" s="395">
        <v>5480</v>
      </c>
      <c r="R26" s="396"/>
      <c r="S26" s="396"/>
      <c r="T26" s="396"/>
      <c r="U26" s="396"/>
      <c r="V26" s="397"/>
      <c r="W26" s="465"/>
      <c r="X26" s="456"/>
      <c r="Y26" s="457"/>
      <c r="Z26" s="392" t="s">
        <v>185</v>
      </c>
      <c r="AA26" s="430"/>
      <c r="AB26" s="430"/>
      <c r="AC26" s="430"/>
      <c r="AD26" s="430"/>
      <c r="AE26" s="430"/>
      <c r="AF26" s="430"/>
      <c r="AG26" s="431"/>
      <c r="AH26" s="395">
        <v>4</v>
      </c>
      <c r="AI26" s="396"/>
      <c r="AJ26" s="396"/>
      <c r="AK26" s="396"/>
      <c r="AL26" s="397"/>
      <c r="AM26" s="395">
        <v>11912</v>
      </c>
      <c r="AN26" s="396"/>
      <c r="AO26" s="396"/>
      <c r="AP26" s="396"/>
      <c r="AQ26" s="396"/>
      <c r="AR26" s="397"/>
      <c r="AS26" s="395">
        <v>2978</v>
      </c>
      <c r="AT26" s="396"/>
      <c r="AU26" s="396"/>
      <c r="AV26" s="396"/>
      <c r="AW26" s="396"/>
      <c r="AX26" s="398"/>
      <c r="AY26" s="428" t="s">
        <v>186</v>
      </c>
      <c r="AZ26" s="373"/>
      <c r="BA26" s="373"/>
      <c r="BB26" s="373"/>
      <c r="BC26" s="373"/>
      <c r="BD26" s="373"/>
      <c r="BE26" s="373"/>
      <c r="BF26" s="373"/>
      <c r="BG26" s="373"/>
      <c r="BH26" s="373"/>
      <c r="BI26" s="373"/>
      <c r="BJ26" s="373"/>
      <c r="BK26" s="373"/>
      <c r="BL26" s="373"/>
      <c r="BM26" s="429"/>
      <c r="BN26" s="419" t="s">
        <v>181</v>
      </c>
      <c r="BO26" s="420"/>
      <c r="BP26" s="420"/>
      <c r="BQ26" s="420"/>
      <c r="BR26" s="420"/>
      <c r="BS26" s="420"/>
      <c r="BT26" s="420"/>
      <c r="BU26" s="421"/>
      <c r="BV26" s="419" t="s">
        <v>143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187</v>
      </c>
      <c r="F27" s="393"/>
      <c r="G27" s="393"/>
      <c r="H27" s="393"/>
      <c r="I27" s="393"/>
      <c r="J27" s="393"/>
      <c r="K27" s="394"/>
      <c r="L27" s="395">
        <v>1</v>
      </c>
      <c r="M27" s="396"/>
      <c r="N27" s="396"/>
      <c r="O27" s="396"/>
      <c r="P27" s="397"/>
      <c r="Q27" s="395">
        <v>2630</v>
      </c>
      <c r="R27" s="396"/>
      <c r="S27" s="396"/>
      <c r="T27" s="396"/>
      <c r="U27" s="396"/>
      <c r="V27" s="397"/>
      <c r="W27" s="465"/>
      <c r="X27" s="456"/>
      <c r="Y27" s="457"/>
      <c r="Z27" s="392" t="s">
        <v>188</v>
      </c>
      <c r="AA27" s="393"/>
      <c r="AB27" s="393"/>
      <c r="AC27" s="393"/>
      <c r="AD27" s="393"/>
      <c r="AE27" s="393"/>
      <c r="AF27" s="393"/>
      <c r="AG27" s="394"/>
      <c r="AH27" s="395">
        <v>13</v>
      </c>
      <c r="AI27" s="396"/>
      <c r="AJ27" s="396"/>
      <c r="AK27" s="396"/>
      <c r="AL27" s="397"/>
      <c r="AM27" s="395">
        <v>29215</v>
      </c>
      <c r="AN27" s="396"/>
      <c r="AO27" s="396"/>
      <c r="AP27" s="396"/>
      <c r="AQ27" s="396"/>
      <c r="AR27" s="397"/>
      <c r="AS27" s="395">
        <v>2247</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v>8405</v>
      </c>
      <c r="BO27" s="423"/>
      <c r="BP27" s="423"/>
      <c r="BQ27" s="423"/>
      <c r="BR27" s="423"/>
      <c r="BS27" s="423"/>
      <c r="BT27" s="423"/>
      <c r="BU27" s="424"/>
      <c r="BV27" s="422">
        <v>8404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190</v>
      </c>
      <c r="F28" s="393"/>
      <c r="G28" s="393"/>
      <c r="H28" s="393"/>
      <c r="I28" s="393"/>
      <c r="J28" s="393"/>
      <c r="K28" s="394"/>
      <c r="L28" s="395">
        <v>1</v>
      </c>
      <c r="M28" s="396"/>
      <c r="N28" s="396"/>
      <c r="O28" s="396"/>
      <c r="P28" s="397"/>
      <c r="Q28" s="395">
        <v>2180</v>
      </c>
      <c r="R28" s="396"/>
      <c r="S28" s="396"/>
      <c r="T28" s="396"/>
      <c r="U28" s="396"/>
      <c r="V28" s="397"/>
      <c r="W28" s="465"/>
      <c r="X28" s="456"/>
      <c r="Y28" s="457"/>
      <c r="Z28" s="392" t="s">
        <v>191</v>
      </c>
      <c r="AA28" s="393"/>
      <c r="AB28" s="393"/>
      <c r="AC28" s="393"/>
      <c r="AD28" s="393"/>
      <c r="AE28" s="393"/>
      <c r="AF28" s="393"/>
      <c r="AG28" s="394"/>
      <c r="AH28" s="395">
        <v>1</v>
      </c>
      <c r="AI28" s="396"/>
      <c r="AJ28" s="396"/>
      <c r="AK28" s="396"/>
      <c r="AL28" s="397"/>
      <c r="AM28" s="395" t="s">
        <v>192</v>
      </c>
      <c r="AN28" s="396"/>
      <c r="AO28" s="396"/>
      <c r="AP28" s="396"/>
      <c r="AQ28" s="396"/>
      <c r="AR28" s="397"/>
      <c r="AS28" s="395" t="s">
        <v>192</v>
      </c>
      <c r="AT28" s="396"/>
      <c r="AU28" s="396"/>
      <c r="AV28" s="396"/>
      <c r="AW28" s="396"/>
      <c r="AX28" s="398"/>
      <c r="AY28" s="402" t="s">
        <v>193</v>
      </c>
      <c r="AZ28" s="403"/>
      <c r="BA28" s="403"/>
      <c r="BB28" s="404"/>
      <c r="BC28" s="411" t="s">
        <v>50</v>
      </c>
      <c r="BD28" s="412"/>
      <c r="BE28" s="412"/>
      <c r="BF28" s="412"/>
      <c r="BG28" s="412"/>
      <c r="BH28" s="412"/>
      <c r="BI28" s="412"/>
      <c r="BJ28" s="412"/>
      <c r="BK28" s="412"/>
      <c r="BL28" s="412"/>
      <c r="BM28" s="413"/>
      <c r="BN28" s="414">
        <v>640906</v>
      </c>
      <c r="BO28" s="415"/>
      <c r="BP28" s="415"/>
      <c r="BQ28" s="415"/>
      <c r="BR28" s="415"/>
      <c r="BS28" s="415"/>
      <c r="BT28" s="415"/>
      <c r="BU28" s="416"/>
      <c r="BV28" s="414">
        <v>819579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194</v>
      </c>
      <c r="F29" s="393"/>
      <c r="G29" s="393"/>
      <c r="H29" s="393"/>
      <c r="I29" s="393"/>
      <c r="J29" s="393"/>
      <c r="K29" s="394"/>
      <c r="L29" s="395">
        <v>8</v>
      </c>
      <c r="M29" s="396"/>
      <c r="N29" s="396"/>
      <c r="O29" s="396"/>
      <c r="P29" s="397"/>
      <c r="Q29" s="395">
        <v>2030</v>
      </c>
      <c r="R29" s="396"/>
      <c r="S29" s="396"/>
      <c r="T29" s="396"/>
      <c r="U29" s="396"/>
      <c r="V29" s="397"/>
      <c r="W29" s="466"/>
      <c r="X29" s="467"/>
      <c r="Y29" s="468"/>
      <c r="Z29" s="392" t="s">
        <v>195</v>
      </c>
      <c r="AA29" s="393"/>
      <c r="AB29" s="393"/>
      <c r="AC29" s="393"/>
      <c r="AD29" s="393"/>
      <c r="AE29" s="393"/>
      <c r="AF29" s="393"/>
      <c r="AG29" s="394"/>
      <c r="AH29" s="395">
        <v>77</v>
      </c>
      <c r="AI29" s="396"/>
      <c r="AJ29" s="396"/>
      <c r="AK29" s="396"/>
      <c r="AL29" s="397"/>
      <c r="AM29" s="395">
        <v>211153</v>
      </c>
      <c r="AN29" s="396"/>
      <c r="AO29" s="396"/>
      <c r="AP29" s="396"/>
      <c r="AQ29" s="396"/>
      <c r="AR29" s="397"/>
      <c r="AS29" s="395">
        <v>2742</v>
      </c>
      <c r="AT29" s="396"/>
      <c r="AU29" s="396"/>
      <c r="AV29" s="396"/>
      <c r="AW29" s="396"/>
      <c r="AX29" s="398"/>
      <c r="AY29" s="405"/>
      <c r="AZ29" s="406"/>
      <c r="BA29" s="406"/>
      <c r="BB29" s="407"/>
      <c r="BC29" s="399" t="s">
        <v>196</v>
      </c>
      <c r="BD29" s="400"/>
      <c r="BE29" s="400"/>
      <c r="BF29" s="400"/>
      <c r="BG29" s="400"/>
      <c r="BH29" s="400"/>
      <c r="BI29" s="400"/>
      <c r="BJ29" s="400"/>
      <c r="BK29" s="400"/>
      <c r="BL29" s="400"/>
      <c r="BM29" s="401"/>
      <c r="BN29" s="419">
        <v>36649</v>
      </c>
      <c r="BO29" s="420"/>
      <c r="BP29" s="420"/>
      <c r="BQ29" s="420"/>
      <c r="BR29" s="420"/>
      <c r="BS29" s="420"/>
      <c r="BT29" s="420"/>
      <c r="BU29" s="421"/>
      <c r="BV29" s="419">
        <v>36647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197</v>
      </c>
      <c r="X30" s="381"/>
      <c r="Y30" s="381"/>
      <c r="Z30" s="381"/>
      <c r="AA30" s="381"/>
      <c r="AB30" s="381"/>
      <c r="AC30" s="381"/>
      <c r="AD30" s="381"/>
      <c r="AE30" s="381"/>
      <c r="AF30" s="381"/>
      <c r="AG30" s="382"/>
      <c r="AH30" s="383">
        <v>96.6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2622707</v>
      </c>
      <c r="BO30" s="423"/>
      <c r="BP30" s="423"/>
      <c r="BQ30" s="423"/>
      <c r="BR30" s="423"/>
      <c r="BS30" s="423"/>
      <c r="BT30" s="423"/>
      <c r="BU30" s="424"/>
      <c r="BV30" s="422">
        <v>2550155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198</v>
      </c>
      <c r="D32" s="372"/>
      <c r="E32" s="372"/>
      <c r="F32" s="372"/>
      <c r="G32" s="372"/>
      <c r="H32" s="372"/>
      <c r="I32" s="372"/>
      <c r="J32" s="372"/>
      <c r="K32" s="372"/>
      <c r="L32" s="372"/>
      <c r="M32" s="372"/>
      <c r="N32" s="372"/>
      <c r="O32" s="372"/>
      <c r="P32" s="372"/>
      <c r="Q32" s="372"/>
      <c r="R32" s="372"/>
      <c r="S32" s="372"/>
      <c r="U32" s="373" t="s">
        <v>199</v>
      </c>
      <c r="V32" s="373"/>
      <c r="W32" s="373"/>
      <c r="X32" s="373"/>
      <c r="Y32" s="373"/>
      <c r="Z32" s="373"/>
      <c r="AA32" s="373"/>
      <c r="AB32" s="373"/>
      <c r="AC32" s="373"/>
      <c r="AD32" s="373"/>
      <c r="AE32" s="373"/>
      <c r="AF32" s="373"/>
      <c r="AG32" s="373"/>
      <c r="AH32" s="373"/>
      <c r="AI32" s="373"/>
      <c r="AJ32" s="373"/>
      <c r="AK32" s="373"/>
      <c r="AM32" s="373" t="s">
        <v>200</v>
      </c>
      <c r="AN32" s="373"/>
      <c r="AO32" s="373"/>
      <c r="AP32" s="373"/>
      <c r="AQ32" s="373"/>
      <c r="AR32" s="373"/>
      <c r="AS32" s="373"/>
      <c r="AT32" s="373"/>
      <c r="AU32" s="373"/>
      <c r="AV32" s="373"/>
      <c r="AW32" s="373"/>
      <c r="AX32" s="373"/>
      <c r="AY32" s="373"/>
      <c r="AZ32" s="373"/>
      <c r="BA32" s="373"/>
      <c r="BB32" s="373"/>
      <c r="BC32" s="373"/>
      <c r="BE32" s="373" t="s">
        <v>201</v>
      </c>
      <c r="BF32" s="373"/>
      <c r="BG32" s="373"/>
      <c r="BH32" s="373"/>
      <c r="BI32" s="373"/>
      <c r="BJ32" s="373"/>
      <c r="BK32" s="373"/>
      <c r="BL32" s="373"/>
      <c r="BM32" s="373"/>
      <c r="BN32" s="373"/>
      <c r="BO32" s="373"/>
      <c r="BP32" s="373"/>
      <c r="BQ32" s="373"/>
      <c r="BR32" s="373"/>
      <c r="BS32" s="373"/>
      <c r="BT32" s="373"/>
      <c r="BU32" s="373"/>
      <c r="BW32" s="373" t="s">
        <v>202</v>
      </c>
      <c r="BX32" s="373"/>
      <c r="BY32" s="373"/>
      <c r="BZ32" s="373"/>
      <c r="CA32" s="373"/>
      <c r="CB32" s="373"/>
      <c r="CC32" s="373"/>
      <c r="CD32" s="373"/>
      <c r="CE32" s="373"/>
      <c r="CF32" s="373"/>
      <c r="CG32" s="373"/>
      <c r="CH32" s="373"/>
      <c r="CI32" s="373"/>
      <c r="CJ32" s="373"/>
      <c r="CK32" s="373"/>
      <c r="CL32" s="373"/>
      <c r="CM32" s="373"/>
      <c r="CO32" s="373" t="s">
        <v>203</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207</v>
      </c>
      <c r="X33" s="370"/>
      <c r="Y33" s="370"/>
      <c r="Z33" s="370"/>
      <c r="AA33" s="370"/>
      <c r="AB33" s="370"/>
      <c r="AC33" s="370"/>
      <c r="AD33" s="370"/>
      <c r="AE33" s="370"/>
      <c r="AF33" s="370"/>
      <c r="AG33" s="370"/>
      <c r="AH33" s="370"/>
      <c r="AI33" s="370"/>
      <c r="AJ33" s="370"/>
      <c r="AK33" s="370"/>
      <c r="AL33" s="206"/>
      <c r="AM33" s="371" t="s">
        <v>206</v>
      </c>
      <c r="AN33" s="371"/>
      <c r="AO33" s="370" t="s">
        <v>208</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206</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工業用水道事業会計</v>
      </c>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国頭地区行政事務組合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北部広域市町村圏事務組合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沖縄県市町村総合事務組合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沖縄県市町村自治会館管理組合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沖縄県介護保険広域連合(一般会計)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沖縄県介護保険広域連合(特別会計)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沖縄県後期高齢者医療広域連合(一般会計)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沖縄県後期高齢者医療広域連合(特別会計)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RQZILbJGNcLwsEPwrQGotxeW03TvQ3Zx4za4E/bxrSZq0eE83iVykjW+GBY9YIT7W2KAfcXg0r3/uNBwPjL+Q==" saltValue="jd/K9odU0GbbHqzRAHf5S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567</v>
      </c>
      <c r="D34" s="1151"/>
      <c r="E34" s="1152"/>
      <c r="F34" s="32">
        <v>11.58</v>
      </c>
      <c r="G34" s="33">
        <v>12.77</v>
      </c>
      <c r="H34" s="33">
        <v>10.89</v>
      </c>
      <c r="I34" s="33">
        <v>17</v>
      </c>
      <c r="J34" s="34">
        <v>17.440000000000001</v>
      </c>
      <c r="K34" s="22"/>
      <c r="L34" s="22"/>
      <c r="M34" s="22"/>
      <c r="N34" s="22"/>
      <c r="O34" s="22"/>
      <c r="P34" s="22"/>
    </row>
    <row r="35" spans="1:16" ht="39" customHeight="1" x14ac:dyDescent="0.15">
      <c r="A35" s="22"/>
      <c r="B35" s="35"/>
      <c r="C35" s="1145" t="s">
        <v>568</v>
      </c>
      <c r="D35" s="1146"/>
      <c r="E35" s="1147"/>
      <c r="F35" s="36">
        <v>2.91</v>
      </c>
      <c r="G35" s="37">
        <v>2.25</v>
      </c>
      <c r="H35" s="37">
        <v>2.54</v>
      </c>
      <c r="I35" s="37">
        <v>3.58</v>
      </c>
      <c r="J35" s="38">
        <v>4.0199999999999996</v>
      </c>
      <c r="K35" s="22"/>
      <c r="L35" s="22"/>
      <c r="M35" s="22"/>
      <c r="N35" s="22"/>
      <c r="O35" s="22"/>
      <c r="P35" s="22"/>
    </row>
    <row r="36" spans="1:16" ht="39" customHeight="1" x14ac:dyDescent="0.15">
      <c r="A36" s="22"/>
      <c r="B36" s="35"/>
      <c r="C36" s="1145" t="s">
        <v>569</v>
      </c>
      <c r="D36" s="1146"/>
      <c r="E36" s="1147"/>
      <c r="F36" s="36">
        <v>0.6</v>
      </c>
      <c r="G36" s="37">
        <v>0.66</v>
      </c>
      <c r="H36" s="37">
        <v>0.71</v>
      </c>
      <c r="I36" s="37">
        <v>0.68</v>
      </c>
      <c r="J36" s="38">
        <v>0.73</v>
      </c>
      <c r="K36" s="22"/>
      <c r="L36" s="22"/>
      <c r="M36" s="22"/>
      <c r="N36" s="22"/>
      <c r="O36" s="22"/>
      <c r="P36" s="22"/>
    </row>
    <row r="37" spans="1:16" ht="39" customHeight="1" x14ac:dyDescent="0.15">
      <c r="A37" s="22"/>
      <c r="B37" s="35"/>
      <c r="C37" s="1145" t="s">
        <v>570</v>
      </c>
      <c r="D37" s="1146"/>
      <c r="E37" s="1147"/>
      <c r="F37" s="36">
        <v>0.76</v>
      </c>
      <c r="G37" s="37">
        <v>0.44</v>
      </c>
      <c r="H37" s="37">
        <v>0.95</v>
      </c>
      <c r="I37" s="37">
        <v>0.45</v>
      </c>
      <c r="J37" s="38">
        <v>0.46</v>
      </c>
      <c r="K37" s="22"/>
      <c r="L37" s="22"/>
      <c r="M37" s="22"/>
      <c r="N37" s="22"/>
      <c r="O37" s="22"/>
      <c r="P37" s="22"/>
    </row>
    <row r="38" spans="1:16" ht="39" customHeight="1" x14ac:dyDescent="0.15">
      <c r="A38" s="22"/>
      <c r="B38" s="35"/>
      <c r="C38" s="1145" t="s">
        <v>571</v>
      </c>
      <c r="D38" s="1146"/>
      <c r="E38" s="1147"/>
      <c r="F38" s="36">
        <v>0.37</v>
      </c>
      <c r="G38" s="37">
        <v>0.05</v>
      </c>
      <c r="H38" s="37">
        <v>0.4</v>
      </c>
      <c r="I38" s="37">
        <v>0.26</v>
      </c>
      <c r="J38" s="38">
        <v>0.17</v>
      </c>
      <c r="K38" s="22"/>
      <c r="L38" s="22"/>
      <c r="M38" s="22"/>
      <c r="N38" s="22"/>
      <c r="O38" s="22"/>
      <c r="P38" s="22"/>
    </row>
    <row r="39" spans="1:16" ht="39" customHeight="1" x14ac:dyDescent="0.15">
      <c r="A39" s="22"/>
      <c r="B39" s="35"/>
      <c r="C39" s="1145" t="s">
        <v>572</v>
      </c>
      <c r="D39" s="1146"/>
      <c r="E39" s="1147"/>
      <c r="F39" s="36">
        <v>0.02</v>
      </c>
      <c r="G39" s="37">
        <v>0.02</v>
      </c>
      <c r="H39" s="37">
        <v>0.01</v>
      </c>
      <c r="I39" s="37">
        <v>0.16</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574</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lkeR9Nn3um9nOJuCNGSvsycOohU1vYgaup69Y0uF+xFhwaPT59trxF2JGZpATdPuuat6+qix4pH3KguHi+kag==" saltValue="Kw1dS08nPXebBStEVanT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339</v>
      </c>
      <c r="L45" s="60">
        <v>383</v>
      </c>
      <c r="M45" s="60">
        <v>486</v>
      </c>
      <c r="N45" s="60">
        <v>491</v>
      </c>
      <c r="O45" s="61">
        <v>479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15</v>
      </c>
      <c r="F48" s="1155"/>
      <c r="G48" s="1155"/>
      <c r="H48" s="1155"/>
      <c r="I48" s="1155"/>
      <c r="J48" s="1156"/>
      <c r="K48" s="63">
        <v>50</v>
      </c>
      <c r="L48" s="64">
        <v>31</v>
      </c>
      <c r="M48" s="64">
        <v>36</v>
      </c>
      <c r="N48" s="64">
        <v>31</v>
      </c>
      <c r="O48" s="65">
        <v>30</v>
      </c>
      <c r="P48" s="48"/>
      <c r="Q48" s="48"/>
      <c r="R48" s="48"/>
      <c r="S48" s="48"/>
      <c r="T48" s="48"/>
      <c r="U48" s="48"/>
    </row>
    <row r="49" spans="1:21" ht="30.75" customHeight="1" x14ac:dyDescent="0.15">
      <c r="A49" s="48"/>
      <c r="B49" s="1178"/>
      <c r="C49" s="1179"/>
      <c r="D49" s="62"/>
      <c r="E49" s="1155" t="s">
        <v>16</v>
      </c>
      <c r="F49" s="1155"/>
      <c r="G49" s="1155"/>
      <c r="H49" s="1155"/>
      <c r="I49" s="1155"/>
      <c r="J49" s="1156"/>
      <c r="K49" s="63">
        <v>39</v>
      </c>
      <c r="L49" s="64">
        <v>41</v>
      </c>
      <c r="M49" s="64">
        <v>28</v>
      </c>
      <c r="N49" s="64">
        <v>14</v>
      </c>
      <c r="O49" s="65">
        <v>15</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305</v>
      </c>
      <c r="L52" s="64">
        <v>327</v>
      </c>
      <c r="M52" s="64">
        <v>392</v>
      </c>
      <c r="N52" s="64">
        <v>388</v>
      </c>
      <c r="O52" s="65">
        <v>396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123</v>
      </c>
      <c r="L53" s="69">
        <v>128</v>
      </c>
      <c r="M53" s="69">
        <v>158</v>
      </c>
      <c r="N53" s="69">
        <v>148</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pJ7Pqe2ksyGqZKmqpnizoMOHoQEfSSFlr8ELt1crOAh7JamTrnfTgmpkATqEixaePIQNtd1pMHhu/mTlni2og==" saltValue="PbfVuj8nyPKE7xJ2Okr7I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6" t="s">
        <v>32</v>
      </c>
      <c r="C41" s="1197"/>
      <c r="D41" s="105"/>
      <c r="E41" s="1198" t="s">
        <v>33</v>
      </c>
      <c r="F41" s="1198"/>
      <c r="G41" s="1198"/>
      <c r="H41" s="1199"/>
      <c r="I41" s="355">
        <v>4420</v>
      </c>
      <c r="J41" s="356">
        <v>4769</v>
      </c>
      <c r="K41" s="356">
        <v>4562</v>
      </c>
      <c r="L41" s="356">
        <v>4524</v>
      </c>
      <c r="M41" s="357">
        <v>5078</v>
      </c>
    </row>
    <row r="42" spans="2:13" ht="27.75" customHeight="1" x14ac:dyDescent="0.15">
      <c r="B42" s="1186"/>
      <c r="C42" s="1187"/>
      <c r="D42" s="106"/>
      <c r="E42" s="1190" t="s">
        <v>34</v>
      </c>
      <c r="F42" s="1190"/>
      <c r="G42" s="1190"/>
      <c r="H42" s="1191"/>
      <c r="I42" s="358" t="s">
        <v>518</v>
      </c>
      <c r="J42" s="359" t="s">
        <v>518</v>
      </c>
      <c r="K42" s="359" t="s">
        <v>518</v>
      </c>
      <c r="L42" s="359" t="s">
        <v>518</v>
      </c>
      <c r="M42" s="360">
        <v>833</v>
      </c>
    </row>
    <row r="43" spans="2:13" ht="27.75" customHeight="1" x14ac:dyDescent="0.15">
      <c r="B43" s="1186"/>
      <c r="C43" s="1187"/>
      <c r="D43" s="106"/>
      <c r="E43" s="1190" t="s">
        <v>35</v>
      </c>
      <c r="F43" s="1190"/>
      <c r="G43" s="1190"/>
      <c r="H43" s="1191"/>
      <c r="I43" s="358">
        <v>340</v>
      </c>
      <c r="J43" s="359">
        <v>303</v>
      </c>
      <c r="K43" s="359">
        <v>305</v>
      </c>
      <c r="L43" s="359">
        <v>236</v>
      </c>
      <c r="M43" s="360">
        <v>240</v>
      </c>
    </row>
    <row r="44" spans="2:13" ht="27.75" customHeight="1" x14ac:dyDescent="0.15">
      <c r="B44" s="1186"/>
      <c r="C44" s="1187"/>
      <c r="D44" s="106"/>
      <c r="E44" s="1190" t="s">
        <v>36</v>
      </c>
      <c r="F44" s="1190"/>
      <c r="G44" s="1190"/>
      <c r="H44" s="1191"/>
      <c r="I44" s="358">
        <v>106</v>
      </c>
      <c r="J44" s="359">
        <v>70</v>
      </c>
      <c r="K44" s="359">
        <v>44</v>
      </c>
      <c r="L44" s="359">
        <v>36</v>
      </c>
      <c r="M44" s="360">
        <v>27</v>
      </c>
    </row>
    <row r="45" spans="2:13" ht="27.75" customHeight="1" x14ac:dyDescent="0.15">
      <c r="B45" s="1186"/>
      <c r="C45" s="1187"/>
      <c r="D45" s="106"/>
      <c r="E45" s="1190" t="s">
        <v>37</v>
      </c>
      <c r="F45" s="1190"/>
      <c r="G45" s="1190"/>
      <c r="H45" s="1191"/>
      <c r="I45" s="358">
        <v>73</v>
      </c>
      <c r="J45" s="359">
        <v>297</v>
      </c>
      <c r="K45" s="359" t="s">
        <v>518</v>
      </c>
      <c r="L45" s="359" t="s">
        <v>518</v>
      </c>
      <c r="M45" s="360" t="s">
        <v>518</v>
      </c>
    </row>
    <row r="46" spans="2:13" ht="27.75" customHeight="1" x14ac:dyDescent="0.15">
      <c r="B46" s="1186"/>
      <c r="C46" s="1187"/>
      <c r="D46" s="107"/>
      <c r="E46" s="1190" t="s">
        <v>38</v>
      </c>
      <c r="F46" s="1190"/>
      <c r="G46" s="1190"/>
      <c r="H46" s="1191"/>
      <c r="I46" s="358" t="s">
        <v>518</v>
      </c>
      <c r="J46" s="359" t="s">
        <v>518</v>
      </c>
      <c r="K46" s="359" t="s">
        <v>518</v>
      </c>
      <c r="L46" s="359" t="s">
        <v>518</v>
      </c>
      <c r="M46" s="360" t="s">
        <v>518</v>
      </c>
    </row>
    <row r="47" spans="2:13" ht="27.75" customHeight="1" x14ac:dyDescent="0.15">
      <c r="B47" s="1186"/>
      <c r="C47" s="1187"/>
      <c r="D47" s="108"/>
      <c r="E47" s="1200" t="s">
        <v>39</v>
      </c>
      <c r="F47" s="1201"/>
      <c r="G47" s="1201"/>
      <c r="H47" s="1202"/>
      <c r="I47" s="358" t="s">
        <v>518</v>
      </c>
      <c r="J47" s="359" t="s">
        <v>518</v>
      </c>
      <c r="K47" s="359" t="s">
        <v>518</v>
      </c>
      <c r="L47" s="359" t="s">
        <v>518</v>
      </c>
      <c r="M47" s="360" t="s">
        <v>518</v>
      </c>
    </row>
    <row r="48" spans="2:13" ht="27.75" customHeight="1" x14ac:dyDescent="0.15">
      <c r="B48" s="1186"/>
      <c r="C48" s="1187"/>
      <c r="D48" s="106"/>
      <c r="E48" s="1190" t="s">
        <v>40</v>
      </c>
      <c r="F48" s="1190"/>
      <c r="G48" s="1190"/>
      <c r="H48" s="1191"/>
      <c r="I48" s="358" t="s">
        <v>518</v>
      </c>
      <c r="J48" s="359" t="s">
        <v>518</v>
      </c>
      <c r="K48" s="359" t="s">
        <v>518</v>
      </c>
      <c r="L48" s="359" t="s">
        <v>518</v>
      </c>
      <c r="M48" s="360" t="s">
        <v>518</v>
      </c>
    </row>
    <row r="49" spans="2:13" ht="27.75" customHeight="1" x14ac:dyDescent="0.15">
      <c r="B49" s="1188"/>
      <c r="C49" s="1189"/>
      <c r="D49" s="106"/>
      <c r="E49" s="1190" t="s">
        <v>41</v>
      </c>
      <c r="F49" s="1190"/>
      <c r="G49" s="1190"/>
      <c r="H49" s="1191"/>
      <c r="I49" s="358" t="s">
        <v>518</v>
      </c>
      <c r="J49" s="359" t="s">
        <v>518</v>
      </c>
      <c r="K49" s="359" t="s">
        <v>518</v>
      </c>
      <c r="L49" s="359" t="s">
        <v>518</v>
      </c>
      <c r="M49" s="360" t="s">
        <v>518</v>
      </c>
    </row>
    <row r="50" spans="2:13" ht="27.75" customHeight="1" x14ac:dyDescent="0.15">
      <c r="B50" s="1184" t="s">
        <v>42</v>
      </c>
      <c r="C50" s="1185"/>
      <c r="D50" s="109"/>
      <c r="E50" s="1190" t="s">
        <v>43</v>
      </c>
      <c r="F50" s="1190"/>
      <c r="G50" s="1190"/>
      <c r="H50" s="1191"/>
      <c r="I50" s="358">
        <v>3152</v>
      </c>
      <c r="J50" s="359">
        <v>3275</v>
      </c>
      <c r="K50" s="359">
        <v>3447</v>
      </c>
      <c r="L50" s="359">
        <v>3412</v>
      </c>
      <c r="M50" s="360">
        <v>3264</v>
      </c>
    </row>
    <row r="51" spans="2:13" ht="27.75" customHeight="1" x14ac:dyDescent="0.15">
      <c r="B51" s="1186"/>
      <c r="C51" s="1187"/>
      <c r="D51" s="106"/>
      <c r="E51" s="1190" t="s">
        <v>44</v>
      </c>
      <c r="F51" s="1190"/>
      <c r="G51" s="1190"/>
      <c r="H51" s="1191"/>
      <c r="I51" s="358">
        <v>312</v>
      </c>
      <c r="J51" s="359">
        <v>280</v>
      </c>
      <c r="K51" s="359">
        <v>203</v>
      </c>
      <c r="L51" s="359">
        <v>190</v>
      </c>
      <c r="M51" s="360">
        <v>208</v>
      </c>
    </row>
    <row r="52" spans="2:13" ht="27.75" customHeight="1" x14ac:dyDescent="0.15">
      <c r="B52" s="1188"/>
      <c r="C52" s="1189"/>
      <c r="D52" s="106"/>
      <c r="E52" s="1190" t="s">
        <v>45</v>
      </c>
      <c r="F52" s="1190"/>
      <c r="G52" s="1190"/>
      <c r="H52" s="1191"/>
      <c r="I52" s="358">
        <v>3247</v>
      </c>
      <c r="J52" s="359">
        <v>3486</v>
      </c>
      <c r="K52" s="359">
        <v>3348</v>
      </c>
      <c r="L52" s="359">
        <v>3240</v>
      </c>
      <c r="M52" s="360">
        <v>3217</v>
      </c>
    </row>
    <row r="53" spans="2:13" ht="27.75" customHeight="1" thickBot="1" x14ac:dyDescent="0.2">
      <c r="B53" s="1192" t="s">
        <v>46</v>
      </c>
      <c r="C53" s="1193"/>
      <c r="D53" s="110"/>
      <c r="E53" s="1194" t="s">
        <v>47</v>
      </c>
      <c r="F53" s="1194"/>
      <c r="G53" s="1194"/>
      <c r="H53" s="1195"/>
      <c r="I53" s="361">
        <v>-1774</v>
      </c>
      <c r="J53" s="362">
        <v>-1604</v>
      </c>
      <c r="K53" s="362">
        <v>-2088</v>
      </c>
      <c r="L53" s="362">
        <v>-2047</v>
      </c>
      <c r="M53" s="363">
        <v>-512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9eBdDTt4jgYjAdQ5vx8QMUxBuo1yfm1tKqc6QNkRLbLfQXvUYG6QY+/FGDpFzeytk2IaRQrnqe6IDEz45HffxQ==" saltValue="zCIhvxeXDmiEErobHmAN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961</v>
      </c>
      <c r="G55" s="122">
        <v>820</v>
      </c>
      <c r="H55" s="123">
        <v>641</v>
      </c>
    </row>
    <row r="56" spans="2:8" ht="52.5" customHeight="1" x14ac:dyDescent="0.15">
      <c r="B56" s="124"/>
      <c r="C56" s="1213" t="s">
        <v>51</v>
      </c>
      <c r="D56" s="1213"/>
      <c r="E56" s="1214"/>
      <c r="F56" s="125">
        <v>10</v>
      </c>
      <c r="G56" s="125">
        <v>37</v>
      </c>
      <c r="H56" s="126">
        <v>37</v>
      </c>
    </row>
    <row r="57" spans="2:8" ht="53.25" customHeight="1" x14ac:dyDescent="0.15">
      <c r="B57" s="124"/>
      <c r="C57" s="1215" t="s">
        <v>52</v>
      </c>
      <c r="D57" s="1215"/>
      <c r="E57" s="1216"/>
      <c r="F57" s="127">
        <v>2469</v>
      </c>
      <c r="G57" s="127">
        <v>2550</v>
      </c>
      <c r="H57" s="128">
        <v>2623</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3440</v>
      </c>
      <c r="G63" s="136">
        <v>3406</v>
      </c>
      <c r="H63" s="137">
        <v>3300</v>
      </c>
    </row>
    <row r="64" spans="2:8" x14ac:dyDescent="0.15"/>
  </sheetData>
  <sheetProtection algorithmName="SHA-512" hashValue="siiMaAJ5c3TV/mNceoEKmQZK2odLAHmstV6x7iB9A2S1l9ZBIwm5x7ZDBwX9ERVdWd0xpOPm32LGbmik97fpXw==" saltValue="COOAZeWDswFrl2G4uFda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557</v>
      </c>
      <c r="G2" s="151"/>
      <c r="H2" s="152"/>
    </row>
    <row r="3" spans="1:8" x14ac:dyDescent="0.15">
      <c r="A3" s="148" t="s">
        <v>550</v>
      </c>
      <c r="B3" s="153"/>
      <c r="C3" s="154"/>
      <c r="D3" s="155">
        <v>287459</v>
      </c>
      <c r="E3" s="156"/>
      <c r="F3" s="157">
        <v>271581</v>
      </c>
      <c r="G3" s="158"/>
      <c r="H3" s="159"/>
    </row>
    <row r="4" spans="1:8" x14ac:dyDescent="0.15">
      <c r="A4" s="160"/>
      <c r="B4" s="161"/>
      <c r="C4" s="162"/>
      <c r="D4" s="163">
        <v>10305</v>
      </c>
      <c r="E4" s="164"/>
      <c r="F4" s="165">
        <v>117844</v>
      </c>
      <c r="G4" s="166"/>
      <c r="H4" s="167"/>
    </row>
    <row r="5" spans="1:8" x14ac:dyDescent="0.15">
      <c r="A5" s="148" t="s">
        <v>552</v>
      </c>
      <c r="B5" s="153"/>
      <c r="C5" s="154"/>
      <c r="D5" s="155">
        <v>671975</v>
      </c>
      <c r="E5" s="156"/>
      <c r="F5" s="157">
        <v>268375</v>
      </c>
      <c r="G5" s="158"/>
      <c r="H5" s="159"/>
    </row>
    <row r="6" spans="1:8" x14ac:dyDescent="0.15">
      <c r="A6" s="160"/>
      <c r="B6" s="161"/>
      <c r="C6" s="162"/>
      <c r="D6" s="163">
        <v>17977</v>
      </c>
      <c r="E6" s="164"/>
      <c r="F6" s="165">
        <v>119602</v>
      </c>
      <c r="G6" s="166"/>
      <c r="H6" s="167"/>
    </row>
    <row r="7" spans="1:8" x14ac:dyDescent="0.15">
      <c r="A7" s="148" t="s">
        <v>553</v>
      </c>
      <c r="B7" s="153"/>
      <c r="C7" s="154"/>
      <c r="D7" s="155">
        <v>176026</v>
      </c>
      <c r="E7" s="156"/>
      <c r="F7" s="157">
        <v>301035</v>
      </c>
      <c r="G7" s="158"/>
      <c r="H7" s="159"/>
    </row>
    <row r="8" spans="1:8" x14ac:dyDescent="0.15">
      <c r="A8" s="160"/>
      <c r="B8" s="161"/>
      <c r="C8" s="162"/>
      <c r="D8" s="163">
        <v>36484</v>
      </c>
      <c r="E8" s="164"/>
      <c r="F8" s="165">
        <v>154376</v>
      </c>
      <c r="G8" s="166"/>
      <c r="H8" s="167"/>
    </row>
    <row r="9" spans="1:8" x14ac:dyDescent="0.15">
      <c r="A9" s="148" t="s">
        <v>554</v>
      </c>
      <c r="B9" s="153"/>
      <c r="C9" s="154"/>
      <c r="D9" s="155">
        <v>242764</v>
      </c>
      <c r="E9" s="156"/>
      <c r="F9" s="157">
        <v>277467</v>
      </c>
      <c r="G9" s="158"/>
      <c r="H9" s="159"/>
    </row>
    <row r="10" spans="1:8" x14ac:dyDescent="0.15">
      <c r="A10" s="160"/>
      <c r="B10" s="161"/>
      <c r="C10" s="162"/>
      <c r="D10" s="163">
        <v>132300</v>
      </c>
      <c r="E10" s="164"/>
      <c r="F10" s="165">
        <v>128378</v>
      </c>
      <c r="G10" s="166"/>
      <c r="H10" s="167"/>
    </row>
    <row r="11" spans="1:8" x14ac:dyDescent="0.15">
      <c r="A11" s="148" t="s">
        <v>555</v>
      </c>
      <c r="B11" s="153"/>
      <c r="C11" s="154"/>
      <c r="D11" s="155">
        <v>484576</v>
      </c>
      <c r="E11" s="156"/>
      <c r="F11" s="157">
        <v>282256</v>
      </c>
      <c r="G11" s="158"/>
      <c r="H11" s="159"/>
    </row>
    <row r="12" spans="1:8" x14ac:dyDescent="0.15">
      <c r="A12" s="160"/>
      <c r="B12" s="161"/>
      <c r="C12" s="168"/>
      <c r="D12" s="163">
        <v>384477</v>
      </c>
      <c r="E12" s="164"/>
      <c r="F12" s="165">
        <v>145453</v>
      </c>
      <c r="G12" s="166"/>
      <c r="H12" s="167"/>
    </row>
    <row r="13" spans="1:8" x14ac:dyDescent="0.15">
      <c r="A13" s="148"/>
      <c r="B13" s="153"/>
      <c r="C13" s="169"/>
      <c r="D13" s="170">
        <v>372560</v>
      </c>
      <c r="E13" s="171"/>
      <c r="F13" s="172">
        <v>280143</v>
      </c>
      <c r="G13" s="173"/>
      <c r="H13" s="159"/>
    </row>
    <row r="14" spans="1:8" x14ac:dyDescent="0.15">
      <c r="A14" s="160"/>
      <c r="B14" s="161"/>
      <c r="C14" s="162"/>
      <c r="D14" s="163">
        <v>116309</v>
      </c>
      <c r="E14" s="164"/>
      <c r="F14" s="165">
        <v>133131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11.58</v>
      </c>
      <c r="C19" s="174">
        <f>ROUND(VALUE(SUBSTITUTE(実質収支比率等に係る経年分析!G$48,"▲","-")),2)</f>
        <v>12.77</v>
      </c>
      <c r="D19" s="174">
        <f>ROUND(VALUE(SUBSTITUTE(実質収支比率等に係る経年分析!H$48,"▲","-")),2)</f>
        <v>10.89</v>
      </c>
      <c r="E19" s="174">
        <f>ROUND(VALUE(SUBSTITUTE(実質収支比率等に係る経年分析!I$48,"▲","-")),2)</f>
        <v>17.010000000000002</v>
      </c>
      <c r="F19" s="174">
        <f>ROUND(VALUE(SUBSTITUTE(実質収支比率等に係る経年分析!J$48,"▲","-")),2)</f>
        <v>17.440000000000001</v>
      </c>
    </row>
    <row r="20" spans="1:11" x14ac:dyDescent="0.15">
      <c r="A20" s="174" t="s">
        <v>59</v>
      </c>
      <c r="B20" s="174">
        <f>ROUND(VALUE(SUBSTITUTE(実質収支比率等に係る経年分析!F$47,"▲","-")),2)</f>
        <v>42.49</v>
      </c>
      <c r="C20" s="174">
        <f>ROUND(VALUE(SUBSTITUTE(実質収支比率等に係る経年分析!G$47,"▲","-")),2)</f>
        <v>47.5</v>
      </c>
      <c r="D20" s="174">
        <f>ROUND(VALUE(SUBSTITUTE(実質収支比率等に係る経年分析!H$47,"▲","-")),2)</f>
        <v>47.06</v>
      </c>
      <c r="E20" s="174">
        <f>ROUND(VALUE(SUBSTITUTE(実質収支比率等に係る経年分析!I$47,"▲","-")),2)</f>
        <v>38.97</v>
      </c>
      <c r="F20" s="174">
        <f>ROUND(VALUE(SUBSTITUTE(実質収支比率等に係る経年分析!J$47,"▲","-")),2)</f>
        <v>28.76</v>
      </c>
    </row>
    <row r="21" spans="1:11" x14ac:dyDescent="0.15">
      <c r="A21" s="174" t="s">
        <v>60</v>
      </c>
      <c r="B21" s="174">
        <f>IF(ISNUMBER(VALUE(SUBSTITUTE(実質収支比率等に係る経年分析!F$49,"▲","-"))),ROUND(VALUE(SUBSTITUTE(実質収支比率等に係る経年分析!F$49,"▲","-")),2),NA())</f>
        <v>13.43</v>
      </c>
      <c r="C21" s="174">
        <f>IF(ISNUMBER(VALUE(SUBSTITUTE(実質収支比率等に係る経年分析!G$49,"▲","-"))),ROUND(VALUE(SUBSTITUTE(実質収支比率等に係る経年分析!G$49,"▲","-")),2),NA())</f>
        <v>7.71</v>
      </c>
      <c r="D21" s="174">
        <f>IF(ISNUMBER(VALUE(SUBSTITUTE(実質収支比率等に係る経年分析!H$49,"▲","-"))),ROUND(VALUE(SUBSTITUTE(実質収支比率等に係る経年分析!H$49,"▲","-")),2),NA())</f>
        <v>1.77</v>
      </c>
      <c r="E21" s="174">
        <f>IF(ISNUMBER(VALUE(SUBSTITUTE(実質収支比率等に係る経年分析!I$49,"▲","-"))),ROUND(VALUE(SUBSTITUTE(実質収支比率等に係る経年分析!I$49,"▲","-")),2),NA())</f>
        <v>-0.27</v>
      </c>
      <c r="F21" s="174">
        <f>IF(ISNUMBER(VALUE(SUBSTITUTE(実質収支比率等に係る経年分析!J$49,"▲","-"))),ROUND(VALUE(SUBSTITUTE(実質収支比率等に係る経年分析!J$49,"▲","-")),2),NA())</f>
        <v>-6.62</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0.17</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0.46</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0.73</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4.0199999999999996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17.440000000000001</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305</v>
      </c>
      <c r="E42" s="176"/>
      <c r="F42" s="176"/>
      <c r="G42" s="176">
        <f>'実質公債費比率（分子）の構造'!L$52</f>
        <v>327</v>
      </c>
      <c r="H42" s="176"/>
      <c r="I42" s="176"/>
      <c r="J42" s="176">
        <f>'実質公債費比率（分子）の構造'!M$52</f>
        <v>392</v>
      </c>
      <c r="K42" s="176"/>
      <c r="L42" s="176"/>
      <c r="M42" s="176">
        <f>'実質公債費比率（分子）の構造'!N$52</f>
        <v>388</v>
      </c>
      <c r="N42" s="176"/>
      <c r="O42" s="176"/>
      <c r="P42" s="176">
        <f>'実質公債費比率（分子）の構造'!O$52</f>
        <v>396</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39</v>
      </c>
      <c r="C45" s="176"/>
      <c r="D45" s="176"/>
      <c r="E45" s="176">
        <f>'実質公債費比率（分子）の構造'!L$49</f>
        <v>41</v>
      </c>
      <c r="F45" s="176"/>
      <c r="G45" s="176"/>
      <c r="H45" s="176">
        <f>'実質公債費比率（分子）の構造'!M$49</f>
        <v>28</v>
      </c>
      <c r="I45" s="176"/>
      <c r="J45" s="176"/>
      <c r="K45" s="176">
        <f>'実質公債費比率（分子）の構造'!N$49</f>
        <v>14</v>
      </c>
      <c r="L45" s="176"/>
      <c r="M45" s="176"/>
      <c r="N45" s="176">
        <f>'実質公債費比率（分子）の構造'!O$49</f>
        <v>15</v>
      </c>
      <c r="O45" s="176"/>
      <c r="P45" s="176"/>
    </row>
    <row r="46" spans="1:16" x14ac:dyDescent="0.15">
      <c r="A46" s="176" t="s">
        <v>71</v>
      </c>
      <c r="B46" s="176">
        <f>'実質公債費比率（分子）の構造'!K$48</f>
        <v>50</v>
      </c>
      <c r="C46" s="176"/>
      <c r="D46" s="176"/>
      <c r="E46" s="176">
        <f>'実質公債費比率（分子）の構造'!L$48</f>
        <v>31</v>
      </c>
      <c r="F46" s="176"/>
      <c r="G46" s="176"/>
      <c r="H46" s="176">
        <f>'実質公債費比率（分子）の構造'!M$48</f>
        <v>36</v>
      </c>
      <c r="I46" s="176"/>
      <c r="J46" s="176"/>
      <c r="K46" s="176">
        <f>'実質公債費比率（分子）の構造'!N$48</f>
        <v>31</v>
      </c>
      <c r="L46" s="176"/>
      <c r="M46" s="176"/>
      <c r="N46" s="176">
        <f>'実質公債費比率（分子）の構造'!O$48</f>
        <v>30</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339</v>
      </c>
      <c r="C49" s="176"/>
      <c r="D49" s="176"/>
      <c r="E49" s="176">
        <f>'実質公債費比率（分子）の構造'!L$45</f>
        <v>383</v>
      </c>
      <c r="F49" s="176"/>
      <c r="G49" s="176"/>
      <c r="H49" s="176">
        <f>'実質公債費比率（分子）の構造'!M$45</f>
        <v>486</v>
      </c>
      <c r="I49" s="176"/>
      <c r="J49" s="176"/>
      <c r="K49" s="176">
        <f>'実質公債費比率（分子）の構造'!N$45</f>
        <v>491</v>
      </c>
      <c r="L49" s="176"/>
      <c r="M49" s="176"/>
      <c r="N49" s="176">
        <f>'実質公債費比率（分子）の構造'!O$45</f>
        <v>479</v>
      </c>
      <c r="O49" s="176"/>
      <c r="P49" s="176"/>
    </row>
    <row r="50" spans="1:16" x14ac:dyDescent="0.15">
      <c r="A50" s="176" t="s">
        <v>75</v>
      </c>
      <c r="B50" s="176" t="e">
        <f>NA()</f>
        <v>#N/A</v>
      </c>
      <c r="C50" s="176">
        <f>IF(ISNUMBER('実質公債費比率（分子）の構造'!K$53),'実質公債費比率（分子）の構造'!K$53,NA())</f>
        <v>123</v>
      </c>
      <c r="D50" s="176" t="e">
        <f>NA()</f>
        <v>#N/A</v>
      </c>
      <c r="E50" s="176" t="e">
        <f>NA()</f>
        <v>#N/A</v>
      </c>
      <c r="F50" s="176">
        <f>IF(ISNUMBER('実質公債費比率（分子）の構造'!L$53),'実質公債費比率（分子）の構造'!L$53,NA())</f>
        <v>128</v>
      </c>
      <c r="G50" s="176" t="e">
        <f>NA()</f>
        <v>#N/A</v>
      </c>
      <c r="H50" s="176" t="e">
        <f>NA()</f>
        <v>#N/A</v>
      </c>
      <c r="I50" s="176">
        <f>IF(ISNUMBER('実質公債費比率（分子）の構造'!M$53),'実質公債費比率（分子）の構造'!M$53,NA())</f>
        <v>158</v>
      </c>
      <c r="J50" s="176" t="e">
        <f>NA()</f>
        <v>#N/A</v>
      </c>
      <c r="K50" s="176" t="e">
        <f>NA()</f>
        <v>#N/A</v>
      </c>
      <c r="L50" s="176">
        <f>IF(ISNUMBER('実質公債費比率（分子）の構造'!N$53),'実質公債費比率（分子）の構造'!N$53,NA())</f>
        <v>148</v>
      </c>
      <c r="M50" s="176" t="e">
        <f>NA()</f>
        <v>#N/A</v>
      </c>
      <c r="N50" s="176" t="e">
        <f>NA()</f>
        <v>#N/A</v>
      </c>
      <c r="O50" s="176">
        <f>IF(ISNUMBER('実質公債費比率（分子）の構造'!O$53),'実質公債費比率（分子）の構造'!O$53,NA())</f>
        <v>129</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3247</v>
      </c>
      <c r="E56" s="175"/>
      <c r="F56" s="175"/>
      <c r="G56" s="175">
        <f>'将来負担比率（分子）の構造'!J$52</f>
        <v>3486</v>
      </c>
      <c r="H56" s="175"/>
      <c r="I56" s="175"/>
      <c r="J56" s="175">
        <f>'将来負担比率（分子）の構造'!K$52</f>
        <v>3348</v>
      </c>
      <c r="K56" s="175"/>
      <c r="L56" s="175"/>
      <c r="M56" s="175">
        <f>'将来負担比率（分子）の構造'!L$52</f>
        <v>3240</v>
      </c>
      <c r="N56" s="175"/>
      <c r="O56" s="175"/>
      <c r="P56" s="175">
        <f>'将来負担比率（分子）の構造'!M$52</f>
        <v>3217</v>
      </c>
    </row>
    <row r="57" spans="1:16" x14ac:dyDescent="0.15">
      <c r="A57" s="175" t="s">
        <v>44</v>
      </c>
      <c r="B57" s="175"/>
      <c r="C57" s="175"/>
      <c r="D57" s="175">
        <f>'将来負担比率（分子）の構造'!I$51</f>
        <v>312</v>
      </c>
      <c r="E57" s="175"/>
      <c r="F57" s="175"/>
      <c r="G57" s="175">
        <f>'将来負担比率（分子）の構造'!J$51</f>
        <v>280</v>
      </c>
      <c r="H57" s="175"/>
      <c r="I57" s="175"/>
      <c r="J57" s="175">
        <f>'将来負担比率（分子）の構造'!K$51</f>
        <v>203</v>
      </c>
      <c r="K57" s="175"/>
      <c r="L57" s="175"/>
      <c r="M57" s="175">
        <f>'将来負担比率（分子）の構造'!L$51</f>
        <v>190</v>
      </c>
      <c r="N57" s="175"/>
      <c r="O57" s="175"/>
      <c r="P57" s="175">
        <f>'将来負担比率（分子）の構造'!M$51</f>
        <v>208</v>
      </c>
    </row>
    <row r="58" spans="1:16" x14ac:dyDescent="0.15">
      <c r="A58" s="175" t="s">
        <v>43</v>
      </c>
      <c r="B58" s="175"/>
      <c r="C58" s="175"/>
      <c r="D58" s="175">
        <f>'将来負担比率（分子）の構造'!I$50</f>
        <v>3152</v>
      </c>
      <c r="E58" s="175"/>
      <c r="F58" s="175"/>
      <c r="G58" s="175">
        <f>'将来負担比率（分子）の構造'!J$50</f>
        <v>3275</v>
      </c>
      <c r="H58" s="175"/>
      <c r="I58" s="175"/>
      <c r="J58" s="175">
        <f>'将来負担比率（分子）の構造'!K$50</f>
        <v>3447</v>
      </c>
      <c r="K58" s="175"/>
      <c r="L58" s="175"/>
      <c r="M58" s="175">
        <f>'将来負担比率（分子）の構造'!L$50</f>
        <v>3412</v>
      </c>
      <c r="N58" s="175"/>
      <c r="O58" s="175"/>
      <c r="P58" s="175">
        <f>'将来負担比率（分子）の構造'!M$50</f>
        <v>3264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73</v>
      </c>
      <c r="C62" s="175"/>
      <c r="D62" s="175"/>
      <c r="E62" s="175">
        <f>'将来負担比率（分子）の構造'!J$45</f>
        <v>297</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106</v>
      </c>
      <c r="C63" s="175"/>
      <c r="D63" s="175"/>
      <c r="E63" s="175">
        <f>'将来負担比率（分子）の構造'!J$44</f>
        <v>70</v>
      </c>
      <c r="F63" s="175"/>
      <c r="G63" s="175"/>
      <c r="H63" s="175">
        <f>'将来負担比率（分子）の構造'!K$44</f>
        <v>44</v>
      </c>
      <c r="I63" s="175"/>
      <c r="J63" s="175"/>
      <c r="K63" s="175">
        <f>'将来負担比率（分子）の構造'!L$44</f>
        <v>36</v>
      </c>
      <c r="L63" s="175"/>
      <c r="M63" s="175"/>
      <c r="N63" s="175">
        <f>'将来負担比率（分子）の構造'!M$44</f>
        <v>27</v>
      </c>
      <c r="O63" s="175"/>
      <c r="P63" s="175"/>
    </row>
    <row r="64" spans="1:16" x14ac:dyDescent="0.15">
      <c r="A64" s="175" t="s">
        <v>35</v>
      </c>
      <c r="B64" s="175">
        <f>'将来負担比率（分子）の構造'!I$43</f>
        <v>340</v>
      </c>
      <c r="C64" s="175"/>
      <c r="D64" s="175"/>
      <c r="E64" s="175">
        <f>'将来負担比率（分子）の構造'!J$43</f>
        <v>303</v>
      </c>
      <c r="F64" s="175"/>
      <c r="G64" s="175"/>
      <c r="H64" s="175">
        <f>'将来負担比率（分子）の構造'!K$43</f>
        <v>305</v>
      </c>
      <c r="I64" s="175"/>
      <c r="J64" s="175"/>
      <c r="K64" s="175">
        <f>'将来負担比率（分子）の構造'!L$43</f>
        <v>236</v>
      </c>
      <c r="L64" s="175"/>
      <c r="M64" s="175"/>
      <c r="N64" s="175">
        <f>'将来負担比率（分子）の構造'!M$43</f>
        <v>240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833</v>
      </c>
      <c r="O65" s="175"/>
      <c r="P65" s="175"/>
    </row>
    <row r="66" spans="1:16" x14ac:dyDescent="0.15">
      <c r="A66" s="175" t="s">
        <v>33</v>
      </c>
      <c r="B66" s="175">
        <f>'将来負担比率（分子）の構造'!I$41</f>
        <v>4420</v>
      </c>
      <c r="C66" s="175"/>
      <c r="D66" s="175"/>
      <c r="E66" s="175">
        <f>'将来負担比率（分子）の構造'!J$41</f>
        <v>4769</v>
      </c>
      <c r="F66" s="175"/>
      <c r="G66" s="175"/>
      <c r="H66" s="175">
        <f>'将来負担比率（分子）の構造'!K$41</f>
        <v>4562</v>
      </c>
      <c r="I66" s="175"/>
      <c r="J66" s="175"/>
      <c r="K66" s="175">
        <f>'将来負担比率（分子）の構造'!L$41</f>
        <v>4524</v>
      </c>
      <c r="L66" s="175"/>
      <c r="M66" s="175"/>
      <c r="N66" s="175">
        <f>'将来負担比率（分子）の構造'!M$41</f>
        <v>5078</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961</v>
      </c>
      <c r="C72" s="179">
        <f>基金残高に係る経年分析!G55</f>
        <v>820</v>
      </c>
      <c r="D72" s="179">
        <f>基金残高に係る経年分析!H55</f>
        <v>641</v>
      </c>
    </row>
    <row r="73" spans="1:16" x14ac:dyDescent="0.15">
      <c r="A73" s="178" t="s">
        <v>82</v>
      </c>
      <c r="B73" s="179">
        <f>基金残高に係る経年分析!F56</f>
        <v>10</v>
      </c>
      <c r="C73" s="179">
        <f>基金残高に係る経年分析!G56</f>
        <v>37</v>
      </c>
      <c r="D73" s="179">
        <f>基金残高に係る経年分析!H56</f>
        <v>37</v>
      </c>
    </row>
    <row r="74" spans="1:16" x14ac:dyDescent="0.15">
      <c r="A74" s="178" t="s">
        <v>83</v>
      </c>
      <c r="B74" s="179">
        <f>基金残高に係る経年分析!F57</f>
        <v>2469</v>
      </c>
      <c r="C74" s="179">
        <f>基金残高に係る経年分析!G57</f>
        <v>2550</v>
      </c>
      <c r="D74" s="179">
        <f>基金残高に係る経年分析!H57</f>
        <v>2623</v>
      </c>
    </row>
  </sheetData>
  <sheetProtection algorithmName="SHA-512" hashValue="YKVW3y87tJ6mtkiemsLKLYMTIKMPfNy2pmmV439iEhSnhDXM6IxcIy+MVNcRk5dW91WsNSdeY44WqYtLX9hUUg==" saltValue="85ks6LHh8EkT5ga2RHUZ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0" zoomScaleNormal="9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223</v>
      </c>
      <c r="DI1" s="719"/>
      <c r="DJ1" s="719"/>
      <c r="DK1" s="719"/>
      <c r="DL1" s="719"/>
      <c r="DM1" s="719"/>
      <c r="DN1" s="720"/>
      <c r="DO1" s="214"/>
      <c r="DP1" s="718" t="s">
        <v>224</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229</v>
      </c>
      <c r="S4" s="680"/>
      <c r="T4" s="680"/>
      <c r="U4" s="680"/>
      <c r="V4" s="680"/>
      <c r="W4" s="680"/>
      <c r="X4" s="680"/>
      <c r="Y4" s="681"/>
      <c r="Z4" s="679" t="s">
        <v>230</v>
      </c>
      <c r="AA4" s="680"/>
      <c r="AB4" s="680"/>
      <c r="AC4" s="681"/>
      <c r="AD4" s="679" t="s">
        <v>231</v>
      </c>
      <c r="AE4" s="680"/>
      <c r="AF4" s="680"/>
      <c r="AG4" s="680"/>
      <c r="AH4" s="680"/>
      <c r="AI4" s="680"/>
      <c r="AJ4" s="680"/>
      <c r="AK4" s="681"/>
      <c r="AL4" s="679" t="s">
        <v>230</v>
      </c>
      <c r="AM4" s="680"/>
      <c r="AN4" s="680"/>
      <c r="AO4" s="681"/>
      <c r="AP4" s="715" t="s">
        <v>232</v>
      </c>
      <c r="AQ4" s="715"/>
      <c r="AR4" s="715"/>
      <c r="AS4" s="715"/>
      <c r="AT4" s="715"/>
      <c r="AU4" s="715"/>
      <c r="AV4" s="715"/>
      <c r="AW4" s="715"/>
      <c r="AX4" s="715"/>
      <c r="AY4" s="715"/>
      <c r="AZ4" s="715"/>
      <c r="BA4" s="715"/>
      <c r="BB4" s="715"/>
      <c r="BC4" s="715"/>
      <c r="BD4" s="715"/>
      <c r="BE4" s="715"/>
      <c r="BF4" s="715"/>
      <c r="BG4" s="715" t="s">
        <v>233</v>
      </c>
      <c r="BH4" s="715"/>
      <c r="BI4" s="715"/>
      <c r="BJ4" s="715"/>
      <c r="BK4" s="715"/>
      <c r="BL4" s="715"/>
      <c r="BM4" s="715"/>
      <c r="BN4" s="715"/>
      <c r="BO4" s="715" t="s">
        <v>230</v>
      </c>
      <c r="BP4" s="715"/>
      <c r="BQ4" s="715"/>
      <c r="BR4" s="715"/>
      <c r="BS4" s="715" t="s">
        <v>234</v>
      </c>
      <c r="BT4" s="715"/>
      <c r="BU4" s="715"/>
      <c r="BV4" s="715"/>
      <c r="BW4" s="715"/>
      <c r="BX4" s="715"/>
      <c r="BY4" s="715"/>
      <c r="BZ4" s="715"/>
      <c r="CA4" s="715"/>
      <c r="CB4" s="715"/>
      <c r="CD4" s="679" t="s">
        <v>235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236</v>
      </c>
      <c r="C5" s="677"/>
      <c r="D5" s="677"/>
      <c r="E5" s="677"/>
      <c r="F5" s="677"/>
      <c r="G5" s="677"/>
      <c r="H5" s="677"/>
      <c r="I5" s="677"/>
      <c r="J5" s="677"/>
      <c r="K5" s="677"/>
      <c r="L5" s="677"/>
      <c r="M5" s="677"/>
      <c r="N5" s="677"/>
      <c r="O5" s="677"/>
      <c r="P5" s="677"/>
      <c r="Q5" s="678"/>
      <c r="R5" s="673">
        <v>822017</v>
      </c>
      <c r="S5" s="674"/>
      <c r="T5" s="674"/>
      <c r="U5" s="674"/>
      <c r="V5" s="674"/>
      <c r="W5" s="674"/>
      <c r="X5" s="674"/>
      <c r="Y5" s="702"/>
      <c r="Z5" s="716">
        <v>14.4</v>
      </c>
      <c r="AA5" s="716"/>
      <c r="AB5" s="716"/>
      <c r="AC5" s="716"/>
      <c r="AD5" s="717">
        <v>822017</v>
      </c>
      <c r="AE5" s="717"/>
      <c r="AF5" s="717"/>
      <c r="AG5" s="717"/>
      <c r="AH5" s="717"/>
      <c r="AI5" s="717"/>
      <c r="AJ5" s="717"/>
      <c r="AK5" s="717"/>
      <c r="AL5" s="703">
        <v>37.1</v>
      </c>
      <c r="AM5" s="686"/>
      <c r="AN5" s="686"/>
      <c r="AO5" s="704"/>
      <c r="AP5" s="676" t="s">
        <v>237</v>
      </c>
      <c r="AQ5" s="677"/>
      <c r="AR5" s="677"/>
      <c r="AS5" s="677"/>
      <c r="AT5" s="677"/>
      <c r="AU5" s="677"/>
      <c r="AV5" s="677"/>
      <c r="AW5" s="677"/>
      <c r="AX5" s="677"/>
      <c r="AY5" s="677"/>
      <c r="AZ5" s="677"/>
      <c r="BA5" s="677"/>
      <c r="BB5" s="677"/>
      <c r="BC5" s="677"/>
      <c r="BD5" s="677"/>
      <c r="BE5" s="677"/>
      <c r="BF5" s="678"/>
      <c r="BG5" s="621">
        <v>822017</v>
      </c>
      <c r="BH5" s="622"/>
      <c r="BI5" s="622"/>
      <c r="BJ5" s="622"/>
      <c r="BK5" s="622"/>
      <c r="BL5" s="622"/>
      <c r="BM5" s="622"/>
      <c r="BN5" s="623"/>
      <c r="BO5" s="663">
        <v>100</v>
      </c>
      <c r="BP5" s="663"/>
      <c r="BQ5" s="663"/>
      <c r="BR5" s="663"/>
      <c r="BS5" s="664" t="s">
        <v>181</v>
      </c>
      <c r="BT5" s="664"/>
      <c r="BU5" s="664"/>
      <c r="BV5" s="664"/>
      <c r="BW5" s="664"/>
      <c r="BX5" s="664"/>
      <c r="BY5" s="664"/>
      <c r="BZ5" s="664"/>
      <c r="CA5" s="664"/>
      <c r="CB5" s="698"/>
      <c r="CD5" s="679" t="s">
        <v>232</v>
      </c>
      <c r="CE5" s="680"/>
      <c r="CF5" s="680"/>
      <c r="CG5" s="680"/>
      <c r="CH5" s="680"/>
      <c r="CI5" s="680"/>
      <c r="CJ5" s="680"/>
      <c r="CK5" s="680"/>
      <c r="CL5" s="680"/>
      <c r="CM5" s="680"/>
      <c r="CN5" s="680"/>
      <c r="CO5" s="680"/>
      <c r="CP5" s="680"/>
      <c r="CQ5" s="681"/>
      <c r="CR5" s="679" t="s">
        <v>238</v>
      </c>
      <c r="CS5" s="680"/>
      <c r="CT5" s="680"/>
      <c r="CU5" s="680"/>
      <c r="CV5" s="680"/>
      <c r="CW5" s="680"/>
      <c r="CX5" s="680"/>
      <c r="CY5" s="681"/>
      <c r="CZ5" s="679" t="s">
        <v>230</v>
      </c>
      <c r="DA5" s="680"/>
      <c r="DB5" s="680"/>
      <c r="DC5" s="681"/>
      <c r="DD5" s="679" t="s">
        <v>239</v>
      </c>
      <c r="DE5" s="680"/>
      <c r="DF5" s="680"/>
      <c r="DG5" s="680"/>
      <c r="DH5" s="680"/>
      <c r="DI5" s="680"/>
      <c r="DJ5" s="680"/>
      <c r="DK5" s="680"/>
      <c r="DL5" s="680"/>
      <c r="DM5" s="680"/>
      <c r="DN5" s="680"/>
      <c r="DO5" s="680"/>
      <c r="DP5" s="681"/>
      <c r="DQ5" s="679" t="s">
        <v>240</v>
      </c>
      <c r="DR5" s="680"/>
      <c r="DS5" s="680"/>
      <c r="DT5" s="680"/>
      <c r="DU5" s="680"/>
      <c r="DV5" s="680"/>
      <c r="DW5" s="680"/>
      <c r="DX5" s="680"/>
      <c r="DY5" s="680"/>
      <c r="DZ5" s="680"/>
      <c r="EA5" s="680"/>
      <c r="EB5" s="680"/>
      <c r="EC5" s="681"/>
    </row>
    <row r="6" spans="2:143" ht="11.25" customHeight="1" x14ac:dyDescent="0.15">
      <c r="B6" s="618" t="s">
        <v>241</v>
      </c>
      <c r="C6" s="619"/>
      <c r="D6" s="619"/>
      <c r="E6" s="619"/>
      <c r="F6" s="619"/>
      <c r="G6" s="619"/>
      <c r="H6" s="619"/>
      <c r="I6" s="619"/>
      <c r="J6" s="619"/>
      <c r="K6" s="619"/>
      <c r="L6" s="619"/>
      <c r="M6" s="619"/>
      <c r="N6" s="619"/>
      <c r="O6" s="619"/>
      <c r="P6" s="619"/>
      <c r="Q6" s="620"/>
      <c r="R6" s="621">
        <v>25959</v>
      </c>
      <c r="S6" s="622"/>
      <c r="T6" s="622"/>
      <c r="U6" s="622"/>
      <c r="V6" s="622"/>
      <c r="W6" s="622"/>
      <c r="X6" s="622"/>
      <c r="Y6" s="623"/>
      <c r="Z6" s="663">
        <v>0.5</v>
      </c>
      <c r="AA6" s="663"/>
      <c r="AB6" s="663"/>
      <c r="AC6" s="663"/>
      <c r="AD6" s="664">
        <v>25959</v>
      </c>
      <c r="AE6" s="664"/>
      <c r="AF6" s="664"/>
      <c r="AG6" s="664"/>
      <c r="AH6" s="664"/>
      <c r="AI6" s="664"/>
      <c r="AJ6" s="664"/>
      <c r="AK6" s="664"/>
      <c r="AL6" s="624">
        <v>1.2</v>
      </c>
      <c r="AM6" s="625"/>
      <c r="AN6" s="625"/>
      <c r="AO6" s="665"/>
      <c r="AP6" s="618" t="s">
        <v>242</v>
      </c>
      <c r="AQ6" s="619"/>
      <c r="AR6" s="619"/>
      <c r="AS6" s="619"/>
      <c r="AT6" s="619"/>
      <c r="AU6" s="619"/>
      <c r="AV6" s="619"/>
      <c r="AW6" s="619"/>
      <c r="AX6" s="619"/>
      <c r="AY6" s="619"/>
      <c r="AZ6" s="619"/>
      <c r="BA6" s="619"/>
      <c r="BB6" s="619"/>
      <c r="BC6" s="619"/>
      <c r="BD6" s="619"/>
      <c r="BE6" s="619"/>
      <c r="BF6" s="620"/>
      <c r="BG6" s="621">
        <v>822017</v>
      </c>
      <c r="BH6" s="622"/>
      <c r="BI6" s="622"/>
      <c r="BJ6" s="622"/>
      <c r="BK6" s="622"/>
      <c r="BL6" s="622"/>
      <c r="BM6" s="622"/>
      <c r="BN6" s="623"/>
      <c r="BO6" s="663">
        <v>100</v>
      </c>
      <c r="BP6" s="663"/>
      <c r="BQ6" s="663"/>
      <c r="BR6" s="663"/>
      <c r="BS6" s="664" t="s">
        <v>181</v>
      </c>
      <c r="BT6" s="664"/>
      <c r="BU6" s="664"/>
      <c r="BV6" s="664"/>
      <c r="BW6" s="664"/>
      <c r="BX6" s="664"/>
      <c r="BY6" s="664"/>
      <c r="BZ6" s="664"/>
      <c r="CA6" s="664"/>
      <c r="CB6" s="698"/>
      <c r="CD6" s="676" t="s">
        <v>243</v>
      </c>
      <c r="CE6" s="677"/>
      <c r="CF6" s="677"/>
      <c r="CG6" s="677"/>
      <c r="CH6" s="677"/>
      <c r="CI6" s="677"/>
      <c r="CJ6" s="677"/>
      <c r="CK6" s="677"/>
      <c r="CL6" s="677"/>
      <c r="CM6" s="677"/>
      <c r="CN6" s="677"/>
      <c r="CO6" s="677"/>
      <c r="CP6" s="677"/>
      <c r="CQ6" s="678"/>
      <c r="CR6" s="621">
        <v>58908</v>
      </c>
      <c r="CS6" s="622"/>
      <c r="CT6" s="622"/>
      <c r="CU6" s="622"/>
      <c r="CV6" s="622"/>
      <c r="CW6" s="622"/>
      <c r="CX6" s="622"/>
      <c r="CY6" s="623"/>
      <c r="CZ6" s="703">
        <v>1.2</v>
      </c>
      <c r="DA6" s="686"/>
      <c r="DB6" s="686"/>
      <c r="DC6" s="705"/>
      <c r="DD6" s="627" t="s">
        <v>181</v>
      </c>
      <c r="DE6" s="622"/>
      <c r="DF6" s="622"/>
      <c r="DG6" s="622"/>
      <c r="DH6" s="622"/>
      <c r="DI6" s="622"/>
      <c r="DJ6" s="622"/>
      <c r="DK6" s="622"/>
      <c r="DL6" s="622"/>
      <c r="DM6" s="622"/>
      <c r="DN6" s="622"/>
      <c r="DO6" s="622"/>
      <c r="DP6" s="623"/>
      <c r="DQ6" s="627">
        <v>58906</v>
      </c>
      <c r="DR6" s="622"/>
      <c r="DS6" s="622"/>
      <c r="DT6" s="622"/>
      <c r="DU6" s="622"/>
      <c r="DV6" s="622"/>
      <c r="DW6" s="622"/>
      <c r="DX6" s="622"/>
      <c r="DY6" s="622"/>
      <c r="DZ6" s="622"/>
      <c r="EA6" s="622"/>
      <c r="EB6" s="622"/>
      <c r="EC6" s="662"/>
    </row>
    <row r="7" spans="2:143" ht="11.25" customHeight="1" x14ac:dyDescent="0.15">
      <c r="B7" s="618" t="s">
        <v>244</v>
      </c>
      <c r="C7" s="619"/>
      <c r="D7" s="619"/>
      <c r="E7" s="619"/>
      <c r="F7" s="619"/>
      <c r="G7" s="619"/>
      <c r="H7" s="619"/>
      <c r="I7" s="619"/>
      <c r="J7" s="619"/>
      <c r="K7" s="619"/>
      <c r="L7" s="619"/>
      <c r="M7" s="619"/>
      <c r="N7" s="619"/>
      <c r="O7" s="619"/>
      <c r="P7" s="619"/>
      <c r="Q7" s="620"/>
      <c r="R7" s="621">
        <v>34</v>
      </c>
      <c r="S7" s="622"/>
      <c r="T7" s="622"/>
      <c r="U7" s="622"/>
      <c r="V7" s="622"/>
      <c r="W7" s="622"/>
      <c r="X7" s="622"/>
      <c r="Y7" s="623"/>
      <c r="Z7" s="663">
        <v>0</v>
      </c>
      <c r="AA7" s="663"/>
      <c r="AB7" s="663"/>
      <c r="AC7" s="663"/>
      <c r="AD7" s="664">
        <v>34</v>
      </c>
      <c r="AE7" s="664"/>
      <c r="AF7" s="664"/>
      <c r="AG7" s="664"/>
      <c r="AH7" s="664"/>
      <c r="AI7" s="664"/>
      <c r="AJ7" s="664"/>
      <c r="AK7" s="664"/>
      <c r="AL7" s="624">
        <v>0</v>
      </c>
      <c r="AM7" s="625"/>
      <c r="AN7" s="625"/>
      <c r="AO7" s="665"/>
      <c r="AP7" s="618" t="s">
        <v>245</v>
      </c>
      <c r="AQ7" s="619"/>
      <c r="AR7" s="619"/>
      <c r="AS7" s="619"/>
      <c r="AT7" s="619"/>
      <c r="AU7" s="619"/>
      <c r="AV7" s="619"/>
      <c r="AW7" s="619"/>
      <c r="AX7" s="619"/>
      <c r="AY7" s="619"/>
      <c r="AZ7" s="619"/>
      <c r="BA7" s="619"/>
      <c r="BB7" s="619"/>
      <c r="BC7" s="619"/>
      <c r="BD7" s="619"/>
      <c r="BE7" s="619"/>
      <c r="BF7" s="620"/>
      <c r="BG7" s="621">
        <v>89343</v>
      </c>
      <c r="BH7" s="622"/>
      <c r="BI7" s="622"/>
      <c r="BJ7" s="622"/>
      <c r="BK7" s="622"/>
      <c r="BL7" s="622"/>
      <c r="BM7" s="622"/>
      <c r="BN7" s="623"/>
      <c r="BO7" s="663">
        <v>10.9</v>
      </c>
      <c r="BP7" s="663"/>
      <c r="BQ7" s="663"/>
      <c r="BR7" s="663"/>
      <c r="BS7" s="664" t="s">
        <v>181</v>
      </c>
      <c r="BT7" s="664"/>
      <c r="BU7" s="664"/>
      <c r="BV7" s="664"/>
      <c r="BW7" s="664"/>
      <c r="BX7" s="664"/>
      <c r="BY7" s="664"/>
      <c r="BZ7" s="664"/>
      <c r="CA7" s="664"/>
      <c r="CB7" s="698"/>
      <c r="CD7" s="618" t="s">
        <v>246</v>
      </c>
      <c r="CE7" s="619"/>
      <c r="CF7" s="619"/>
      <c r="CG7" s="619"/>
      <c r="CH7" s="619"/>
      <c r="CI7" s="619"/>
      <c r="CJ7" s="619"/>
      <c r="CK7" s="619"/>
      <c r="CL7" s="619"/>
      <c r="CM7" s="619"/>
      <c r="CN7" s="619"/>
      <c r="CO7" s="619"/>
      <c r="CP7" s="619"/>
      <c r="CQ7" s="620"/>
      <c r="CR7" s="621">
        <v>2068034</v>
      </c>
      <c r="CS7" s="622"/>
      <c r="CT7" s="622"/>
      <c r="CU7" s="622"/>
      <c r="CV7" s="622"/>
      <c r="CW7" s="622"/>
      <c r="CX7" s="622"/>
      <c r="CY7" s="623"/>
      <c r="CZ7" s="663">
        <v>40.6</v>
      </c>
      <c r="DA7" s="663"/>
      <c r="DB7" s="663"/>
      <c r="DC7" s="663"/>
      <c r="DD7" s="627">
        <v>1107985</v>
      </c>
      <c r="DE7" s="622"/>
      <c r="DF7" s="622"/>
      <c r="DG7" s="622"/>
      <c r="DH7" s="622"/>
      <c r="DI7" s="622"/>
      <c r="DJ7" s="622"/>
      <c r="DK7" s="622"/>
      <c r="DL7" s="622"/>
      <c r="DM7" s="622"/>
      <c r="DN7" s="622"/>
      <c r="DO7" s="622"/>
      <c r="DP7" s="623"/>
      <c r="DQ7" s="627">
        <v>964486</v>
      </c>
      <c r="DR7" s="622"/>
      <c r="DS7" s="622"/>
      <c r="DT7" s="622"/>
      <c r="DU7" s="622"/>
      <c r="DV7" s="622"/>
      <c r="DW7" s="622"/>
      <c r="DX7" s="622"/>
      <c r="DY7" s="622"/>
      <c r="DZ7" s="622"/>
      <c r="EA7" s="622"/>
      <c r="EB7" s="622"/>
      <c r="EC7" s="662"/>
    </row>
    <row r="8" spans="2:143" ht="11.25" customHeight="1" x14ac:dyDescent="0.15">
      <c r="B8" s="618" t="s">
        <v>247</v>
      </c>
      <c r="C8" s="619"/>
      <c r="D8" s="619"/>
      <c r="E8" s="619"/>
      <c r="F8" s="619"/>
      <c r="G8" s="619"/>
      <c r="H8" s="619"/>
      <c r="I8" s="619"/>
      <c r="J8" s="619"/>
      <c r="K8" s="619"/>
      <c r="L8" s="619"/>
      <c r="M8" s="619"/>
      <c r="N8" s="619"/>
      <c r="O8" s="619"/>
      <c r="P8" s="619"/>
      <c r="Q8" s="620"/>
      <c r="R8" s="621">
        <v>317</v>
      </c>
      <c r="S8" s="622"/>
      <c r="T8" s="622"/>
      <c r="U8" s="622"/>
      <c r="V8" s="622"/>
      <c r="W8" s="622"/>
      <c r="X8" s="622"/>
      <c r="Y8" s="623"/>
      <c r="Z8" s="663">
        <v>0</v>
      </c>
      <c r="AA8" s="663"/>
      <c r="AB8" s="663"/>
      <c r="AC8" s="663"/>
      <c r="AD8" s="664">
        <v>317</v>
      </c>
      <c r="AE8" s="664"/>
      <c r="AF8" s="664"/>
      <c r="AG8" s="664"/>
      <c r="AH8" s="664"/>
      <c r="AI8" s="664"/>
      <c r="AJ8" s="664"/>
      <c r="AK8" s="664"/>
      <c r="AL8" s="624">
        <v>0</v>
      </c>
      <c r="AM8" s="625"/>
      <c r="AN8" s="625"/>
      <c r="AO8" s="665"/>
      <c r="AP8" s="618" t="s">
        <v>248</v>
      </c>
      <c r="AQ8" s="619"/>
      <c r="AR8" s="619"/>
      <c r="AS8" s="619"/>
      <c r="AT8" s="619"/>
      <c r="AU8" s="619"/>
      <c r="AV8" s="619"/>
      <c r="AW8" s="619"/>
      <c r="AX8" s="619"/>
      <c r="AY8" s="619"/>
      <c r="AZ8" s="619"/>
      <c r="BA8" s="619"/>
      <c r="BB8" s="619"/>
      <c r="BC8" s="619"/>
      <c r="BD8" s="619"/>
      <c r="BE8" s="619"/>
      <c r="BF8" s="620"/>
      <c r="BG8" s="621">
        <v>4653</v>
      </c>
      <c r="BH8" s="622"/>
      <c r="BI8" s="622"/>
      <c r="BJ8" s="622"/>
      <c r="BK8" s="622"/>
      <c r="BL8" s="622"/>
      <c r="BM8" s="622"/>
      <c r="BN8" s="623"/>
      <c r="BO8" s="663">
        <v>0.6</v>
      </c>
      <c r="BP8" s="663"/>
      <c r="BQ8" s="663"/>
      <c r="BR8" s="663"/>
      <c r="BS8" s="664" t="s">
        <v>249</v>
      </c>
      <c r="BT8" s="664"/>
      <c r="BU8" s="664"/>
      <c r="BV8" s="664"/>
      <c r="BW8" s="664"/>
      <c r="BX8" s="664"/>
      <c r="BY8" s="664"/>
      <c r="BZ8" s="664"/>
      <c r="CA8" s="664"/>
      <c r="CB8" s="698"/>
      <c r="CD8" s="618" t="s">
        <v>250</v>
      </c>
      <c r="CE8" s="619"/>
      <c r="CF8" s="619"/>
      <c r="CG8" s="619"/>
      <c r="CH8" s="619"/>
      <c r="CI8" s="619"/>
      <c r="CJ8" s="619"/>
      <c r="CK8" s="619"/>
      <c r="CL8" s="619"/>
      <c r="CM8" s="619"/>
      <c r="CN8" s="619"/>
      <c r="CO8" s="619"/>
      <c r="CP8" s="619"/>
      <c r="CQ8" s="620"/>
      <c r="CR8" s="621">
        <v>826839</v>
      </c>
      <c r="CS8" s="622"/>
      <c r="CT8" s="622"/>
      <c r="CU8" s="622"/>
      <c r="CV8" s="622"/>
      <c r="CW8" s="622"/>
      <c r="CX8" s="622"/>
      <c r="CY8" s="623"/>
      <c r="CZ8" s="663">
        <v>16.2</v>
      </c>
      <c r="DA8" s="663"/>
      <c r="DB8" s="663"/>
      <c r="DC8" s="663"/>
      <c r="DD8" s="627">
        <v>935</v>
      </c>
      <c r="DE8" s="622"/>
      <c r="DF8" s="622"/>
      <c r="DG8" s="622"/>
      <c r="DH8" s="622"/>
      <c r="DI8" s="622"/>
      <c r="DJ8" s="622"/>
      <c r="DK8" s="622"/>
      <c r="DL8" s="622"/>
      <c r="DM8" s="622"/>
      <c r="DN8" s="622"/>
      <c r="DO8" s="622"/>
      <c r="DP8" s="623"/>
      <c r="DQ8" s="627">
        <v>434597</v>
      </c>
      <c r="DR8" s="622"/>
      <c r="DS8" s="622"/>
      <c r="DT8" s="622"/>
      <c r="DU8" s="622"/>
      <c r="DV8" s="622"/>
      <c r="DW8" s="622"/>
      <c r="DX8" s="622"/>
      <c r="DY8" s="622"/>
      <c r="DZ8" s="622"/>
      <c r="EA8" s="622"/>
      <c r="EB8" s="622"/>
      <c r="EC8" s="662"/>
    </row>
    <row r="9" spans="2:143" ht="11.25" customHeight="1" x14ac:dyDescent="0.15">
      <c r="B9" s="618" t="s">
        <v>251</v>
      </c>
      <c r="C9" s="619"/>
      <c r="D9" s="619"/>
      <c r="E9" s="619"/>
      <c r="F9" s="619"/>
      <c r="G9" s="619"/>
      <c r="H9" s="619"/>
      <c r="I9" s="619"/>
      <c r="J9" s="619"/>
      <c r="K9" s="619"/>
      <c r="L9" s="619"/>
      <c r="M9" s="619"/>
      <c r="N9" s="619"/>
      <c r="O9" s="619"/>
      <c r="P9" s="619"/>
      <c r="Q9" s="620"/>
      <c r="R9" s="621">
        <v>307</v>
      </c>
      <c r="S9" s="622"/>
      <c r="T9" s="622"/>
      <c r="U9" s="622"/>
      <c r="V9" s="622"/>
      <c r="W9" s="622"/>
      <c r="X9" s="622"/>
      <c r="Y9" s="623"/>
      <c r="Z9" s="663">
        <v>0</v>
      </c>
      <c r="AA9" s="663"/>
      <c r="AB9" s="663"/>
      <c r="AC9" s="663"/>
      <c r="AD9" s="664">
        <v>307</v>
      </c>
      <c r="AE9" s="664"/>
      <c r="AF9" s="664"/>
      <c r="AG9" s="664"/>
      <c r="AH9" s="664"/>
      <c r="AI9" s="664"/>
      <c r="AJ9" s="664"/>
      <c r="AK9" s="664"/>
      <c r="AL9" s="624">
        <v>0</v>
      </c>
      <c r="AM9" s="625"/>
      <c r="AN9" s="625"/>
      <c r="AO9" s="665"/>
      <c r="AP9" s="618" t="s">
        <v>252</v>
      </c>
      <c r="AQ9" s="619"/>
      <c r="AR9" s="619"/>
      <c r="AS9" s="619"/>
      <c r="AT9" s="619"/>
      <c r="AU9" s="619"/>
      <c r="AV9" s="619"/>
      <c r="AW9" s="619"/>
      <c r="AX9" s="619"/>
      <c r="AY9" s="619"/>
      <c r="AZ9" s="619"/>
      <c r="BA9" s="619"/>
      <c r="BB9" s="619"/>
      <c r="BC9" s="619"/>
      <c r="BD9" s="619"/>
      <c r="BE9" s="619"/>
      <c r="BF9" s="620"/>
      <c r="BG9" s="621">
        <v>72903</v>
      </c>
      <c r="BH9" s="622"/>
      <c r="BI9" s="622"/>
      <c r="BJ9" s="622"/>
      <c r="BK9" s="622"/>
      <c r="BL9" s="622"/>
      <c r="BM9" s="622"/>
      <c r="BN9" s="623"/>
      <c r="BO9" s="663">
        <v>8.9</v>
      </c>
      <c r="BP9" s="663"/>
      <c r="BQ9" s="663"/>
      <c r="BR9" s="663"/>
      <c r="BS9" s="664" t="s">
        <v>143</v>
      </c>
      <c r="BT9" s="664"/>
      <c r="BU9" s="664"/>
      <c r="BV9" s="664"/>
      <c r="BW9" s="664"/>
      <c r="BX9" s="664"/>
      <c r="BY9" s="664"/>
      <c r="BZ9" s="664"/>
      <c r="CA9" s="664"/>
      <c r="CB9" s="698"/>
      <c r="CD9" s="618" t="s">
        <v>253</v>
      </c>
      <c r="CE9" s="619"/>
      <c r="CF9" s="619"/>
      <c r="CG9" s="619"/>
      <c r="CH9" s="619"/>
      <c r="CI9" s="619"/>
      <c r="CJ9" s="619"/>
      <c r="CK9" s="619"/>
      <c r="CL9" s="619"/>
      <c r="CM9" s="619"/>
      <c r="CN9" s="619"/>
      <c r="CO9" s="619"/>
      <c r="CP9" s="619"/>
      <c r="CQ9" s="620"/>
      <c r="CR9" s="621">
        <v>260230</v>
      </c>
      <c r="CS9" s="622"/>
      <c r="CT9" s="622"/>
      <c r="CU9" s="622"/>
      <c r="CV9" s="622"/>
      <c r="CW9" s="622"/>
      <c r="CX9" s="622"/>
      <c r="CY9" s="623"/>
      <c r="CZ9" s="663">
        <v>5.0999999999999996</v>
      </c>
      <c r="DA9" s="663"/>
      <c r="DB9" s="663"/>
      <c r="DC9" s="663"/>
      <c r="DD9" s="627" t="s">
        <v>143</v>
      </c>
      <c r="DE9" s="622"/>
      <c r="DF9" s="622"/>
      <c r="DG9" s="622"/>
      <c r="DH9" s="622"/>
      <c r="DI9" s="622"/>
      <c r="DJ9" s="622"/>
      <c r="DK9" s="622"/>
      <c r="DL9" s="622"/>
      <c r="DM9" s="622"/>
      <c r="DN9" s="622"/>
      <c r="DO9" s="622"/>
      <c r="DP9" s="623"/>
      <c r="DQ9" s="627">
        <v>177357</v>
      </c>
      <c r="DR9" s="622"/>
      <c r="DS9" s="622"/>
      <c r="DT9" s="622"/>
      <c r="DU9" s="622"/>
      <c r="DV9" s="622"/>
      <c r="DW9" s="622"/>
      <c r="DX9" s="622"/>
      <c r="DY9" s="622"/>
      <c r="DZ9" s="622"/>
      <c r="EA9" s="622"/>
      <c r="EB9" s="622"/>
      <c r="EC9" s="662"/>
    </row>
    <row r="10" spans="2:143" ht="11.25" customHeight="1" x14ac:dyDescent="0.15">
      <c r="B10" s="618" t="s">
        <v>254</v>
      </c>
      <c r="C10" s="619"/>
      <c r="D10" s="619"/>
      <c r="E10" s="619"/>
      <c r="F10" s="619"/>
      <c r="G10" s="619"/>
      <c r="H10" s="619"/>
      <c r="I10" s="619"/>
      <c r="J10" s="619"/>
      <c r="K10" s="619"/>
      <c r="L10" s="619"/>
      <c r="M10" s="619"/>
      <c r="N10" s="619"/>
      <c r="O10" s="619"/>
      <c r="P10" s="619"/>
      <c r="Q10" s="620"/>
      <c r="R10" s="621" t="s">
        <v>181</v>
      </c>
      <c r="S10" s="622"/>
      <c r="T10" s="622"/>
      <c r="U10" s="622"/>
      <c r="V10" s="622"/>
      <c r="W10" s="622"/>
      <c r="X10" s="622"/>
      <c r="Y10" s="623"/>
      <c r="Z10" s="663" t="s">
        <v>181</v>
      </c>
      <c r="AA10" s="663"/>
      <c r="AB10" s="663"/>
      <c r="AC10" s="663"/>
      <c r="AD10" s="664" t="s">
        <v>181</v>
      </c>
      <c r="AE10" s="664"/>
      <c r="AF10" s="664"/>
      <c r="AG10" s="664"/>
      <c r="AH10" s="664"/>
      <c r="AI10" s="664"/>
      <c r="AJ10" s="664"/>
      <c r="AK10" s="664"/>
      <c r="AL10" s="624" t="s">
        <v>181</v>
      </c>
      <c r="AM10" s="625"/>
      <c r="AN10" s="625"/>
      <c r="AO10" s="665"/>
      <c r="AP10" s="618" t="s">
        <v>255</v>
      </c>
      <c r="AQ10" s="619"/>
      <c r="AR10" s="619"/>
      <c r="AS10" s="619"/>
      <c r="AT10" s="619"/>
      <c r="AU10" s="619"/>
      <c r="AV10" s="619"/>
      <c r="AW10" s="619"/>
      <c r="AX10" s="619"/>
      <c r="AY10" s="619"/>
      <c r="AZ10" s="619"/>
      <c r="BA10" s="619"/>
      <c r="BB10" s="619"/>
      <c r="BC10" s="619"/>
      <c r="BD10" s="619"/>
      <c r="BE10" s="619"/>
      <c r="BF10" s="620"/>
      <c r="BG10" s="621">
        <v>8541</v>
      </c>
      <c r="BH10" s="622"/>
      <c r="BI10" s="622"/>
      <c r="BJ10" s="622"/>
      <c r="BK10" s="622"/>
      <c r="BL10" s="622"/>
      <c r="BM10" s="622"/>
      <c r="BN10" s="623"/>
      <c r="BO10" s="663">
        <v>1</v>
      </c>
      <c r="BP10" s="663"/>
      <c r="BQ10" s="663"/>
      <c r="BR10" s="663"/>
      <c r="BS10" s="664" t="s">
        <v>143</v>
      </c>
      <c r="BT10" s="664"/>
      <c r="BU10" s="664"/>
      <c r="BV10" s="664"/>
      <c r="BW10" s="664"/>
      <c r="BX10" s="664"/>
      <c r="BY10" s="664"/>
      <c r="BZ10" s="664"/>
      <c r="CA10" s="664"/>
      <c r="CB10" s="698"/>
      <c r="CD10" s="618" t="s">
        <v>256</v>
      </c>
      <c r="CE10" s="619"/>
      <c r="CF10" s="619"/>
      <c r="CG10" s="619"/>
      <c r="CH10" s="619"/>
      <c r="CI10" s="619"/>
      <c r="CJ10" s="619"/>
      <c r="CK10" s="619"/>
      <c r="CL10" s="619"/>
      <c r="CM10" s="619"/>
      <c r="CN10" s="619"/>
      <c r="CO10" s="619"/>
      <c r="CP10" s="619"/>
      <c r="CQ10" s="620"/>
      <c r="CR10" s="621" t="s">
        <v>181</v>
      </c>
      <c r="CS10" s="622"/>
      <c r="CT10" s="622"/>
      <c r="CU10" s="622"/>
      <c r="CV10" s="622"/>
      <c r="CW10" s="622"/>
      <c r="CX10" s="622"/>
      <c r="CY10" s="623"/>
      <c r="CZ10" s="663" t="s">
        <v>249</v>
      </c>
      <c r="DA10" s="663"/>
      <c r="DB10" s="663"/>
      <c r="DC10" s="663"/>
      <c r="DD10" s="627" t="s">
        <v>181</v>
      </c>
      <c r="DE10" s="622"/>
      <c r="DF10" s="622"/>
      <c r="DG10" s="622"/>
      <c r="DH10" s="622"/>
      <c r="DI10" s="622"/>
      <c r="DJ10" s="622"/>
      <c r="DK10" s="622"/>
      <c r="DL10" s="622"/>
      <c r="DM10" s="622"/>
      <c r="DN10" s="622"/>
      <c r="DO10" s="622"/>
      <c r="DP10" s="623"/>
      <c r="DQ10" s="627" t="s">
        <v>143</v>
      </c>
      <c r="DR10" s="622"/>
      <c r="DS10" s="622"/>
      <c r="DT10" s="622"/>
      <c r="DU10" s="622"/>
      <c r="DV10" s="622"/>
      <c r="DW10" s="622"/>
      <c r="DX10" s="622"/>
      <c r="DY10" s="622"/>
      <c r="DZ10" s="622"/>
      <c r="EA10" s="622"/>
      <c r="EB10" s="622"/>
      <c r="EC10" s="662"/>
    </row>
    <row r="11" spans="2:143" ht="11.25" customHeight="1" x14ac:dyDescent="0.15">
      <c r="B11" s="618" t="s">
        <v>257</v>
      </c>
      <c r="C11" s="619"/>
      <c r="D11" s="619"/>
      <c r="E11" s="619"/>
      <c r="F11" s="619"/>
      <c r="G11" s="619"/>
      <c r="H11" s="619"/>
      <c r="I11" s="619"/>
      <c r="J11" s="619"/>
      <c r="K11" s="619"/>
      <c r="L11" s="619"/>
      <c r="M11" s="619"/>
      <c r="N11" s="619"/>
      <c r="O11" s="619"/>
      <c r="P11" s="619"/>
      <c r="Q11" s="620"/>
      <c r="R11" s="621">
        <v>70028</v>
      </c>
      <c r="S11" s="622"/>
      <c r="T11" s="622"/>
      <c r="U11" s="622"/>
      <c r="V11" s="622"/>
      <c r="W11" s="622"/>
      <c r="X11" s="622"/>
      <c r="Y11" s="623"/>
      <c r="Z11" s="624">
        <v>1.2</v>
      </c>
      <c r="AA11" s="625"/>
      <c r="AB11" s="625"/>
      <c r="AC11" s="626"/>
      <c r="AD11" s="627">
        <v>70028</v>
      </c>
      <c r="AE11" s="622"/>
      <c r="AF11" s="622"/>
      <c r="AG11" s="622"/>
      <c r="AH11" s="622"/>
      <c r="AI11" s="622"/>
      <c r="AJ11" s="622"/>
      <c r="AK11" s="623"/>
      <c r="AL11" s="624">
        <v>3.2</v>
      </c>
      <c r="AM11" s="625"/>
      <c r="AN11" s="625"/>
      <c r="AO11" s="665"/>
      <c r="AP11" s="618" t="s">
        <v>258</v>
      </c>
      <c r="AQ11" s="619"/>
      <c r="AR11" s="619"/>
      <c r="AS11" s="619"/>
      <c r="AT11" s="619"/>
      <c r="AU11" s="619"/>
      <c r="AV11" s="619"/>
      <c r="AW11" s="619"/>
      <c r="AX11" s="619"/>
      <c r="AY11" s="619"/>
      <c r="AZ11" s="619"/>
      <c r="BA11" s="619"/>
      <c r="BB11" s="619"/>
      <c r="BC11" s="619"/>
      <c r="BD11" s="619"/>
      <c r="BE11" s="619"/>
      <c r="BF11" s="620"/>
      <c r="BG11" s="621">
        <v>3246</v>
      </c>
      <c r="BH11" s="622"/>
      <c r="BI11" s="622"/>
      <c r="BJ11" s="622"/>
      <c r="BK11" s="622"/>
      <c r="BL11" s="622"/>
      <c r="BM11" s="622"/>
      <c r="BN11" s="623"/>
      <c r="BO11" s="663">
        <v>0.4</v>
      </c>
      <c r="BP11" s="663"/>
      <c r="BQ11" s="663"/>
      <c r="BR11" s="663"/>
      <c r="BS11" s="664" t="s">
        <v>143</v>
      </c>
      <c r="BT11" s="664"/>
      <c r="BU11" s="664"/>
      <c r="BV11" s="664"/>
      <c r="BW11" s="664"/>
      <c r="BX11" s="664"/>
      <c r="BY11" s="664"/>
      <c r="BZ11" s="664"/>
      <c r="CA11" s="664"/>
      <c r="CB11" s="698"/>
      <c r="CD11" s="618" t="s">
        <v>259</v>
      </c>
      <c r="CE11" s="619"/>
      <c r="CF11" s="619"/>
      <c r="CG11" s="619"/>
      <c r="CH11" s="619"/>
      <c r="CI11" s="619"/>
      <c r="CJ11" s="619"/>
      <c r="CK11" s="619"/>
      <c r="CL11" s="619"/>
      <c r="CM11" s="619"/>
      <c r="CN11" s="619"/>
      <c r="CO11" s="619"/>
      <c r="CP11" s="619"/>
      <c r="CQ11" s="620"/>
      <c r="CR11" s="621">
        <v>186982</v>
      </c>
      <c r="CS11" s="622"/>
      <c r="CT11" s="622"/>
      <c r="CU11" s="622"/>
      <c r="CV11" s="622"/>
      <c r="CW11" s="622"/>
      <c r="CX11" s="622"/>
      <c r="CY11" s="623"/>
      <c r="CZ11" s="663">
        <v>3.7</v>
      </c>
      <c r="DA11" s="663"/>
      <c r="DB11" s="663"/>
      <c r="DC11" s="663"/>
      <c r="DD11" s="627">
        <v>47829</v>
      </c>
      <c r="DE11" s="622"/>
      <c r="DF11" s="622"/>
      <c r="DG11" s="622"/>
      <c r="DH11" s="622"/>
      <c r="DI11" s="622"/>
      <c r="DJ11" s="622"/>
      <c r="DK11" s="622"/>
      <c r="DL11" s="622"/>
      <c r="DM11" s="622"/>
      <c r="DN11" s="622"/>
      <c r="DO11" s="622"/>
      <c r="DP11" s="623"/>
      <c r="DQ11" s="627">
        <v>75274</v>
      </c>
      <c r="DR11" s="622"/>
      <c r="DS11" s="622"/>
      <c r="DT11" s="622"/>
      <c r="DU11" s="622"/>
      <c r="DV11" s="622"/>
      <c r="DW11" s="622"/>
      <c r="DX11" s="622"/>
      <c r="DY11" s="622"/>
      <c r="DZ11" s="622"/>
      <c r="EA11" s="622"/>
      <c r="EB11" s="622"/>
      <c r="EC11" s="662"/>
    </row>
    <row r="12" spans="2:143" ht="11.25" customHeight="1" x14ac:dyDescent="0.15">
      <c r="B12" s="618" t="s">
        <v>260</v>
      </c>
      <c r="C12" s="619"/>
      <c r="D12" s="619"/>
      <c r="E12" s="619"/>
      <c r="F12" s="619"/>
      <c r="G12" s="619"/>
      <c r="H12" s="619"/>
      <c r="I12" s="619"/>
      <c r="J12" s="619"/>
      <c r="K12" s="619"/>
      <c r="L12" s="619"/>
      <c r="M12" s="619"/>
      <c r="N12" s="619"/>
      <c r="O12" s="619"/>
      <c r="P12" s="619"/>
      <c r="Q12" s="620"/>
      <c r="R12" s="621" t="s">
        <v>249</v>
      </c>
      <c r="S12" s="622"/>
      <c r="T12" s="622"/>
      <c r="U12" s="622"/>
      <c r="V12" s="622"/>
      <c r="W12" s="622"/>
      <c r="X12" s="622"/>
      <c r="Y12" s="623"/>
      <c r="Z12" s="663" t="s">
        <v>143</v>
      </c>
      <c r="AA12" s="663"/>
      <c r="AB12" s="663"/>
      <c r="AC12" s="663"/>
      <c r="AD12" s="664" t="s">
        <v>143</v>
      </c>
      <c r="AE12" s="664"/>
      <c r="AF12" s="664"/>
      <c r="AG12" s="664"/>
      <c r="AH12" s="664"/>
      <c r="AI12" s="664"/>
      <c r="AJ12" s="664"/>
      <c r="AK12" s="664"/>
      <c r="AL12" s="624" t="s">
        <v>181</v>
      </c>
      <c r="AM12" s="625"/>
      <c r="AN12" s="625"/>
      <c r="AO12" s="665"/>
      <c r="AP12" s="618" t="s">
        <v>261</v>
      </c>
      <c r="AQ12" s="619"/>
      <c r="AR12" s="619"/>
      <c r="AS12" s="619"/>
      <c r="AT12" s="619"/>
      <c r="AU12" s="619"/>
      <c r="AV12" s="619"/>
      <c r="AW12" s="619"/>
      <c r="AX12" s="619"/>
      <c r="AY12" s="619"/>
      <c r="AZ12" s="619"/>
      <c r="BA12" s="619"/>
      <c r="BB12" s="619"/>
      <c r="BC12" s="619"/>
      <c r="BD12" s="619"/>
      <c r="BE12" s="619"/>
      <c r="BF12" s="620"/>
      <c r="BG12" s="621">
        <v>707026</v>
      </c>
      <c r="BH12" s="622"/>
      <c r="BI12" s="622"/>
      <c r="BJ12" s="622"/>
      <c r="BK12" s="622"/>
      <c r="BL12" s="622"/>
      <c r="BM12" s="622"/>
      <c r="BN12" s="623"/>
      <c r="BO12" s="663">
        <v>86</v>
      </c>
      <c r="BP12" s="663"/>
      <c r="BQ12" s="663"/>
      <c r="BR12" s="663"/>
      <c r="BS12" s="664" t="s">
        <v>249</v>
      </c>
      <c r="BT12" s="664"/>
      <c r="BU12" s="664"/>
      <c r="BV12" s="664"/>
      <c r="BW12" s="664"/>
      <c r="BX12" s="664"/>
      <c r="BY12" s="664"/>
      <c r="BZ12" s="664"/>
      <c r="CA12" s="664"/>
      <c r="CB12" s="698"/>
      <c r="CD12" s="618" t="s">
        <v>262</v>
      </c>
      <c r="CE12" s="619"/>
      <c r="CF12" s="619"/>
      <c r="CG12" s="619"/>
      <c r="CH12" s="619"/>
      <c r="CI12" s="619"/>
      <c r="CJ12" s="619"/>
      <c r="CK12" s="619"/>
      <c r="CL12" s="619"/>
      <c r="CM12" s="619"/>
      <c r="CN12" s="619"/>
      <c r="CO12" s="619"/>
      <c r="CP12" s="619"/>
      <c r="CQ12" s="620"/>
      <c r="CR12" s="621">
        <v>351504</v>
      </c>
      <c r="CS12" s="622"/>
      <c r="CT12" s="622"/>
      <c r="CU12" s="622"/>
      <c r="CV12" s="622"/>
      <c r="CW12" s="622"/>
      <c r="CX12" s="622"/>
      <c r="CY12" s="623"/>
      <c r="CZ12" s="663">
        <v>6.9</v>
      </c>
      <c r="DA12" s="663"/>
      <c r="DB12" s="663"/>
      <c r="DC12" s="663"/>
      <c r="DD12" s="627">
        <v>3730</v>
      </c>
      <c r="DE12" s="622"/>
      <c r="DF12" s="622"/>
      <c r="DG12" s="622"/>
      <c r="DH12" s="622"/>
      <c r="DI12" s="622"/>
      <c r="DJ12" s="622"/>
      <c r="DK12" s="622"/>
      <c r="DL12" s="622"/>
      <c r="DM12" s="622"/>
      <c r="DN12" s="622"/>
      <c r="DO12" s="622"/>
      <c r="DP12" s="623"/>
      <c r="DQ12" s="627">
        <v>24858</v>
      </c>
      <c r="DR12" s="622"/>
      <c r="DS12" s="622"/>
      <c r="DT12" s="622"/>
      <c r="DU12" s="622"/>
      <c r="DV12" s="622"/>
      <c r="DW12" s="622"/>
      <c r="DX12" s="622"/>
      <c r="DY12" s="622"/>
      <c r="DZ12" s="622"/>
      <c r="EA12" s="622"/>
      <c r="EB12" s="622"/>
      <c r="EC12" s="662"/>
    </row>
    <row r="13" spans="2:143" ht="11.25" customHeight="1" x14ac:dyDescent="0.15">
      <c r="B13" s="618" t="s">
        <v>263</v>
      </c>
      <c r="C13" s="619"/>
      <c r="D13" s="619"/>
      <c r="E13" s="619"/>
      <c r="F13" s="619"/>
      <c r="G13" s="619"/>
      <c r="H13" s="619"/>
      <c r="I13" s="619"/>
      <c r="J13" s="619"/>
      <c r="K13" s="619"/>
      <c r="L13" s="619"/>
      <c r="M13" s="619"/>
      <c r="N13" s="619"/>
      <c r="O13" s="619"/>
      <c r="P13" s="619"/>
      <c r="Q13" s="620"/>
      <c r="R13" s="621" t="s">
        <v>249</v>
      </c>
      <c r="S13" s="622"/>
      <c r="T13" s="622"/>
      <c r="U13" s="622"/>
      <c r="V13" s="622"/>
      <c r="W13" s="622"/>
      <c r="X13" s="622"/>
      <c r="Y13" s="623"/>
      <c r="Z13" s="663" t="s">
        <v>181</v>
      </c>
      <c r="AA13" s="663"/>
      <c r="AB13" s="663"/>
      <c r="AC13" s="663"/>
      <c r="AD13" s="664" t="s">
        <v>143</v>
      </c>
      <c r="AE13" s="664"/>
      <c r="AF13" s="664"/>
      <c r="AG13" s="664"/>
      <c r="AH13" s="664"/>
      <c r="AI13" s="664"/>
      <c r="AJ13" s="664"/>
      <c r="AK13" s="664"/>
      <c r="AL13" s="624" t="s">
        <v>143</v>
      </c>
      <c r="AM13" s="625"/>
      <c r="AN13" s="625"/>
      <c r="AO13" s="665"/>
      <c r="AP13" s="618" t="s">
        <v>264</v>
      </c>
      <c r="AQ13" s="619"/>
      <c r="AR13" s="619"/>
      <c r="AS13" s="619"/>
      <c r="AT13" s="619"/>
      <c r="AU13" s="619"/>
      <c r="AV13" s="619"/>
      <c r="AW13" s="619"/>
      <c r="AX13" s="619"/>
      <c r="AY13" s="619"/>
      <c r="AZ13" s="619"/>
      <c r="BA13" s="619"/>
      <c r="BB13" s="619"/>
      <c r="BC13" s="619"/>
      <c r="BD13" s="619"/>
      <c r="BE13" s="619"/>
      <c r="BF13" s="620"/>
      <c r="BG13" s="621">
        <v>130391</v>
      </c>
      <c r="BH13" s="622"/>
      <c r="BI13" s="622"/>
      <c r="BJ13" s="622"/>
      <c r="BK13" s="622"/>
      <c r="BL13" s="622"/>
      <c r="BM13" s="622"/>
      <c r="BN13" s="623"/>
      <c r="BO13" s="663">
        <v>15.9</v>
      </c>
      <c r="BP13" s="663"/>
      <c r="BQ13" s="663"/>
      <c r="BR13" s="663"/>
      <c r="BS13" s="664" t="s">
        <v>181</v>
      </c>
      <c r="BT13" s="664"/>
      <c r="BU13" s="664"/>
      <c r="BV13" s="664"/>
      <c r="BW13" s="664"/>
      <c r="BX13" s="664"/>
      <c r="BY13" s="664"/>
      <c r="BZ13" s="664"/>
      <c r="CA13" s="664"/>
      <c r="CB13" s="698"/>
      <c r="CD13" s="618" t="s">
        <v>265</v>
      </c>
      <c r="CE13" s="619"/>
      <c r="CF13" s="619"/>
      <c r="CG13" s="619"/>
      <c r="CH13" s="619"/>
      <c r="CI13" s="619"/>
      <c r="CJ13" s="619"/>
      <c r="CK13" s="619"/>
      <c r="CL13" s="619"/>
      <c r="CM13" s="619"/>
      <c r="CN13" s="619"/>
      <c r="CO13" s="619"/>
      <c r="CP13" s="619"/>
      <c r="CQ13" s="620"/>
      <c r="CR13" s="621">
        <v>398236</v>
      </c>
      <c r="CS13" s="622"/>
      <c r="CT13" s="622"/>
      <c r="CU13" s="622"/>
      <c r="CV13" s="622"/>
      <c r="CW13" s="622"/>
      <c r="CX13" s="622"/>
      <c r="CY13" s="623"/>
      <c r="CZ13" s="663">
        <v>7.8</v>
      </c>
      <c r="DA13" s="663"/>
      <c r="DB13" s="663"/>
      <c r="DC13" s="663"/>
      <c r="DD13" s="627">
        <v>312600</v>
      </c>
      <c r="DE13" s="622"/>
      <c r="DF13" s="622"/>
      <c r="DG13" s="622"/>
      <c r="DH13" s="622"/>
      <c r="DI13" s="622"/>
      <c r="DJ13" s="622"/>
      <c r="DK13" s="622"/>
      <c r="DL13" s="622"/>
      <c r="DM13" s="622"/>
      <c r="DN13" s="622"/>
      <c r="DO13" s="622"/>
      <c r="DP13" s="623"/>
      <c r="DQ13" s="627">
        <v>83858</v>
      </c>
      <c r="DR13" s="622"/>
      <c r="DS13" s="622"/>
      <c r="DT13" s="622"/>
      <c r="DU13" s="622"/>
      <c r="DV13" s="622"/>
      <c r="DW13" s="622"/>
      <c r="DX13" s="622"/>
      <c r="DY13" s="622"/>
      <c r="DZ13" s="622"/>
      <c r="EA13" s="622"/>
      <c r="EB13" s="622"/>
      <c r="EC13" s="662"/>
    </row>
    <row r="14" spans="2:143" ht="11.25" customHeight="1" x14ac:dyDescent="0.15">
      <c r="B14" s="618" t="s">
        <v>266</v>
      </c>
      <c r="C14" s="619"/>
      <c r="D14" s="619"/>
      <c r="E14" s="619"/>
      <c r="F14" s="619"/>
      <c r="G14" s="619"/>
      <c r="H14" s="619"/>
      <c r="I14" s="619"/>
      <c r="J14" s="619"/>
      <c r="K14" s="619"/>
      <c r="L14" s="619"/>
      <c r="M14" s="619"/>
      <c r="N14" s="619"/>
      <c r="O14" s="619"/>
      <c r="P14" s="619"/>
      <c r="Q14" s="620"/>
      <c r="R14" s="621">
        <v>25</v>
      </c>
      <c r="S14" s="622"/>
      <c r="T14" s="622"/>
      <c r="U14" s="622"/>
      <c r="V14" s="622"/>
      <c r="W14" s="622"/>
      <c r="X14" s="622"/>
      <c r="Y14" s="623"/>
      <c r="Z14" s="663">
        <v>0</v>
      </c>
      <c r="AA14" s="663"/>
      <c r="AB14" s="663"/>
      <c r="AC14" s="663"/>
      <c r="AD14" s="664">
        <v>25</v>
      </c>
      <c r="AE14" s="664"/>
      <c r="AF14" s="664"/>
      <c r="AG14" s="664"/>
      <c r="AH14" s="664"/>
      <c r="AI14" s="664"/>
      <c r="AJ14" s="664"/>
      <c r="AK14" s="664"/>
      <c r="AL14" s="624">
        <v>0</v>
      </c>
      <c r="AM14" s="625"/>
      <c r="AN14" s="625"/>
      <c r="AO14" s="665"/>
      <c r="AP14" s="618" t="s">
        <v>267</v>
      </c>
      <c r="AQ14" s="619"/>
      <c r="AR14" s="619"/>
      <c r="AS14" s="619"/>
      <c r="AT14" s="619"/>
      <c r="AU14" s="619"/>
      <c r="AV14" s="619"/>
      <c r="AW14" s="619"/>
      <c r="AX14" s="619"/>
      <c r="AY14" s="619"/>
      <c r="AZ14" s="619"/>
      <c r="BA14" s="619"/>
      <c r="BB14" s="619"/>
      <c r="BC14" s="619"/>
      <c r="BD14" s="619"/>
      <c r="BE14" s="619"/>
      <c r="BF14" s="620"/>
      <c r="BG14" s="621">
        <v>12763</v>
      </c>
      <c r="BH14" s="622"/>
      <c r="BI14" s="622"/>
      <c r="BJ14" s="622"/>
      <c r="BK14" s="622"/>
      <c r="BL14" s="622"/>
      <c r="BM14" s="622"/>
      <c r="BN14" s="623"/>
      <c r="BO14" s="663">
        <v>1.6</v>
      </c>
      <c r="BP14" s="663"/>
      <c r="BQ14" s="663"/>
      <c r="BR14" s="663"/>
      <c r="BS14" s="664" t="s">
        <v>143</v>
      </c>
      <c r="BT14" s="664"/>
      <c r="BU14" s="664"/>
      <c r="BV14" s="664"/>
      <c r="BW14" s="664"/>
      <c r="BX14" s="664"/>
      <c r="BY14" s="664"/>
      <c r="BZ14" s="664"/>
      <c r="CA14" s="664"/>
      <c r="CB14" s="698"/>
      <c r="CD14" s="618" t="s">
        <v>268</v>
      </c>
      <c r="CE14" s="619"/>
      <c r="CF14" s="619"/>
      <c r="CG14" s="619"/>
      <c r="CH14" s="619"/>
      <c r="CI14" s="619"/>
      <c r="CJ14" s="619"/>
      <c r="CK14" s="619"/>
      <c r="CL14" s="619"/>
      <c r="CM14" s="619"/>
      <c r="CN14" s="619"/>
      <c r="CO14" s="619"/>
      <c r="CP14" s="619"/>
      <c r="CQ14" s="620"/>
      <c r="CR14" s="621">
        <v>136628</v>
      </c>
      <c r="CS14" s="622"/>
      <c r="CT14" s="622"/>
      <c r="CU14" s="622"/>
      <c r="CV14" s="622"/>
      <c r="CW14" s="622"/>
      <c r="CX14" s="622"/>
      <c r="CY14" s="623"/>
      <c r="CZ14" s="663">
        <v>2.7</v>
      </c>
      <c r="DA14" s="663"/>
      <c r="DB14" s="663"/>
      <c r="DC14" s="663"/>
      <c r="DD14" s="627" t="s">
        <v>143</v>
      </c>
      <c r="DE14" s="622"/>
      <c r="DF14" s="622"/>
      <c r="DG14" s="622"/>
      <c r="DH14" s="622"/>
      <c r="DI14" s="622"/>
      <c r="DJ14" s="622"/>
      <c r="DK14" s="622"/>
      <c r="DL14" s="622"/>
      <c r="DM14" s="622"/>
      <c r="DN14" s="622"/>
      <c r="DO14" s="622"/>
      <c r="DP14" s="623"/>
      <c r="DQ14" s="627">
        <v>136628</v>
      </c>
      <c r="DR14" s="622"/>
      <c r="DS14" s="622"/>
      <c r="DT14" s="622"/>
      <c r="DU14" s="622"/>
      <c r="DV14" s="622"/>
      <c r="DW14" s="622"/>
      <c r="DX14" s="622"/>
      <c r="DY14" s="622"/>
      <c r="DZ14" s="622"/>
      <c r="EA14" s="622"/>
      <c r="EB14" s="622"/>
      <c r="EC14" s="662"/>
    </row>
    <row r="15" spans="2:143" ht="11.25" customHeight="1" x14ac:dyDescent="0.15">
      <c r="B15" s="618" t="s">
        <v>269</v>
      </c>
      <c r="C15" s="619"/>
      <c r="D15" s="619"/>
      <c r="E15" s="619"/>
      <c r="F15" s="619"/>
      <c r="G15" s="619"/>
      <c r="H15" s="619"/>
      <c r="I15" s="619"/>
      <c r="J15" s="619"/>
      <c r="K15" s="619"/>
      <c r="L15" s="619"/>
      <c r="M15" s="619"/>
      <c r="N15" s="619"/>
      <c r="O15" s="619"/>
      <c r="P15" s="619"/>
      <c r="Q15" s="620"/>
      <c r="R15" s="621" t="s">
        <v>143</v>
      </c>
      <c r="S15" s="622"/>
      <c r="T15" s="622"/>
      <c r="U15" s="622"/>
      <c r="V15" s="622"/>
      <c r="W15" s="622"/>
      <c r="X15" s="622"/>
      <c r="Y15" s="623"/>
      <c r="Z15" s="663" t="s">
        <v>181</v>
      </c>
      <c r="AA15" s="663"/>
      <c r="AB15" s="663"/>
      <c r="AC15" s="663"/>
      <c r="AD15" s="664" t="s">
        <v>143</v>
      </c>
      <c r="AE15" s="664"/>
      <c r="AF15" s="664"/>
      <c r="AG15" s="664"/>
      <c r="AH15" s="664"/>
      <c r="AI15" s="664"/>
      <c r="AJ15" s="664"/>
      <c r="AK15" s="664"/>
      <c r="AL15" s="624" t="s">
        <v>143</v>
      </c>
      <c r="AM15" s="625"/>
      <c r="AN15" s="625"/>
      <c r="AO15" s="665"/>
      <c r="AP15" s="618" t="s">
        <v>270</v>
      </c>
      <c r="AQ15" s="619"/>
      <c r="AR15" s="619"/>
      <c r="AS15" s="619"/>
      <c r="AT15" s="619"/>
      <c r="AU15" s="619"/>
      <c r="AV15" s="619"/>
      <c r="AW15" s="619"/>
      <c r="AX15" s="619"/>
      <c r="AY15" s="619"/>
      <c r="AZ15" s="619"/>
      <c r="BA15" s="619"/>
      <c r="BB15" s="619"/>
      <c r="BC15" s="619"/>
      <c r="BD15" s="619"/>
      <c r="BE15" s="619"/>
      <c r="BF15" s="620"/>
      <c r="BG15" s="621">
        <v>12885</v>
      </c>
      <c r="BH15" s="622"/>
      <c r="BI15" s="622"/>
      <c r="BJ15" s="622"/>
      <c r="BK15" s="622"/>
      <c r="BL15" s="622"/>
      <c r="BM15" s="622"/>
      <c r="BN15" s="623"/>
      <c r="BO15" s="663">
        <v>1.6</v>
      </c>
      <c r="BP15" s="663"/>
      <c r="BQ15" s="663"/>
      <c r="BR15" s="663"/>
      <c r="BS15" s="664" t="s">
        <v>143</v>
      </c>
      <c r="BT15" s="664"/>
      <c r="BU15" s="664"/>
      <c r="BV15" s="664"/>
      <c r="BW15" s="664"/>
      <c r="BX15" s="664"/>
      <c r="BY15" s="664"/>
      <c r="BZ15" s="664"/>
      <c r="CA15" s="664"/>
      <c r="CB15" s="698"/>
      <c r="CD15" s="618" t="s">
        <v>271</v>
      </c>
      <c r="CE15" s="619"/>
      <c r="CF15" s="619"/>
      <c r="CG15" s="619"/>
      <c r="CH15" s="619"/>
      <c r="CI15" s="619"/>
      <c r="CJ15" s="619"/>
      <c r="CK15" s="619"/>
      <c r="CL15" s="619"/>
      <c r="CM15" s="619"/>
      <c r="CN15" s="619"/>
      <c r="CO15" s="619"/>
      <c r="CP15" s="619"/>
      <c r="CQ15" s="620"/>
      <c r="CR15" s="621">
        <v>312247</v>
      </c>
      <c r="CS15" s="622"/>
      <c r="CT15" s="622"/>
      <c r="CU15" s="622"/>
      <c r="CV15" s="622"/>
      <c r="CW15" s="622"/>
      <c r="CX15" s="622"/>
      <c r="CY15" s="623"/>
      <c r="CZ15" s="663">
        <v>6.1</v>
      </c>
      <c r="DA15" s="663"/>
      <c r="DB15" s="663"/>
      <c r="DC15" s="663"/>
      <c r="DD15" s="627">
        <v>1969</v>
      </c>
      <c r="DE15" s="622"/>
      <c r="DF15" s="622"/>
      <c r="DG15" s="622"/>
      <c r="DH15" s="622"/>
      <c r="DI15" s="622"/>
      <c r="DJ15" s="622"/>
      <c r="DK15" s="622"/>
      <c r="DL15" s="622"/>
      <c r="DM15" s="622"/>
      <c r="DN15" s="622"/>
      <c r="DO15" s="622"/>
      <c r="DP15" s="623"/>
      <c r="DQ15" s="627">
        <v>248466</v>
      </c>
      <c r="DR15" s="622"/>
      <c r="DS15" s="622"/>
      <c r="DT15" s="622"/>
      <c r="DU15" s="622"/>
      <c r="DV15" s="622"/>
      <c r="DW15" s="622"/>
      <c r="DX15" s="622"/>
      <c r="DY15" s="622"/>
      <c r="DZ15" s="622"/>
      <c r="EA15" s="622"/>
      <c r="EB15" s="622"/>
      <c r="EC15" s="662"/>
    </row>
    <row r="16" spans="2:143" ht="11.25" customHeight="1" x14ac:dyDescent="0.15">
      <c r="B16" s="618" t="s">
        <v>272</v>
      </c>
      <c r="C16" s="619"/>
      <c r="D16" s="619"/>
      <c r="E16" s="619"/>
      <c r="F16" s="619"/>
      <c r="G16" s="619"/>
      <c r="H16" s="619"/>
      <c r="I16" s="619"/>
      <c r="J16" s="619"/>
      <c r="K16" s="619"/>
      <c r="L16" s="619"/>
      <c r="M16" s="619"/>
      <c r="N16" s="619"/>
      <c r="O16" s="619"/>
      <c r="P16" s="619"/>
      <c r="Q16" s="620"/>
      <c r="R16" s="621">
        <v>2358</v>
      </c>
      <c r="S16" s="622"/>
      <c r="T16" s="622"/>
      <c r="U16" s="622"/>
      <c r="V16" s="622"/>
      <c r="W16" s="622"/>
      <c r="X16" s="622"/>
      <c r="Y16" s="623"/>
      <c r="Z16" s="663">
        <v>0</v>
      </c>
      <c r="AA16" s="663"/>
      <c r="AB16" s="663"/>
      <c r="AC16" s="663"/>
      <c r="AD16" s="664">
        <v>2358</v>
      </c>
      <c r="AE16" s="664"/>
      <c r="AF16" s="664"/>
      <c r="AG16" s="664"/>
      <c r="AH16" s="664"/>
      <c r="AI16" s="664"/>
      <c r="AJ16" s="664"/>
      <c r="AK16" s="664"/>
      <c r="AL16" s="624">
        <v>0.1</v>
      </c>
      <c r="AM16" s="625"/>
      <c r="AN16" s="625"/>
      <c r="AO16" s="665"/>
      <c r="AP16" s="618" t="s">
        <v>273</v>
      </c>
      <c r="AQ16" s="619"/>
      <c r="AR16" s="619"/>
      <c r="AS16" s="619"/>
      <c r="AT16" s="619"/>
      <c r="AU16" s="619"/>
      <c r="AV16" s="619"/>
      <c r="AW16" s="619"/>
      <c r="AX16" s="619"/>
      <c r="AY16" s="619"/>
      <c r="AZ16" s="619"/>
      <c r="BA16" s="619"/>
      <c r="BB16" s="619"/>
      <c r="BC16" s="619"/>
      <c r="BD16" s="619"/>
      <c r="BE16" s="619"/>
      <c r="BF16" s="620"/>
      <c r="BG16" s="621" t="s">
        <v>249</v>
      </c>
      <c r="BH16" s="622"/>
      <c r="BI16" s="622"/>
      <c r="BJ16" s="622"/>
      <c r="BK16" s="622"/>
      <c r="BL16" s="622"/>
      <c r="BM16" s="622"/>
      <c r="BN16" s="623"/>
      <c r="BO16" s="663" t="s">
        <v>143</v>
      </c>
      <c r="BP16" s="663"/>
      <c r="BQ16" s="663"/>
      <c r="BR16" s="663"/>
      <c r="BS16" s="664" t="s">
        <v>181</v>
      </c>
      <c r="BT16" s="664"/>
      <c r="BU16" s="664"/>
      <c r="BV16" s="664"/>
      <c r="BW16" s="664"/>
      <c r="BX16" s="664"/>
      <c r="BY16" s="664"/>
      <c r="BZ16" s="664"/>
      <c r="CA16" s="664"/>
      <c r="CB16" s="698"/>
      <c r="CD16" s="618" t="s">
        <v>274</v>
      </c>
      <c r="CE16" s="619"/>
      <c r="CF16" s="619"/>
      <c r="CG16" s="619"/>
      <c r="CH16" s="619"/>
      <c r="CI16" s="619"/>
      <c r="CJ16" s="619"/>
      <c r="CK16" s="619"/>
      <c r="CL16" s="619"/>
      <c r="CM16" s="619"/>
      <c r="CN16" s="619"/>
      <c r="CO16" s="619"/>
      <c r="CP16" s="619"/>
      <c r="CQ16" s="620"/>
      <c r="CR16" s="621">
        <v>12408</v>
      </c>
      <c r="CS16" s="622"/>
      <c r="CT16" s="622"/>
      <c r="CU16" s="622"/>
      <c r="CV16" s="622"/>
      <c r="CW16" s="622"/>
      <c r="CX16" s="622"/>
      <c r="CY16" s="623"/>
      <c r="CZ16" s="663">
        <v>0.2</v>
      </c>
      <c r="DA16" s="663"/>
      <c r="DB16" s="663"/>
      <c r="DC16" s="663"/>
      <c r="DD16" s="627" t="s">
        <v>181</v>
      </c>
      <c r="DE16" s="622"/>
      <c r="DF16" s="622"/>
      <c r="DG16" s="622"/>
      <c r="DH16" s="622"/>
      <c r="DI16" s="622"/>
      <c r="DJ16" s="622"/>
      <c r="DK16" s="622"/>
      <c r="DL16" s="622"/>
      <c r="DM16" s="622"/>
      <c r="DN16" s="622"/>
      <c r="DO16" s="622"/>
      <c r="DP16" s="623"/>
      <c r="DQ16" s="627">
        <v>12408</v>
      </c>
      <c r="DR16" s="622"/>
      <c r="DS16" s="622"/>
      <c r="DT16" s="622"/>
      <c r="DU16" s="622"/>
      <c r="DV16" s="622"/>
      <c r="DW16" s="622"/>
      <c r="DX16" s="622"/>
      <c r="DY16" s="622"/>
      <c r="DZ16" s="622"/>
      <c r="EA16" s="622"/>
      <c r="EB16" s="622"/>
      <c r="EC16" s="662"/>
    </row>
    <row r="17" spans="2:133" ht="11.25" customHeight="1" x14ac:dyDescent="0.15">
      <c r="B17" s="618" t="s">
        <v>275</v>
      </c>
      <c r="C17" s="619"/>
      <c r="D17" s="619"/>
      <c r="E17" s="619"/>
      <c r="F17" s="619"/>
      <c r="G17" s="619"/>
      <c r="H17" s="619"/>
      <c r="I17" s="619"/>
      <c r="J17" s="619"/>
      <c r="K17" s="619"/>
      <c r="L17" s="619"/>
      <c r="M17" s="619"/>
      <c r="N17" s="619"/>
      <c r="O17" s="619"/>
      <c r="P17" s="619"/>
      <c r="Q17" s="620"/>
      <c r="R17" s="621">
        <v>3185</v>
      </c>
      <c r="S17" s="622"/>
      <c r="T17" s="622"/>
      <c r="U17" s="622"/>
      <c r="V17" s="622"/>
      <c r="W17" s="622"/>
      <c r="X17" s="622"/>
      <c r="Y17" s="623"/>
      <c r="Z17" s="663">
        <v>0.1</v>
      </c>
      <c r="AA17" s="663"/>
      <c r="AB17" s="663"/>
      <c r="AC17" s="663"/>
      <c r="AD17" s="664">
        <v>3185</v>
      </c>
      <c r="AE17" s="664"/>
      <c r="AF17" s="664"/>
      <c r="AG17" s="664"/>
      <c r="AH17" s="664"/>
      <c r="AI17" s="664"/>
      <c r="AJ17" s="664"/>
      <c r="AK17" s="664"/>
      <c r="AL17" s="624">
        <v>0.1</v>
      </c>
      <c r="AM17" s="625"/>
      <c r="AN17" s="625"/>
      <c r="AO17" s="665"/>
      <c r="AP17" s="618" t="s">
        <v>276</v>
      </c>
      <c r="AQ17" s="619"/>
      <c r="AR17" s="619"/>
      <c r="AS17" s="619"/>
      <c r="AT17" s="619"/>
      <c r="AU17" s="619"/>
      <c r="AV17" s="619"/>
      <c r="AW17" s="619"/>
      <c r="AX17" s="619"/>
      <c r="AY17" s="619"/>
      <c r="AZ17" s="619"/>
      <c r="BA17" s="619"/>
      <c r="BB17" s="619"/>
      <c r="BC17" s="619"/>
      <c r="BD17" s="619"/>
      <c r="BE17" s="619"/>
      <c r="BF17" s="620"/>
      <c r="BG17" s="621" t="s">
        <v>143</v>
      </c>
      <c r="BH17" s="622"/>
      <c r="BI17" s="622"/>
      <c r="BJ17" s="622"/>
      <c r="BK17" s="622"/>
      <c r="BL17" s="622"/>
      <c r="BM17" s="622"/>
      <c r="BN17" s="623"/>
      <c r="BO17" s="663" t="s">
        <v>143</v>
      </c>
      <c r="BP17" s="663"/>
      <c r="BQ17" s="663"/>
      <c r="BR17" s="663"/>
      <c r="BS17" s="664" t="s">
        <v>143</v>
      </c>
      <c r="BT17" s="664"/>
      <c r="BU17" s="664"/>
      <c r="BV17" s="664"/>
      <c r="BW17" s="664"/>
      <c r="BX17" s="664"/>
      <c r="BY17" s="664"/>
      <c r="BZ17" s="664"/>
      <c r="CA17" s="664"/>
      <c r="CB17" s="698"/>
      <c r="CD17" s="618" t="s">
        <v>277</v>
      </c>
      <c r="CE17" s="619"/>
      <c r="CF17" s="619"/>
      <c r="CG17" s="619"/>
      <c r="CH17" s="619"/>
      <c r="CI17" s="619"/>
      <c r="CJ17" s="619"/>
      <c r="CK17" s="619"/>
      <c r="CL17" s="619"/>
      <c r="CM17" s="619"/>
      <c r="CN17" s="619"/>
      <c r="CO17" s="619"/>
      <c r="CP17" s="619"/>
      <c r="CQ17" s="620"/>
      <c r="CR17" s="621">
        <v>479989</v>
      </c>
      <c r="CS17" s="622"/>
      <c r="CT17" s="622"/>
      <c r="CU17" s="622"/>
      <c r="CV17" s="622"/>
      <c r="CW17" s="622"/>
      <c r="CX17" s="622"/>
      <c r="CY17" s="623"/>
      <c r="CZ17" s="663">
        <v>9.4</v>
      </c>
      <c r="DA17" s="663"/>
      <c r="DB17" s="663"/>
      <c r="DC17" s="663"/>
      <c r="DD17" s="627" t="s">
        <v>143</v>
      </c>
      <c r="DE17" s="622"/>
      <c r="DF17" s="622"/>
      <c r="DG17" s="622"/>
      <c r="DH17" s="622"/>
      <c r="DI17" s="622"/>
      <c r="DJ17" s="622"/>
      <c r="DK17" s="622"/>
      <c r="DL17" s="622"/>
      <c r="DM17" s="622"/>
      <c r="DN17" s="622"/>
      <c r="DO17" s="622"/>
      <c r="DP17" s="623"/>
      <c r="DQ17" s="627">
        <v>457783</v>
      </c>
      <c r="DR17" s="622"/>
      <c r="DS17" s="622"/>
      <c r="DT17" s="622"/>
      <c r="DU17" s="622"/>
      <c r="DV17" s="622"/>
      <c r="DW17" s="622"/>
      <c r="DX17" s="622"/>
      <c r="DY17" s="622"/>
      <c r="DZ17" s="622"/>
      <c r="EA17" s="622"/>
      <c r="EB17" s="622"/>
      <c r="EC17" s="662"/>
    </row>
    <row r="18" spans="2:133" ht="11.25" customHeight="1" x14ac:dyDescent="0.15">
      <c r="B18" s="618" t="s">
        <v>278</v>
      </c>
      <c r="C18" s="619"/>
      <c r="D18" s="619"/>
      <c r="E18" s="619"/>
      <c r="F18" s="619"/>
      <c r="G18" s="619"/>
      <c r="H18" s="619"/>
      <c r="I18" s="619"/>
      <c r="J18" s="619"/>
      <c r="K18" s="619"/>
      <c r="L18" s="619"/>
      <c r="M18" s="619"/>
      <c r="N18" s="619"/>
      <c r="O18" s="619"/>
      <c r="P18" s="619"/>
      <c r="Q18" s="620"/>
      <c r="R18" s="621">
        <v>1479</v>
      </c>
      <c r="S18" s="622"/>
      <c r="T18" s="622"/>
      <c r="U18" s="622"/>
      <c r="V18" s="622"/>
      <c r="W18" s="622"/>
      <c r="X18" s="622"/>
      <c r="Y18" s="623"/>
      <c r="Z18" s="663">
        <v>0</v>
      </c>
      <c r="AA18" s="663"/>
      <c r="AB18" s="663"/>
      <c r="AC18" s="663"/>
      <c r="AD18" s="664">
        <v>1479</v>
      </c>
      <c r="AE18" s="664"/>
      <c r="AF18" s="664"/>
      <c r="AG18" s="664"/>
      <c r="AH18" s="664"/>
      <c r="AI18" s="664"/>
      <c r="AJ18" s="664"/>
      <c r="AK18" s="664"/>
      <c r="AL18" s="624">
        <v>0.1</v>
      </c>
      <c r="AM18" s="625"/>
      <c r="AN18" s="625"/>
      <c r="AO18" s="665"/>
      <c r="AP18" s="618" t="s">
        <v>279</v>
      </c>
      <c r="AQ18" s="619"/>
      <c r="AR18" s="619"/>
      <c r="AS18" s="619"/>
      <c r="AT18" s="619"/>
      <c r="AU18" s="619"/>
      <c r="AV18" s="619"/>
      <c r="AW18" s="619"/>
      <c r="AX18" s="619"/>
      <c r="AY18" s="619"/>
      <c r="AZ18" s="619"/>
      <c r="BA18" s="619"/>
      <c r="BB18" s="619"/>
      <c r="BC18" s="619"/>
      <c r="BD18" s="619"/>
      <c r="BE18" s="619"/>
      <c r="BF18" s="620"/>
      <c r="BG18" s="621" t="s">
        <v>181</v>
      </c>
      <c r="BH18" s="622"/>
      <c r="BI18" s="622"/>
      <c r="BJ18" s="622"/>
      <c r="BK18" s="622"/>
      <c r="BL18" s="622"/>
      <c r="BM18" s="622"/>
      <c r="BN18" s="623"/>
      <c r="BO18" s="663" t="s">
        <v>143</v>
      </c>
      <c r="BP18" s="663"/>
      <c r="BQ18" s="663"/>
      <c r="BR18" s="663"/>
      <c r="BS18" s="664" t="s">
        <v>181</v>
      </c>
      <c r="BT18" s="664"/>
      <c r="BU18" s="664"/>
      <c r="BV18" s="664"/>
      <c r="BW18" s="664"/>
      <c r="BX18" s="664"/>
      <c r="BY18" s="664"/>
      <c r="BZ18" s="664"/>
      <c r="CA18" s="664"/>
      <c r="CB18" s="698"/>
      <c r="CD18" s="618" t="s">
        <v>280</v>
      </c>
      <c r="CE18" s="619"/>
      <c r="CF18" s="619"/>
      <c r="CG18" s="619"/>
      <c r="CH18" s="619"/>
      <c r="CI18" s="619"/>
      <c r="CJ18" s="619"/>
      <c r="CK18" s="619"/>
      <c r="CL18" s="619"/>
      <c r="CM18" s="619"/>
      <c r="CN18" s="619"/>
      <c r="CO18" s="619"/>
      <c r="CP18" s="619"/>
      <c r="CQ18" s="620"/>
      <c r="CR18" s="621" t="s">
        <v>249</v>
      </c>
      <c r="CS18" s="622"/>
      <c r="CT18" s="622"/>
      <c r="CU18" s="622"/>
      <c r="CV18" s="622"/>
      <c r="CW18" s="622"/>
      <c r="CX18" s="622"/>
      <c r="CY18" s="623"/>
      <c r="CZ18" s="663" t="s">
        <v>143</v>
      </c>
      <c r="DA18" s="663"/>
      <c r="DB18" s="663"/>
      <c r="DC18" s="663"/>
      <c r="DD18" s="627" t="s">
        <v>143</v>
      </c>
      <c r="DE18" s="622"/>
      <c r="DF18" s="622"/>
      <c r="DG18" s="622"/>
      <c r="DH18" s="622"/>
      <c r="DI18" s="622"/>
      <c r="DJ18" s="622"/>
      <c r="DK18" s="622"/>
      <c r="DL18" s="622"/>
      <c r="DM18" s="622"/>
      <c r="DN18" s="622"/>
      <c r="DO18" s="622"/>
      <c r="DP18" s="623"/>
      <c r="DQ18" s="627" t="s">
        <v>143</v>
      </c>
      <c r="DR18" s="622"/>
      <c r="DS18" s="622"/>
      <c r="DT18" s="622"/>
      <c r="DU18" s="622"/>
      <c r="DV18" s="622"/>
      <c r="DW18" s="622"/>
      <c r="DX18" s="622"/>
      <c r="DY18" s="622"/>
      <c r="DZ18" s="622"/>
      <c r="EA18" s="622"/>
      <c r="EB18" s="622"/>
      <c r="EC18" s="662"/>
    </row>
    <row r="19" spans="2:133" ht="11.25" customHeight="1" x14ac:dyDescent="0.15">
      <c r="B19" s="618" t="s">
        <v>281</v>
      </c>
      <c r="C19" s="619"/>
      <c r="D19" s="619"/>
      <c r="E19" s="619"/>
      <c r="F19" s="619"/>
      <c r="G19" s="619"/>
      <c r="H19" s="619"/>
      <c r="I19" s="619"/>
      <c r="J19" s="619"/>
      <c r="K19" s="619"/>
      <c r="L19" s="619"/>
      <c r="M19" s="619"/>
      <c r="N19" s="619"/>
      <c r="O19" s="619"/>
      <c r="P19" s="619"/>
      <c r="Q19" s="620"/>
      <c r="R19" s="621">
        <v>1479</v>
      </c>
      <c r="S19" s="622"/>
      <c r="T19" s="622"/>
      <c r="U19" s="622"/>
      <c r="V19" s="622"/>
      <c r="W19" s="622"/>
      <c r="X19" s="622"/>
      <c r="Y19" s="623"/>
      <c r="Z19" s="663">
        <v>0</v>
      </c>
      <c r="AA19" s="663"/>
      <c r="AB19" s="663"/>
      <c r="AC19" s="663"/>
      <c r="AD19" s="664">
        <v>1479</v>
      </c>
      <c r="AE19" s="664"/>
      <c r="AF19" s="664"/>
      <c r="AG19" s="664"/>
      <c r="AH19" s="664"/>
      <c r="AI19" s="664"/>
      <c r="AJ19" s="664"/>
      <c r="AK19" s="664"/>
      <c r="AL19" s="624">
        <v>0.1</v>
      </c>
      <c r="AM19" s="625"/>
      <c r="AN19" s="625"/>
      <c r="AO19" s="665"/>
      <c r="AP19" s="618" t="s">
        <v>282</v>
      </c>
      <c r="AQ19" s="619"/>
      <c r="AR19" s="619"/>
      <c r="AS19" s="619"/>
      <c r="AT19" s="619"/>
      <c r="AU19" s="619"/>
      <c r="AV19" s="619"/>
      <c r="AW19" s="619"/>
      <c r="AX19" s="619"/>
      <c r="AY19" s="619"/>
      <c r="AZ19" s="619"/>
      <c r="BA19" s="619"/>
      <c r="BB19" s="619"/>
      <c r="BC19" s="619"/>
      <c r="BD19" s="619"/>
      <c r="BE19" s="619"/>
      <c r="BF19" s="620"/>
      <c r="BG19" s="621" t="s">
        <v>181</v>
      </c>
      <c r="BH19" s="622"/>
      <c r="BI19" s="622"/>
      <c r="BJ19" s="622"/>
      <c r="BK19" s="622"/>
      <c r="BL19" s="622"/>
      <c r="BM19" s="622"/>
      <c r="BN19" s="623"/>
      <c r="BO19" s="663" t="s">
        <v>143</v>
      </c>
      <c r="BP19" s="663"/>
      <c r="BQ19" s="663"/>
      <c r="BR19" s="663"/>
      <c r="BS19" s="664" t="s">
        <v>143</v>
      </c>
      <c r="BT19" s="664"/>
      <c r="BU19" s="664"/>
      <c r="BV19" s="664"/>
      <c r="BW19" s="664"/>
      <c r="BX19" s="664"/>
      <c r="BY19" s="664"/>
      <c r="BZ19" s="664"/>
      <c r="CA19" s="664"/>
      <c r="CB19" s="698"/>
      <c r="CD19" s="618" t="s">
        <v>283</v>
      </c>
      <c r="CE19" s="619"/>
      <c r="CF19" s="619"/>
      <c r="CG19" s="619"/>
      <c r="CH19" s="619"/>
      <c r="CI19" s="619"/>
      <c r="CJ19" s="619"/>
      <c r="CK19" s="619"/>
      <c r="CL19" s="619"/>
      <c r="CM19" s="619"/>
      <c r="CN19" s="619"/>
      <c r="CO19" s="619"/>
      <c r="CP19" s="619"/>
      <c r="CQ19" s="620"/>
      <c r="CR19" s="621" t="s">
        <v>181</v>
      </c>
      <c r="CS19" s="622"/>
      <c r="CT19" s="622"/>
      <c r="CU19" s="622"/>
      <c r="CV19" s="622"/>
      <c r="CW19" s="622"/>
      <c r="CX19" s="622"/>
      <c r="CY19" s="623"/>
      <c r="CZ19" s="663" t="s">
        <v>181</v>
      </c>
      <c r="DA19" s="663"/>
      <c r="DB19" s="663"/>
      <c r="DC19" s="663"/>
      <c r="DD19" s="627" t="s">
        <v>181</v>
      </c>
      <c r="DE19" s="622"/>
      <c r="DF19" s="622"/>
      <c r="DG19" s="622"/>
      <c r="DH19" s="622"/>
      <c r="DI19" s="622"/>
      <c r="DJ19" s="622"/>
      <c r="DK19" s="622"/>
      <c r="DL19" s="622"/>
      <c r="DM19" s="622"/>
      <c r="DN19" s="622"/>
      <c r="DO19" s="622"/>
      <c r="DP19" s="623"/>
      <c r="DQ19" s="627" t="s">
        <v>181</v>
      </c>
      <c r="DR19" s="622"/>
      <c r="DS19" s="622"/>
      <c r="DT19" s="622"/>
      <c r="DU19" s="622"/>
      <c r="DV19" s="622"/>
      <c r="DW19" s="622"/>
      <c r="DX19" s="622"/>
      <c r="DY19" s="622"/>
      <c r="DZ19" s="622"/>
      <c r="EA19" s="622"/>
      <c r="EB19" s="622"/>
      <c r="EC19" s="662"/>
    </row>
    <row r="20" spans="2:133" ht="11.25" customHeight="1" x14ac:dyDescent="0.15">
      <c r="B20" s="688" t="s">
        <v>284</v>
      </c>
      <c r="C20" s="689"/>
      <c r="D20" s="689"/>
      <c r="E20" s="689"/>
      <c r="F20" s="689"/>
      <c r="G20" s="689"/>
      <c r="H20" s="689"/>
      <c r="I20" s="689"/>
      <c r="J20" s="689"/>
      <c r="K20" s="689"/>
      <c r="L20" s="689"/>
      <c r="M20" s="689"/>
      <c r="N20" s="689"/>
      <c r="O20" s="689"/>
      <c r="P20" s="689"/>
      <c r="Q20" s="690"/>
      <c r="R20" s="621" t="s">
        <v>143</v>
      </c>
      <c r="S20" s="622"/>
      <c r="T20" s="622"/>
      <c r="U20" s="622"/>
      <c r="V20" s="622"/>
      <c r="W20" s="622"/>
      <c r="X20" s="622"/>
      <c r="Y20" s="623"/>
      <c r="Z20" s="663" t="s">
        <v>249</v>
      </c>
      <c r="AA20" s="663"/>
      <c r="AB20" s="663"/>
      <c r="AC20" s="663"/>
      <c r="AD20" s="664" t="s">
        <v>181</v>
      </c>
      <c r="AE20" s="664"/>
      <c r="AF20" s="664"/>
      <c r="AG20" s="664"/>
      <c r="AH20" s="664"/>
      <c r="AI20" s="664"/>
      <c r="AJ20" s="664"/>
      <c r="AK20" s="664"/>
      <c r="AL20" s="624" t="s">
        <v>249</v>
      </c>
      <c r="AM20" s="625"/>
      <c r="AN20" s="625"/>
      <c r="AO20" s="665"/>
      <c r="AP20" s="618" t="s">
        <v>285</v>
      </c>
      <c r="AQ20" s="619"/>
      <c r="AR20" s="619"/>
      <c r="AS20" s="619"/>
      <c r="AT20" s="619"/>
      <c r="AU20" s="619"/>
      <c r="AV20" s="619"/>
      <c r="AW20" s="619"/>
      <c r="AX20" s="619"/>
      <c r="AY20" s="619"/>
      <c r="AZ20" s="619"/>
      <c r="BA20" s="619"/>
      <c r="BB20" s="619"/>
      <c r="BC20" s="619"/>
      <c r="BD20" s="619"/>
      <c r="BE20" s="619"/>
      <c r="BF20" s="620"/>
      <c r="BG20" s="621" t="s">
        <v>181</v>
      </c>
      <c r="BH20" s="622"/>
      <c r="BI20" s="622"/>
      <c r="BJ20" s="622"/>
      <c r="BK20" s="622"/>
      <c r="BL20" s="622"/>
      <c r="BM20" s="622"/>
      <c r="BN20" s="623"/>
      <c r="BO20" s="663" t="s">
        <v>181</v>
      </c>
      <c r="BP20" s="663"/>
      <c r="BQ20" s="663"/>
      <c r="BR20" s="663"/>
      <c r="BS20" s="664" t="s">
        <v>181</v>
      </c>
      <c r="BT20" s="664"/>
      <c r="BU20" s="664"/>
      <c r="BV20" s="664"/>
      <c r="BW20" s="664"/>
      <c r="BX20" s="664"/>
      <c r="BY20" s="664"/>
      <c r="BZ20" s="664"/>
      <c r="CA20" s="664"/>
      <c r="CB20" s="698"/>
      <c r="CD20" s="618" t="s">
        <v>286</v>
      </c>
      <c r="CE20" s="619"/>
      <c r="CF20" s="619"/>
      <c r="CG20" s="619"/>
      <c r="CH20" s="619"/>
      <c r="CI20" s="619"/>
      <c r="CJ20" s="619"/>
      <c r="CK20" s="619"/>
      <c r="CL20" s="619"/>
      <c r="CM20" s="619"/>
      <c r="CN20" s="619"/>
      <c r="CO20" s="619"/>
      <c r="CP20" s="619"/>
      <c r="CQ20" s="620"/>
      <c r="CR20" s="621">
        <v>5092005</v>
      </c>
      <c r="CS20" s="622"/>
      <c r="CT20" s="622"/>
      <c r="CU20" s="622"/>
      <c r="CV20" s="622"/>
      <c r="CW20" s="622"/>
      <c r="CX20" s="622"/>
      <c r="CY20" s="623"/>
      <c r="CZ20" s="663">
        <v>100</v>
      </c>
      <c r="DA20" s="663"/>
      <c r="DB20" s="663"/>
      <c r="DC20" s="663"/>
      <c r="DD20" s="627">
        <v>1475048</v>
      </c>
      <c r="DE20" s="622"/>
      <c r="DF20" s="622"/>
      <c r="DG20" s="622"/>
      <c r="DH20" s="622"/>
      <c r="DI20" s="622"/>
      <c r="DJ20" s="622"/>
      <c r="DK20" s="622"/>
      <c r="DL20" s="622"/>
      <c r="DM20" s="622"/>
      <c r="DN20" s="622"/>
      <c r="DO20" s="622"/>
      <c r="DP20" s="623"/>
      <c r="DQ20" s="627">
        <v>2674621</v>
      </c>
      <c r="DR20" s="622"/>
      <c r="DS20" s="622"/>
      <c r="DT20" s="622"/>
      <c r="DU20" s="622"/>
      <c r="DV20" s="622"/>
      <c r="DW20" s="622"/>
      <c r="DX20" s="622"/>
      <c r="DY20" s="622"/>
      <c r="DZ20" s="622"/>
      <c r="EA20" s="622"/>
      <c r="EB20" s="622"/>
      <c r="EC20" s="662"/>
    </row>
    <row r="21" spans="2:133" ht="11.25" customHeight="1" x14ac:dyDescent="0.15">
      <c r="B21" s="618" t="s">
        <v>287</v>
      </c>
      <c r="C21" s="619"/>
      <c r="D21" s="619"/>
      <c r="E21" s="619"/>
      <c r="F21" s="619"/>
      <c r="G21" s="619"/>
      <c r="H21" s="619"/>
      <c r="I21" s="619"/>
      <c r="J21" s="619"/>
      <c r="K21" s="619"/>
      <c r="L21" s="619"/>
      <c r="M21" s="619"/>
      <c r="N21" s="619"/>
      <c r="O21" s="619"/>
      <c r="P21" s="619"/>
      <c r="Q21" s="620"/>
      <c r="R21" s="621">
        <v>1415521</v>
      </c>
      <c r="S21" s="622"/>
      <c r="T21" s="622"/>
      <c r="U21" s="622"/>
      <c r="V21" s="622"/>
      <c r="W21" s="622"/>
      <c r="X21" s="622"/>
      <c r="Y21" s="623"/>
      <c r="Z21" s="663">
        <v>24.8</v>
      </c>
      <c r="AA21" s="663"/>
      <c r="AB21" s="663"/>
      <c r="AC21" s="663"/>
      <c r="AD21" s="664">
        <v>1277720</v>
      </c>
      <c r="AE21" s="664"/>
      <c r="AF21" s="664"/>
      <c r="AG21" s="664"/>
      <c r="AH21" s="664"/>
      <c r="AI21" s="664"/>
      <c r="AJ21" s="664"/>
      <c r="AK21" s="664"/>
      <c r="AL21" s="624">
        <v>57.6</v>
      </c>
      <c r="AM21" s="625"/>
      <c r="AN21" s="625"/>
      <c r="AO21" s="665"/>
      <c r="AP21" s="618" t="s">
        <v>288</v>
      </c>
      <c r="AQ21" s="699"/>
      <c r="AR21" s="699"/>
      <c r="AS21" s="699"/>
      <c r="AT21" s="699"/>
      <c r="AU21" s="699"/>
      <c r="AV21" s="699"/>
      <c r="AW21" s="699"/>
      <c r="AX21" s="699"/>
      <c r="AY21" s="699"/>
      <c r="AZ21" s="699"/>
      <c r="BA21" s="699"/>
      <c r="BB21" s="699"/>
      <c r="BC21" s="699"/>
      <c r="BD21" s="699"/>
      <c r="BE21" s="699"/>
      <c r="BF21" s="700"/>
      <c r="BG21" s="621" t="s">
        <v>143</v>
      </c>
      <c r="BH21" s="622"/>
      <c r="BI21" s="622"/>
      <c r="BJ21" s="622"/>
      <c r="BK21" s="622"/>
      <c r="BL21" s="622"/>
      <c r="BM21" s="622"/>
      <c r="BN21" s="623"/>
      <c r="BO21" s="663" t="s">
        <v>181</v>
      </c>
      <c r="BP21" s="663"/>
      <c r="BQ21" s="663"/>
      <c r="BR21" s="663"/>
      <c r="BS21" s="664" t="s">
        <v>181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289</v>
      </c>
      <c r="C22" s="619"/>
      <c r="D22" s="619"/>
      <c r="E22" s="619"/>
      <c r="F22" s="619"/>
      <c r="G22" s="619"/>
      <c r="H22" s="619"/>
      <c r="I22" s="619"/>
      <c r="J22" s="619"/>
      <c r="K22" s="619"/>
      <c r="L22" s="619"/>
      <c r="M22" s="619"/>
      <c r="N22" s="619"/>
      <c r="O22" s="619"/>
      <c r="P22" s="619"/>
      <c r="Q22" s="620"/>
      <c r="R22" s="621">
        <v>1277720</v>
      </c>
      <c r="S22" s="622"/>
      <c r="T22" s="622"/>
      <c r="U22" s="622"/>
      <c r="V22" s="622"/>
      <c r="W22" s="622"/>
      <c r="X22" s="622"/>
      <c r="Y22" s="623"/>
      <c r="Z22" s="663">
        <v>22.4</v>
      </c>
      <c r="AA22" s="663"/>
      <c r="AB22" s="663"/>
      <c r="AC22" s="663"/>
      <c r="AD22" s="664">
        <v>1277720</v>
      </c>
      <c r="AE22" s="664"/>
      <c r="AF22" s="664"/>
      <c r="AG22" s="664"/>
      <c r="AH22" s="664"/>
      <c r="AI22" s="664"/>
      <c r="AJ22" s="664"/>
      <c r="AK22" s="664"/>
      <c r="AL22" s="624">
        <v>57.6</v>
      </c>
      <c r="AM22" s="625"/>
      <c r="AN22" s="625"/>
      <c r="AO22" s="665"/>
      <c r="AP22" s="618" t="s">
        <v>290</v>
      </c>
      <c r="AQ22" s="699"/>
      <c r="AR22" s="699"/>
      <c r="AS22" s="699"/>
      <c r="AT22" s="699"/>
      <c r="AU22" s="699"/>
      <c r="AV22" s="699"/>
      <c r="AW22" s="699"/>
      <c r="AX22" s="699"/>
      <c r="AY22" s="699"/>
      <c r="AZ22" s="699"/>
      <c r="BA22" s="699"/>
      <c r="BB22" s="699"/>
      <c r="BC22" s="699"/>
      <c r="BD22" s="699"/>
      <c r="BE22" s="699"/>
      <c r="BF22" s="700"/>
      <c r="BG22" s="621" t="s">
        <v>143</v>
      </c>
      <c r="BH22" s="622"/>
      <c r="BI22" s="622"/>
      <c r="BJ22" s="622"/>
      <c r="BK22" s="622"/>
      <c r="BL22" s="622"/>
      <c r="BM22" s="622"/>
      <c r="BN22" s="623"/>
      <c r="BO22" s="663" t="s">
        <v>143</v>
      </c>
      <c r="BP22" s="663"/>
      <c r="BQ22" s="663"/>
      <c r="BR22" s="663"/>
      <c r="BS22" s="664" t="s">
        <v>181</v>
      </c>
      <c r="BT22" s="664"/>
      <c r="BU22" s="664"/>
      <c r="BV22" s="664"/>
      <c r="BW22" s="664"/>
      <c r="BX22" s="664"/>
      <c r="BY22" s="664"/>
      <c r="BZ22" s="664"/>
      <c r="CA22" s="664"/>
      <c r="CB22" s="698"/>
      <c r="CD22" s="679" t="s">
        <v>291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292</v>
      </c>
      <c r="C23" s="619"/>
      <c r="D23" s="619"/>
      <c r="E23" s="619"/>
      <c r="F23" s="619"/>
      <c r="G23" s="619"/>
      <c r="H23" s="619"/>
      <c r="I23" s="619"/>
      <c r="J23" s="619"/>
      <c r="K23" s="619"/>
      <c r="L23" s="619"/>
      <c r="M23" s="619"/>
      <c r="N23" s="619"/>
      <c r="O23" s="619"/>
      <c r="P23" s="619"/>
      <c r="Q23" s="620"/>
      <c r="R23" s="621">
        <v>137801</v>
      </c>
      <c r="S23" s="622"/>
      <c r="T23" s="622"/>
      <c r="U23" s="622"/>
      <c r="V23" s="622"/>
      <c r="W23" s="622"/>
      <c r="X23" s="622"/>
      <c r="Y23" s="623"/>
      <c r="Z23" s="663">
        <v>2.4</v>
      </c>
      <c r="AA23" s="663"/>
      <c r="AB23" s="663"/>
      <c r="AC23" s="663"/>
      <c r="AD23" s="664" t="s">
        <v>143</v>
      </c>
      <c r="AE23" s="664"/>
      <c r="AF23" s="664"/>
      <c r="AG23" s="664"/>
      <c r="AH23" s="664"/>
      <c r="AI23" s="664"/>
      <c r="AJ23" s="664"/>
      <c r="AK23" s="664"/>
      <c r="AL23" s="624" t="s">
        <v>181</v>
      </c>
      <c r="AM23" s="625"/>
      <c r="AN23" s="625"/>
      <c r="AO23" s="665"/>
      <c r="AP23" s="618" t="s">
        <v>293</v>
      </c>
      <c r="AQ23" s="699"/>
      <c r="AR23" s="699"/>
      <c r="AS23" s="699"/>
      <c r="AT23" s="699"/>
      <c r="AU23" s="699"/>
      <c r="AV23" s="699"/>
      <c r="AW23" s="699"/>
      <c r="AX23" s="699"/>
      <c r="AY23" s="699"/>
      <c r="AZ23" s="699"/>
      <c r="BA23" s="699"/>
      <c r="BB23" s="699"/>
      <c r="BC23" s="699"/>
      <c r="BD23" s="699"/>
      <c r="BE23" s="699"/>
      <c r="BF23" s="700"/>
      <c r="BG23" s="621" t="s">
        <v>143</v>
      </c>
      <c r="BH23" s="622"/>
      <c r="BI23" s="622"/>
      <c r="BJ23" s="622"/>
      <c r="BK23" s="622"/>
      <c r="BL23" s="622"/>
      <c r="BM23" s="622"/>
      <c r="BN23" s="623"/>
      <c r="BO23" s="663" t="s">
        <v>143</v>
      </c>
      <c r="BP23" s="663"/>
      <c r="BQ23" s="663"/>
      <c r="BR23" s="663"/>
      <c r="BS23" s="664" t="s">
        <v>143</v>
      </c>
      <c r="BT23" s="664"/>
      <c r="BU23" s="664"/>
      <c r="BV23" s="664"/>
      <c r="BW23" s="664"/>
      <c r="BX23" s="664"/>
      <c r="BY23" s="664"/>
      <c r="BZ23" s="664"/>
      <c r="CA23" s="664"/>
      <c r="CB23" s="698"/>
      <c r="CD23" s="679" t="s">
        <v>232</v>
      </c>
      <c r="CE23" s="680"/>
      <c r="CF23" s="680"/>
      <c r="CG23" s="680"/>
      <c r="CH23" s="680"/>
      <c r="CI23" s="680"/>
      <c r="CJ23" s="680"/>
      <c r="CK23" s="680"/>
      <c r="CL23" s="680"/>
      <c r="CM23" s="680"/>
      <c r="CN23" s="680"/>
      <c r="CO23" s="680"/>
      <c r="CP23" s="680"/>
      <c r="CQ23" s="681"/>
      <c r="CR23" s="679" t="s">
        <v>294</v>
      </c>
      <c r="CS23" s="680"/>
      <c r="CT23" s="680"/>
      <c r="CU23" s="680"/>
      <c r="CV23" s="680"/>
      <c r="CW23" s="680"/>
      <c r="CX23" s="680"/>
      <c r="CY23" s="681"/>
      <c r="CZ23" s="679" t="s">
        <v>295</v>
      </c>
      <c r="DA23" s="680"/>
      <c r="DB23" s="680"/>
      <c r="DC23" s="681"/>
      <c r="DD23" s="679" t="s">
        <v>296</v>
      </c>
      <c r="DE23" s="680"/>
      <c r="DF23" s="680"/>
      <c r="DG23" s="680"/>
      <c r="DH23" s="680"/>
      <c r="DI23" s="680"/>
      <c r="DJ23" s="680"/>
      <c r="DK23" s="681"/>
      <c r="DL23" s="706" t="s">
        <v>297</v>
      </c>
      <c r="DM23" s="707"/>
      <c r="DN23" s="707"/>
      <c r="DO23" s="707"/>
      <c r="DP23" s="707"/>
      <c r="DQ23" s="707"/>
      <c r="DR23" s="707"/>
      <c r="DS23" s="707"/>
      <c r="DT23" s="707"/>
      <c r="DU23" s="707"/>
      <c r="DV23" s="708"/>
      <c r="DW23" s="679" t="s">
        <v>298</v>
      </c>
      <c r="DX23" s="680"/>
      <c r="DY23" s="680"/>
      <c r="DZ23" s="680"/>
      <c r="EA23" s="680"/>
      <c r="EB23" s="680"/>
      <c r="EC23" s="681"/>
    </row>
    <row r="24" spans="2:133" ht="11.25" customHeight="1" x14ac:dyDescent="0.15">
      <c r="B24" s="618" t="s">
        <v>299</v>
      </c>
      <c r="C24" s="619"/>
      <c r="D24" s="619"/>
      <c r="E24" s="619"/>
      <c r="F24" s="619"/>
      <c r="G24" s="619"/>
      <c r="H24" s="619"/>
      <c r="I24" s="619"/>
      <c r="J24" s="619"/>
      <c r="K24" s="619"/>
      <c r="L24" s="619"/>
      <c r="M24" s="619"/>
      <c r="N24" s="619"/>
      <c r="O24" s="619"/>
      <c r="P24" s="619"/>
      <c r="Q24" s="620"/>
      <c r="R24" s="621" t="s">
        <v>143</v>
      </c>
      <c r="S24" s="622"/>
      <c r="T24" s="622"/>
      <c r="U24" s="622"/>
      <c r="V24" s="622"/>
      <c r="W24" s="622"/>
      <c r="X24" s="622"/>
      <c r="Y24" s="623"/>
      <c r="Z24" s="663" t="s">
        <v>181</v>
      </c>
      <c r="AA24" s="663"/>
      <c r="AB24" s="663"/>
      <c r="AC24" s="663"/>
      <c r="AD24" s="664" t="s">
        <v>143</v>
      </c>
      <c r="AE24" s="664"/>
      <c r="AF24" s="664"/>
      <c r="AG24" s="664"/>
      <c r="AH24" s="664"/>
      <c r="AI24" s="664"/>
      <c r="AJ24" s="664"/>
      <c r="AK24" s="664"/>
      <c r="AL24" s="624" t="s">
        <v>181</v>
      </c>
      <c r="AM24" s="625"/>
      <c r="AN24" s="625"/>
      <c r="AO24" s="665"/>
      <c r="AP24" s="618" t="s">
        <v>300</v>
      </c>
      <c r="AQ24" s="699"/>
      <c r="AR24" s="699"/>
      <c r="AS24" s="699"/>
      <c r="AT24" s="699"/>
      <c r="AU24" s="699"/>
      <c r="AV24" s="699"/>
      <c r="AW24" s="699"/>
      <c r="AX24" s="699"/>
      <c r="AY24" s="699"/>
      <c r="AZ24" s="699"/>
      <c r="BA24" s="699"/>
      <c r="BB24" s="699"/>
      <c r="BC24" s="699"/>
      <c r="BD24" s="699"/>
      <c r="BE24" s="699"/>
      <c r="BF24" s="700"/>
      <c r="BG24" s="621" t="s">
        <v>249</v>
      </c>
      <c r="BH24" s="622"/>
      <c r="BI24" s="622"/>
      <c r="BJ24" s="622"/>
      <c r="BK24" s="622"/>
      <c r="BL24" s="622"/>
      <c r="BM24" s="622"/>
      <c r="BN24" s="623"/>
      <c r="BO24" s="663" t="s">
        <v>181</v>
      </c>
      <c r="BP24" s="663"/>
      <c r="BQ24" s="663"/>
      <c r="BR24" s="663"/>
      <c r="BS24" s="664" t="s">
        <v>143</v>
      </c>
      <c r="BT24" s="664"/>
      <c r="BU24" s="664"/>
      <c r="BV24" s="664"/>
      <c r="BW24" s="664"/>
      <c r="BX24" s="664"/>
      <c r="BY24" s="664"/>
      <c r="BZ24" s="664"/>
      <c r="CA24" s="664"/>
      <c r="CB24" s="698"/>
      <c r="CD24" s="676" t="s">
        <v>301</v>
      </c>
      <c r="CE24" s="677"/>
      <c r="CF24" s="677"/>
      <c r="CG24" s="677"/>
      <c r="CH24" s="677"/>
      <c r="CI24" s="677"/>
      <c r="CJ24" s="677"/>
      <c r="CK24" s="677"/>
      <c r="CL24" s="677"/>
      <c r="CM24" s="677"/>
      <c r="CN24" s="677"/>
      <c r="CO24" s="677"/>
      <c r="CP24" s="677"/>
      <c r="CQ24" s="678"/>
      <c r="CR24" s="673">
        <v>1601141</v>
      </c>
      <c r="CS24" s="674"/>
      <c r="CT24" s="674"/>
      <c r="CU24" s="674"/>
      <c r="CV24" s="674"/>
      <c r="CW24" s="674"/>
      <c r="CX24" s="674"/>
      <c r="CY24" s="702"/>
      <c r="CZ24" s="703">
        <v>31.4</v>
      </c>
      <c r="DA24" s="686"/>
      <c r="DB24" s="686"/>
      <c r="DC24" s="705"/>
      <c r="DD24" s="701">
        <v>1276738</v>
      </c>
      <c r="DE24" s="674"/>
      <c r="DF24" s="674"/>
      <c r="DG24" s="674"/>
      <c r="DH24" s="674"/>
      <c r="DI24" s="674"/>
      <c r="DJ24" s="674"/>
      <c r="DK24" s="702"/>
      <c r="DL24" s="701">
        <v>1189214</v>
      </c>
      <c r="DM24" s="674"/>
      <c r="DN24" s="674"/>
      <c r="DO24" s="674"/>
      <c r="DP24" s="674"/>
      <c r="DQ24" s="674"/>
      <c r="DR24" s="674"/>
      <c r="DS24" s="674"/>
      <c r="DT24" s="674"/>
      <c r="DU24" s="674"/>
      <c r="DV24" s="702"/>
      <c r="DW24" s="703">
        <v>53</v>
      </c>
      <c r="DX24" s="686"/>
      <c r="DY24" s="686"/>
      <c r="DZ24" s="686"/>
      <c r="EA24" s="686"/>
      <c r="EB24" s="686"/>
      <c r="EC24" s="704"/>
    </row>
    <row r="25" spans="2:133" ht="11.25" customHeight="1" x14ac:dyDescent="0.15">
      <c r="B25" s="618" t="s">
        <v>302</v>
      </c>
      <c r="C25" s="619"/>
      <c r="D25" s="619"/>
      <c r="E25" s="619"/>
      <c r="F25" s="619"/>
      <c r="G25" s="619"/>
      <c r="H25" s="619"/>
      <c r="I25" s="619"/>
      <c r="J25" s="619"/>
      <c r="K25" s="619"/>
      <c r="L25" s="619"/>
      <c r="M25" s="619"/>
      <c r="N25" s="619"/>
      <c r="O25" s="619"/>
      <c r="P25" s="619"/>
      <c r="Q25" s="620"/>
      <c r="R25" s="621">
        <v>2341230</v>
      </c>
      <c r="S25" s="622"/>
      <c r="T25" s="622"/>
      <c r="U25" s="622"/>
      <c r="V25" s="622"/>
      <c r="W25" s="622"/>
      <c r="X25" s="622"/>
      <c r="Y25" s="623"/>
      <c r="Z25" s="663">
        <v>41</v>
      </c>
      <c r="AA25" s="663"/>
      <c r="AB25" s="663"/>
      <c r="AC25" s="663"/>
      <c r="AD25" s="664">
        <v>2203429</v>
      </c>
      <c r="AE25" s="664"/>
      <c r="AF25" s="664"/>
      <c r="AG25" s="664"/>
      <c r="AH25" s="664"/>
      <c r="AI25" s="664"/>
      <c r="AJ25" s="664"/>
      <c r="AK25" s="664"/>
      <c r="AL25" s="624">
        <v>99.4</v>
      </c>
      <c r="AM25" s="625"/>
      <c r="AN25" s="625"/>
      <c r="AO25" s="665"/>
      <c r="AP25" s="618" t="s">
        <v>303</v>
      </c>
      <c r="AQ25" s="699"/>
      <c r="AR25" s="699"/>
      <c r="AS25" s="699"/>
      <c r="AT25" s="699"/>
      <c r="AU25" s="699"/>
      <c r="AV25" s="699"/>
      <c r="AW25" s="699"/>
      <c r="AX25" s="699"/>
      <c r="AY25" s="699"/>
      <c r="AZ25" s="699"/>
      <c r="BA25" s="699"/>
      <c r="BB25" s="699"/>
      <c r="BC25" s="699"/>
      <c r="BD25" s="699"/>
      <c r="BE25" s="699"/>
      <c r="BF25" s="700"/>
      <c r="BG25" s="621" t="s">
        <v>143</v>
      </c>
      <c r="BH25" s="622"/>
      <c r="BI25" s="622"/>
      <c r="BJ25" s="622"/>
      <c r="BK25" s="622"/>
      <c r="BL25" s="622"/>
      <c r="BM25" s="622"/>
      <c r="BN25" s="623"/>
      <c r="BO25" s="663" t="s">
        <v>181</v>
      </c>
      <c r="BP25" s="663"/>
      <c r="BQ25" s="663"/>
      <c r="BR25" s="663"/>
      <c r="BS25" s="664" t="s">
        <v>181</v>
      </c>
      <c r="BT25" s="664"/>
      <c r="BU25" s="664"/>
      <c r="BV25" s="664"/>
      <c r="BW25" s="664"/>
      <c r="BX25" s="664"/>
      <c r="BY25" s="664"/>
      <c r="BZ25" s="664"/>
      <c r="CA25" s="664"/>
      <c r="CB25" s="698"/>
      <c r="CD25" s="618" t="s">
        <v>304</v>
      </c>
      <c r="CE25" s="619"/>
      <c r="CF25" s="619"/>
      <c r="CG25" s="619"/>
      <c r="CH25" s="619"/>
      <c r="CI25" s="619"/>
      <c r="CJ25" s="619"/>
      <c r="CK25" s="619"/>
      <c r="CL25" s="619"/>
      <c r="CM25" s="619"/>
      <c r="CN25" s="619"/>
      <c r="CO25" s="619"/>
      <c r="CP25" s="619"/>
      <c r="CQ25" s="620"/>
      <c r="CR25" s="621">
        <v>811818</v>
      </c>
      <c r="CS25" s="634"/>
      <c r="CT25" s="634"/>
      <c r="CU25" s="634"/>
      <c r="CV25" s="634"/>
      <c r="CW25" s="634"/>
      <c r="CX25" s="634"/>
      <c r="CY25" s="635"/>
      <c r="CZ25" s="624">
        <v>15.9</v>
      </c>
      <c r="DA25" s="636"/>
      <c r="DB25" s="636"/>
      <c r="DC25" s="637"/>
      <c r="DD25" s="627">
        <v>729476</v>
      </c>
      <c r="DE25" s="634"/>
      <c r="DF25" s="634"/>
      <c r="DG25" s="634"/>
      <c r="DH25" s="634"/>
      <c r="DI25" s="634"/>
      <c r="DJ25" s="634"/>
      <c r="DK25" s="635"/>
      <c r="DL25" s="627">
        <v>641986</v>
      </c>
      <c r="DM25" s="634"/>
      <c r="DN25" s="634"/>
      <c r="DO25" s="634"/>
      <c r="DP25" s="634"/>
      <c r="DQ25" s="634"/>
      <c r="DR25" s="634"/>
      <c r="DS25" s="634"/>
      <c r="DT25" s="634"/>
      <c r="DU25" s="634"/>
      <c r="DV25" s="635"/>
      <c r="DW25" s="624">
        <v>28.6</v>
      </c>
      <c r="DX25" s="636"/>
      <c r="DY25" s="636"/>
      <c r="DZ25" s="636"/>
      <c r="EA25" s="636"/>
      <c r="EB25" s="636"/>
      <c r="EC25" s="652"/>
    </row>
    <row r="26" spans="2:133" ht="11.25" customHeight="1" x14ac:dyDescent="0.15">
      <c r="B26" s="618" t="s">
        <v>305</v>
      </c>
      <c r="C26" s="619"/>
      <c r="D26" s="619"/>
      <c r="E26" s="619"/>
      <c r="F26" s="619"/>
      <c r="G26" s="619"/>
      <c r="H26" s="619"/>
      <c r="I26" s="619"/>
      <c r="J26" s="619"/>
      <c r="K26" s="619"/>
      <c r="L26" s="619"/>
      <c r="M26" s="619"/>
      <c r="N26" s="619"/>
      <c r="O26" s="619"/>
      <c r="P26" s="619"/>
      <c r="Q26" s="620"/>
      <c r="R26" s="621">
        <v>658</v>
      </c>
      <c r="S26" s="622"/>
      <c r="T26" s="622"/>
      <c r="U26" s="622"/>
      <c r="V26" s="622"/>
      <c r="W26" s="622"/>
      <c r="X26" s="622"/>
      <c r="Y26" s="623"/>
      <c r="Z26" s="663">
        <v>0</v>
      </c>
      <c r="AA26" s="663"/>
      <c r="AB26" s="663"/>
      <c r="AC26" s="663"/>
      <c r="AD26" s="664">
        <v>658</v>
      </c>
      <c r="AE26" s="664"/>
      <c r="AF26" s="664"/>
      <c r="AG26" s="664"/>
      <c r="AH26" s="664"/>
      <c r="AI26" s="664"/>
      <c r="AJ26" s="664"/>
      <c r="AK26" s="664"/>
      <c r="AL26" s="624">
        <v>0</v>
      </c>
      <c r="AM26" s="625"/>
      <c r="AN26" s="625"/>
      <c r="AO26" s="665"/>
      <c r="AP26" s="618" t="s">
        <v>306</v>
      </c>
      <c r="AQ26" s="699"/>
      <c r="AR26" s="699"/>
      <c r="AS26" s="699"/>
      <c r="AT26" s="699"/>
      <c r="AU26" s="699"/>
      <c r="AV26" s="699"/>
      <c r="AW26" s="699"/>
      <c r="AX26" s="699"/>
      <c r="AY26" s="699"/>
      <c r="AZ26" s="699"/>
      <c r="BA26" s="699"/>
      <c r="BB26" s="699"/>
      <c r="BC26" s="699"/>
      <c r="BD26" s="699"/>
      <c r="BE26" s="699"/>
      <c r="BF26" s="700"/>
      <c r="BG26" s="621" t="s">
        <v>181</v>
      </c>
      <c r="BH26" s="622"/>
      <c r="BI26" s="622"/>
      <c r="BJ26" s="622"/>
      <c r="BK26" s="622"/>
      <c r="BL26" s="622"/>
      <c r="BM26" s="622"/>
      <c r="BN26" s="623"/>
      <c r="BO26" s="663" t="s">
        <v>181</v>
      </c>
      <c r="BP26" s="663"/>
      <c r="BQ26" s="663"/>
      <c r="BR26" s="663"/>
      <c r="BS26" s="664" t="s">
        <v>181</v>
      </c>
      <c r="BT26" s="664"/>
      <c r="BU26" s="664"/>
      <c r="BV26" s="664"/>
      <c r="BW26" s="664"/>
      <c r="BX26" s="664"/>
      <c r="BY26" s="664"/>
      <c r="BZ26" s="664"/>
      <c r="CA26" s="664"/>
      <c r="CB26" s="698"/>
      <c r="CD26" s="618" t="s">
        <v>307</v>
      </c>
      <c r="CE26" s="619"/>
      <c r="CF26" s="619"/>
      <c r="CG26" s="619"/>
      <c r="CH26" s="619"/>
      <c r="CI26" s="619"/>
      <c r="CJ26" s="619"/>
      <c r="CK26" s="619"/>
      <c r="CL26" s="619"/>
      <c r="CM26" s="619"/>
      <c r="CN26" s="619"/>
      <c r="CO26" s="619"/>
      <c r="CP26" s="619"/>
      <c r="CQ26" s="620"/>
      <c r="CR26" s="621">
        <v>385593</v>
      </c>
      <c r="CS26" s="622"/>
      <c r="CT26" s="622"/>
      <c r="CU26" s="622"/>
      <c r="CV26" s="622"/>
      <c r="CW26" s="622"/>
      <c r="CX26" s="622"/>
      <c r="CY26" s="623"/>
      <c r="CZ26" s="624">
        <v>7.6</v>
      </c>
      <c r="DA26" s="636"/>
      <c r="DB26" s="636"/>
      <c r="DC26" s="637"/>
      <c r="DD26" s="627">
        <v>365294</v>
      </c>
      <c r="DE26" s="622"/>
      <c r="DF26" s="622"/>
      <c r="DG26" s="622"/>
      <c r="DH26" s="622"/>
      <c r="DI26" s="622"/>
      <c r="DJ26" s="622"/>
      <c r="DK26" s="623"/>
      <c r="DL26" s="627" t="s">
        <v>143</v>
      </c>
      <c r="DM26" s="622"/>
      <c r="DN26" s="622"/>
      <c r="DO26" s="622"/>
      <c r="DP26" s="622"/>
      <c r="DQ26" s="622"/>
      <c r="DR26" s="622"/>
      <c r="DS26" s="622"/>
      <c r="DT26" s="622"/>
      <c r="DU26" s="622"/>
      <c r="DV26" s="623"/>
      <c r="DW26" s="624" t="s">
        <v>143</v>
      </c>
      <c r="DX26" s="636"/>
      <c r="DY26" s="636"/>
      <c r="DZ26" s="636"/>
      <c r="EA26" s="636"/>
      <c r="EB26" s="636"/>
      <c r="EC26" s="652"/>
    </row>
    <row r="27" spans="2:133" ht="11.25" customHeight="1" x14ac:dyDescent="0.15">
      <c r="B27" s="618" t="s">
        <v>308</v>
      </c>
      <c r="C27" s="619"/>
      <c r="D27" s="619"/>
      <c r="E27" s="619"/>
      <c r="F27" s="619"/>
      <c r="G27" s="619"/>
      <c r="H27" s="619"/>
      <c r="I27" s="619"/>
      <c r="J27" s="619"/>
      <c r="K27" s="619"/>
      <c r="L27" s="619"/>
      <c r="M27" s="619"/>
      <c r="N27" s="619"/>
      <c r="O27" s="619"/>
      <c r="P27" s="619"/>
      <c r="Q27" s="620"/>
      <c r="R27" s="621">
        <v>1</v>
      </c>
      <c r="S27" s="622"/>
      <c r="T27" s="622"/>
      <c r="U27" s="622"/>
      <c r="V27" s="622"/>
      <c r="W27" s="622"/>
      <c r="X27" s="622"/>
      <c r="Y27" s="623"/>
      <c r="Z27" s="663">
        <v>0</v>
      </c>
      <c r="AA27" s="663"/>
      <c r="AB27" s="663"/>
      <c r="AC27" s="663"/>
      <c r="AD27" s="664" t="s">
        <v>181</v>
      </c>
      <c r="AE27" s="664"/>
      <c r="AF27" s="664"/>
      <c r="AG27" s="664"/>
      <c r="AH27" s="664"/>
      <c r="AI27" s="664"/>
      <c r="AJ27" s="664"/>
      <c r="AK27" s="664"/>
      <c r="AL27" s="624" t="s">
        <v>181</v>
      </c>
      <c r="AM27" s="625"/>
      <c r="AN27" s="625"/>
      <c r="AO27" s="665"/>
      <c r="AP27" s="618" t="s">
        <v>309</v>
      </c>
      <c r="AQ27" s="619"/>
      <c r="AR27" s="619"/>
      <c r="AS27" s="619"/>
      <c r="AT27" s="619"/>
      <c r="AU27" s="619"/>
      <c r="AV27" s="619"/>
      <c r="AW27" s="619"/>
      <c r="AX27" s="619"/>
      <c r="AY27" s="619"/>
      <c r="AZ27" s="619"/>
      <c r="BA27" s="619"/>
      <c r="BB27" s="619"/>
      <c r="BC27" s="619"/>
      <c r="BD27" s="619"/>
      <c r="BE27" s="619"/>
      <c r="BF27" s="620"/>
      <c r="BG27" s="621">
        <v>822017</v>
      </c>
      <c r="BH27" s="622"/>
      <c r="BI27" s="622"/>
      <c r="BJ27" s="622"/>
      <c r="BK27" s="622"/>
      <c r="BL27" s="622"/>
      <c r="BM27" s="622"/>
      <c r="BN27" s="623"/>
      <c r="BO27" s="663">
        <v>100</v>
      </c>
      <c r="BP27" s="663"/>
      <c r="BQ27" s="663"/>
      <c r="BR27" s="663"/>
      <c r="BS27" s="664" t="s">
        <v>181</v>
      </c>
      <c r="BT27" s="664"/>
      <c r="BU27" s="664"/>
      <c r="BV27" s="664"/>
      <c r="BW27" s="664"/>
      <c r="BX27" s="664"/>
      <c r="BY27" s="664"/>
      <c r="BZ27" s="664"/>
      <c r="CA27" s="664"/>
      <c r="CB27" s="698"/>
      <c r="CD27" s="618" t="s">
        <v>310</v>
      </c>
      <c r="CE27" s="619"/>
      <c r="CF27" s="619"/>
      <c r="CG27" s="619"/>
      <c r="CH27" s="619"/>
      <c r="CI27" s="619"/>
      <c r="CJ27" s="619"/>
      <c r="CK27" s="619"/>
      <c r="CL27" s="619"/>
      <c r="CM27" s="619"/>
      <c r="CN27" s="619"/>
      <c r="CO27" s="619"/>
      <c r="CP27" s="619"/>
      <c r="CQ27" s="620"/>
      <c r="CR27" s="621">
        <v>309334</v>
      </c>
      <c r="CS27" s="634"/>
      <c r="CT27" s="634"/>
      <c r="CU27" s="634"/>
      <c r="CV27" s="634"/>
      <c r="CW27" s="634"/>
      <c r="CX27" s="634"/>
      <c r="CY27" s="635"/>
      <c r="CZ27" s="624">
        <v>6.1</v>
      </c>
      <c r="DA27" s="636"/>
      <c r="DB27" s="636"/>
      <c r="DC27" s="637"/>
      <c r="DD27" s="627">
        <v>89479</v>
      </c>
      <c r="DE27" s="634"/>
      <c r="DF27" s="634"/>
      <c r="DG27" s="634"/>
      <c r="DH27" s="634"/>
      <c r="DI27" s="634"/>
      <c r="DJ27" s="634"/>
      <c r="DK27" s="635"/>
      <c r="DL27" s="627">
        <v>89445</v>
      </c>
      <c r="DM27" s="634"/>
      <c r="DN27" s="634"/>
      <c r="DO27" s="634"/>
      <c r="DP27" s="634"/>
      <c r="DQ27" s="634"/>
      <c r="DR27" s="634"/>
      <c r="DS27" s="634"/>
      <c r="DT27" s="634"/>
      <c r="DU27" s="634"/>
      <c r="DV27" s="635"/>
      <c r="DW27" s="624">
        <v>4</v>
      </c>
      <c r="DX27" s="636"/>
      <c r="DY27" s="636"/>
      <c r="DZ27" s="636"/>
      <c r="EA27" s="636"/>
      <c r="EB27" s="636"/>
      <c r="EC27" s="652"/>
    </row>
    <row r="28" spans="2:133" ht="11.25" customHeight="1" x14ac:dyDescent="0.15">
      <c r="B28" s="618" t="s">
        <v>311</v>
      </c>
      <c r="C28" s="619"/>
      <c r="D28" s="619"/>
      <c r="E28" s="619"/>
      <c r="F28" s="619"/>
      <c r="G28" s="619"/>
      <c r="H28" s="619"/>
      <c r="I28" s="619"/>
      <c r="J28" s="619"/>
      <c r="K28" s="619"/>
      <c r="L28" s="619"/>
      <c r="M28" s="619"/>
      <c r="N28" s="619"/>
      <c r="O28" s="619"/>
      <c r="P28" s="619"/>
      <c r="Q28" s="620"/>
      <c r="R28" s="621">
        <v>53116</v>
      </c>
      <c r="S28" s="622"/>
      <c r="T28" s="622"/>
      <c r="U28" s="622"/>
      <c r="V28" s="622"/>
      <c r="W28" s="622"/>
      <c r="X28" s="622"/>
      <c r="Y28" s="623"/>
      <c r="Z28" s="663">
        <v>0.9</v>
      </c>
      <c r="AA28" s="663"/>
      <c r="AB28" s="663"/>
      <c r="AC28" s="663"/>
      <c r="AD28" s="664" t="s">
        <v>143</v>
      </c>
      <c r="AE28" s="664"/>
      <c r="AF28" s="664"/>
      <c r="AG28" s="664"/>
      <c r="AH28" s="664"/>
      <c r="AI28" s="664"/>
      <c r="AJ28" s="664"/>
      <c r="AK28" s="664"/>
      <c r="AL28" s="624" t="s">
        <v>249</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312</v>
      </c>
      <c r="CE28" s="619"/>
      <c r="CF28" s="619"/>
      <c r="CG28" s="619"/>
      <c r="CH28" s="619"/>
      <c r="CI28" s="619"/>
      <c r="CJ28" s="619"/>
      <c r="CK28" s="619"/>
      <c r="CL28" s="619"/>
      <c r="CM28" s="619"/>
      <c r="CN28" s="619"/>
      <c r="CO28" s="619"/>
      <c r="CP28" s="619"/>
      <c r="CQ28" s="620"/>
      <c r="CR28" s="621">
        <v>479989</v>
      </c>
      <c r="CS28" s="622"/>
      <c r="CT28" s="622"/>
      <c r="CU28" s="622"/>
      <c r="CV28" s="622"/>
      <c r="CW28" s="622"/>
      <c r="CX28" s="622"/>
      <c r="CY28" s="623"/>
      <c r="CZ28" s="624">
        <v>9.4</v>
      </c>
      <c r="DA28" s="636"/>
      <c r="DB28" s="636"/>
      <c r="DC28" s="637"/>
      <c r="DD28" s="627">
        <v>457783</v>
      </c>
      <c r="DE28" s="622"/>
      <c r="DF28" s="622"/>
      <c r="DG28" s="622"/>
      <c r="DH28" s="622"/>
      <c r="DI28" s="622"/>
      <c r="DJ28" s="622"/>
      <c r="DK28" s="623"/>
      <c r="DL28" s="627">
        <v>457783</v>
      </c>
      <c r="DM28" s="622"/>
      <c r="DN28" s="622"/>
      <c r="DO28" s="622"/>
      <c r="DP28" s="622"/>
      <c r="DQ28" s="622"/>
      <c r="DR28" s="622"/>
      <c r="DS28" s="622"/>
      <c r="DT28" s="622"/>
      <c r="DU28" s="622"/>
      <c r="DV28" s="623"/>
      <c r="DW28" s="624">
        <v>20.399999999999999</v>
      </c>
      <c r="DX28" s="636"/>
      <c r="DY28" s="636"/>
      <c r="DZ28" s="636"/>
      <c r="EA28" s="636"/>
      <c r="EB28" s="636"/>
      <c r="EC28" s="652"/>
    </row>
    <row r="29" spans="2:133" ht="11.25" customHeight="1" x14ac:dyDescent="0.15">
      <c r="B29" s="618" t="s">
        <v>313</v>
      </c>
      <c r="C29" s="619"/>
      <c r="D29" s="619"/>
      <c r="E29" s="619"/>
      <c r="F29" s="619"/>
      <c r="G29" s="619"/>
      <c r="H29" s="619"/>
      <c r="I29" s="619"/>
      <c r="J29" s="619"/>
      <c r="K29" s="619"/>
      <c r="L29" s="619"/>
      <c r="M29" s="619"/>
      <c r="N29" s="619"/>
      <c r="O29" s="619"/>
      <c r="P29" s="619"/>
      <c r="Q29" s="620"/>
      <c r="R29" s="621">
        <v>3182</v>
      </c>
      <c r="S29" s="622"/>
      <c r="T29" s="622"/>
      <c r="U29" s="622"/>
      <c r="V29" s="622"/>
      <c r="W29" s="622"/>
      <c r="X29" s="622"/>
      <c r="Y29" s="623"/>
      <c r="Z29" s="663">
        <v>0.1</v>
      </c>
      <c r="AA29" s="663"/>
      <c r="AB29" s="663"/>
      <c r="AC29" s="663"/>
      <c r="AD29" s="664" t="s">
        <v>181</v>
      </c>
      <c r="AE29" s="664"/>
      <c r="AF29" s="664"/>
      <c r="AG29" s="664"/>
      <c r="AH29" s="664"/>
      <c r="AI29" s="664"/>
      <c r="AJ29" s="664"/>
      <c r="AK29" s="664"/>
      <c r="AL29" s="624" t="s">
        <v>249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314</v>
      </c>
      <c r="CE29" s="641"/>
      <c r="CF29" s="618" t="s">
        <v>315</v>
      </c>
      <c r="CG29" s="619"/>
      <c r="CH29" s="619"/>
      <c r="CI29" s="619"/>
      <c r="CJ29" s="619"/>
      <c r="CK29" s="619"/>
      <c r="CL29" s="619"/>
      <c r="CM29" s="619"/>
      <c r="CN29" s="619"/>
      <c r="CO29" s="619"/>
      <c r="CP29" s="619"/>
      <c r="CQ29" s="620"/>
      <c r="CR29" s="621">
        <v>479236</v>
      </c>
      <c r="CS29" s="634"/>
      <c r="CT29" s="634"/>
      <c r="CU29" s="634"/>
      <c r="CV29" s="634"/>
      <c r="CW29" s="634"/>
      <c r="CX29" s="634"/>
      <c r="CY29" s="635"/>
      <c r="CZ29" s="624">
        <v>9.4</v>
      </c>
      <c r="DA29" s="636"/>
      <c r="DB29" s="636"/>
      <c r="DC29" s="637"/>
      <c r="DD29" s="627">
        <v>457030</v>
      </c>
      <c r="DE29" s="634"/>
      <c r="DF29" s="634"/>
      <c r="DG29" s="634"/>
      <c r="DH29" s="634"/>
      <c r="DI29" s="634"/>
      <c r="DJ29" s="634"/>
      <c r="DK29" s="635"/>
      <c r="DL29" s="627">
        <v>457030</v>
      </c>
      <c r="DM29" s="634"/>
      <c r="DN29" s="634"/>
      <c r="DO29" s="634"/>
      <c r="DP29" s="634"/>
      <c r="DQ29" s="634"/>
      <c r="DR29" s="634"/>
      <c r="DS29" s="634"/>
      <c r="DT29" s="634"/>
      <c r="DU29" s="634"/>
      <c r="DV29" s="635"/>
      <c r="DW29" s="624">
        <v>20.399999999999999</v>
      </c>
      <c r="DX29" s="636"/>
      <c r="DY29" s="636"/>
      <c r="DZ29" s="636"/>
      <c r="EA29" s="636"/>
      <c r="EB29" s="636"/>
      <c r="EC29" s="652"/>
    </row>
    <row r="30" spans="2:133" ht="11.25" customHeight="1" x14ac:dyDescent="0.15">
      <c r="B30" s="618" t="s">
        <v>316</v>
      </c>
      <c r="C30" s="619"/>
      <c r="D30" s="619"/>
      <c r="E30" s="619"/>
      <c r="F30" s="619"/>
      <c r="G30" s="619"/>
      <c r="H30" s="619"/>
      <c r="I30" s="619"/>
      <c r="J30" s="619"/>
      <c r="K30" s="619"/>
      <c r="L30" s="619"/>
      <c r="M30" s="619"/>
      <c r="N30" s="619"/>
      <c r="O30" s="619"/>
      <c r="P30" s="619"/>
      <c r="Q30" s="620"/>
      <c r="R30" s="621">
        <v>460269</v>
      </c>
      <c r="S30" s="622"/>
      <c r="T30" s="622"/>
      <c r="U30" s="622"/>
      <c r="V30" s="622"/>
      <c r="W30" s="622"/>
      <c r="X30" s="622"/>
      <c r="Y30" s="623"/>
      <c r="Z30" s="663">
        <v>8.1</v>
      </c>
      <c r="AA30" s="663"/>
      <c r="AB30" s="663"/>
      <c r="AC30" s="663"/>
      <c r="AD30" s="664" t="s">
        <v>143</v>
      </c>
      <c r="AE30" s="664"/>
      <c r="AF30" s="664"/>
      <c r="AG30" s="664"/>
      <c r="AH30" s="664"/>
      <c r="AI30" s="664"/>
      <c r="AJ30" s="664"/>
      <c r="AK30" s="664"/>
      <c r="AL30" s="624" t="s">
        <v>143</v>
      </c>
      <c r="AM30" s="625"/>
      <c r="AN30" s="625"/>
      <c r="AO30" s="665"/>
      <c r="AP30" s="679" t="s">
        <v>232</v>
      </c>
      <c r="AQ30" s="680"/>
      <c r="AR30" s="680"/>
      <c r="AS30" s="680"/>
      <c r="AT30" s="680"/>
      <c r="AU30" s="680"/>
      <c r="AV30" s="680"/>
      <c r="AW30" s="680"/>
      <c r="AX30" s="680"/>
      <c r="AY30" s="680"/>
      <c r="AZ30" s="680"/>
      <c r="BA30" s="680"/>
      <c r="BB30" s="680"/>
      <c r="BC30" s="680"/>
      <c r="BD30" s="680"/>
      <c r="BE30" s="680"/>
      <c r="BF30" s="681"/>
      <c r="BG30" s="679" t="s">
        <v>317</v>
      </c>
      <c r="BH30" s="696"/>
      <c r="BI30" s="696"/>
      <c r="BJ30" s="696"/>
      <c r="BK30" s="696"/>
      <c r="BL30" s="696"/>
      <c r="BM30" s="696"/>
      <c r="BN30" s="696"/>
      <c r="BO30" s="696"/>
      <c r="BP30" s="696"/>
      <c r="BQ30" s="697"/>
      <c r="BR30" s="679" t="s">
        <v>318</v>
      </c>
      <c r="BS30" s="696"/>
      <c r="BT30" s="696"/>
      <c r="BU30" s="696"/>
      <c r="BV30" s="696"/>
      <c r="BW30" s="696"/>
      <c r="BX30" s="696"/>
      <c r="BY30" s="696"/>
      <c r="BZ30" s="696"/>
      <c r="CA30" s="696"/>
      <c r="CB30" s="697"/>
      <c r="CD30" s="642"/>
      <c r="CE30" s="643"/>
      <c r="CF30" s="618" t="s">
        <v>319</v>
      </c>
      <c r="CG30" s="619"/>
      <c r="CH30" s="619"/>
      <c r="CI30" s="619"/>
      <c r="CJ30" s="619"/>
      <c r="CK30" s="619"/>
      <c r="CL30" s="619"/>
      <c r="CM30" s="619"/>
      <c r="CN30" s="619"/>
      <c r="CO30" s="619"/>
      <c r="CP30" s="619"/>
      <c r="CQ30" s="620"/>
      <c r="CR30" s="621">
        <v>467195</v>
      </c>
      <c r="CS30" s="622"/>
      <c r="CT30" s="622"/>
      <c r="CU30" s="622"/>
      <c r="CV30" s="622"/>
      <c r="CW30" s="622"/>
      <c r="CX30" s="622"/>
      <c r="CY30" s="623"/>
      <c r="CZ30" s="624">
        <v>9.1999999999999993</v>
      </c>
      <c r="DA30" s="636"/>
      <c r="DB30" s="636"/>
      <c r="DC30" s="637"/>
      <c r="DD30" s="627">
        <v>448829</v>
      </c>
      <c r="DE30" s="622"/>
      <c r="DF30" s="622"/>
      <c r="DG30" s="622"/>
      <c r="DH30" s="622"/>
      <c r="DI30" s="622"/>
      <c r="DJ30" s="622"/>
      <c r="DK30" s="623"/>
      <c r="DL30" s="627">
        <v>448829</v>
      </c>
      <c r="DM30" s="622"/>
      <c r="DN30" s="622"/>
      <c r="DO30" s="622"/>
      <c r="DP30" s="622"/>
      <c r="DQ30" s="622"/>
      <c r="DR30" s="622"/>
      <c r="DS30" s="622"/>
      <c r="DT30" s="622"/>
      <c r="DU30" s="622"/>
      <c r="DV30" s="623"/>
      <c r="DW30" s="624">
        <v>20</v>
      </c>
      <c r="DX30" s="636"/>
      <c r="DY30" s="636"/>
      <c r="DZ30" s="636"/>
      <c r="EA30" s="636"/>
      <c r="EB30" s="636"/>
      <c r="EC30" s="652"/>
    </row>
    <row r="31" spans="2:133" ht="11.25" customHeight="1" x14ac:dyDescent="0.15">
      <c r="B31" s="688" t="s">
        <v>320</v>
      </c>
      <c r="C31" s="689"/>
      <c r="D31" s="689"/>
      <c r="E31" s="689"/>
      <c r="F31" s="689"/>
      <c r="G31" s="689"/>
      <c r="H31" s="689"/>
      <c r="I31" s="689"/>
      <c r="J31" s="689"/>
      <c r="K31" s="689"/>
      <c r="L31" s="689"/>
      <c r="M31" s="689"/>
      <c r="N31" s="689"/>
      <c r="O31" s="689"/>
      <c r="P31" s="689"/>
      <c r="Q31" s="690"/>
      <c r="R31" s="621" t="s">
        <v>181</v>
      </c>
      <c r="S31" s="622"/>
      <c r="T31" s="622"/>
      <c r="U31" s="622"/>
      <c r="V31" s="622"/>
      <c r="W31" s="622"/>
      <c r="X31" s="622"/>
      <c r="Y31" s="623"/>
      <c r="Z31" s="663" t="s">
        <v>143</v>
      </c>
      <c r="AA31" s="663"/>
      <c r="AB31" s="663"/>
      <c r="AC31" s="663"/>
      <c r="AD31" s="664" t="s">
        <v>181</v>
      </c>
      <c r="AE31" s="664"/>
      <c r="AF31" s="664"/>
      <c r="AG31" s="664"/>
      <c r="AH31" s="664"/>
      <c r="AI31" s="664"/>
      <c r="AJ31" s="664"/>
      <c r="AK31" s="664"/>
      <c r="AL31" s="624" t="s">
        <v>143</v>
      </c>
      <c r="AM31" s="625"/>
      <c r="AN31" s="625"/>
      <c r="AO31" s="665"/>
      <c r="AP31" s="691" t="s">
        <v>321</v>
      </c>
      <c r="AQ31" s="692"/>
      <c r="AR31" s="692"/>
      <c r="AS31" s="692"/>
      <c r="AT31" s="693" t="s">
        <v>322</v>
      </c>
      <c r="AU31" s="218"/>
      <c r="AV31" s="218"/>
      <c r="AW31" s="218"/>
      <c r="AX31" s="676" t="s">
        <v>195</v>
      </c>
      <c r="AY31" s="677"/>
      <c r="AZ31" s="677"/>
      <c r="BA31" s="677"/>
      <c r="BB31" s="677"/>
      <c r="BC31" s="677"/>
      <c r="BD31" s="677"/>
      <c r="BE31" s="677"/>
      <c r="BF31" s="678"/>
      <c r="BG31" s="684">
        <v>99.3</v>
      </c>
      <c r="BH31" s="685"/>
      <c r="BI31" s="685"/>
      <c r="BJ31" s="685"/>
      <c r="BK31" s="685"/>
      <c r="BL31" s="685"/>
      <c r="BM31" s="686">
        <v>98.3</v>
      </c>
      <c r="BN31" s="685"/>
      <c r="BO31" s="685"/>
      <c r="BP31" s="685"/>
      <c r="BQ31" s="687"/>
      <c r="BR31" s="684">
        <v>99.7</v>
      </c>
      <c r="BS31" s="685"/>
      <c r="BT31" s="685"/>
      <c r="BU31" s="685"/>
      <c r="BV31" s="685"/>
      <c r="BW31" s="685"/>
      <c r="BX31" s="686">
        <v>98.6</v>
      </c>
      <c r="BY31" s="685"/>
      <c r="BZ31" s="685"/>
      <c r="CA31" s="685"/>
      <c r="CB31" s="687"/>
      <c r="CD31" s="642"/>
      <c r="CE31" s="643"/>
      <c r="CF31" s="618" t="s">
        <v>323</v>
      </c>
      <c r="CG31" s="619"/>
      <c r="CH31" s="619"/>
      <c r="CI31" s="619"/>
      <c r="CJ31" s="619"/>
      <c r="CK31" s="619"/>
      <c r="CL31" s="619"/>
      <c r="CM31" s="619"/>
      <c r="CN31" s="619"/>
      <c r="CO31" s="619"/>
      <c r="CP31" s="619"/>
      <c r="CQ31" s="620"/>
      <c r="CR31" s="621">
        <v>12041</v>
      </c>
      <c r="CS31" s="634"/>
      <c r="CT31" s="634"/>
      <c r="CU31" s="634"/>
      <c r="CV31" s="634"/>
      <c r="CW31" s="634"/>
      <c r="CX31" s="634"/>
      <c r="CY31" s="635"/>
      <c r="CZ31" s="624">
        <v>0.2</v>
      </c>
      <c r="DA31" s="636"/>
      <c r="DB31" s="636"/>
      <c r="DC31" s="637"/>
      <c r="DD31" s="627">
        <v>8201</v>
      </c>
      <c r="DE31" s="634"/>
      <c r="DF31" s="634"/>
      <c r="DG31" s="634"/>
      <c r="DH31" s="634"/>
      <c r="DI31" s="634"/>
      <c r="DJ31" s="634"/>
      <c r="DK31" s="635"/>
      <c r="DL31" s="627">
        <v>8201</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324</v>
      </c>
      <c r="C32" s="619"/>
      <c r="D32" s="619"/>
      <c r="E32" s="619"/>
      <c r="F32" s="619"/>
      <c r="G32" s="619"/>
      <c r="H32" s="619"/>
      <c r="I32" s="619"/>
      <c r="J32" s="619"/>
      <c r="K32" s="619"/>
      <c r="L32" s="619"/>
      <c r="M32" s="619"/>
      <c r="N32" s="619"/>
      <c r="O32" s="619"/>
      <c r="P32" s="619"/>
      <c r="Q32" s="620"/>
      <c r="R32" s="621">
        <v>352431</v>
      </c>
      <c r="S32" s="622"/>
      <c r="T32" s="622"/>
      <c r="U32" s="622"/>
      <c r="V32" s="622"/>
      <c r="W32" s="622"/>
      <c r="X32" s="622"/>
      <c r="Y32" s="623"/>
      <c r="Z32" s="663">
        <v>6.2</v>
      </c>
      <c r="AA32" s="663"/>
      <c r="AB32" s="663"/>
      <c r="AC32" s="663"/>
      <c r="AD32" s="664" t="s">
        <v>143</v>
      </c>
      <c r="AE32" s="664"/>
      <c r="AF32" s="664"/>
      <c r="AG32" s="664"/>
      <c r="AH32" s="664"/>
      <c r="AI32" s="664"/>
      <c r="AJ32" s="664"/>
      <c r="AK32" s="664"/>
      <c r="AL32" s="624" t="s">
        <v>249</v>
      </c>
      <c r="AM32" s="625"/>
      <c r="AN32" s="625"/>
      <c r="AO32" s="665"/>
      <c r="AP32" s="666"/>
      <c r="AQ32" s="667"/>
      <c r="AR32" s="667"/>
      <c r="AS32" s="667"/>
      <c r="AT32" s="694"/>
      <c r="AU32" s="214" t="s">
        <v>325</v>
      </c>
      <c r="AX32" s="618" t="s">
        <v>326</v>
      </c>
      <c r="AY32" s="619"/>
      <c r="AZ32" s="619"/>
      <c r="BA32" s="619"/>
      <c r="BB32" s="619"/>
      <c r="BC32" s="619"/>
      <c r="BD32" s="619"/>
      <c r="BE32" s="619"/>
      <c r="BF32" s="620"/>
      <c r="BG32" s="683">
        <v>99.2</v>
      </c>
      <c r="BH32" s="634"/>
      <c r="BI32" s="634"/>
      <c r="BJ32" s="634"/>
      <c r="BK32" s="634"/>
      <c r="BL32" s="634"/>
      <c r="BM32" s="625">
        <v>98.4</v>
      </c>
      <c r="BN32" s="634"/>
      <c r="BO32" s="634"/>
      <c r="BP32" s="634"/>
      <c r="BQ32" s="661"/>
      <c r="BR32" s="683">
        <v>100</v>
      </c>
      <c r="BS32" s="634"/>
      <c r="BT32" s="634"/>
      <c r="BU32" s="634"/>
      <c r="BV32" s="634"/>
      <c r="BW32" s="634"/>
      <c r="BX32" s="625">
        <v>98.8</v>
      </c>
      <c r="BY32" s="634"/>
      <c r="BZ32" s="634"/>
      <c r="CA32" s="634"/>
      <c r="CB32" s="661"/>
      <c r="CD32" s="644"/>
      <c r="CE32" s="645"/>
      <c r="CF32" s="618" t="s">
        <v>327</v>
      </c>
      <c r="CG32" s="619"/>
      <c r="CH32" s="619"/>
      <c r="CI32" s="619"/>
      <c r="CJ32" s="619"/>
      <c r="CK32" s="619"/>
      <c r="CL32" s="619"/>
      <c r="CM32" s="619"/>
      <c r="CN32" s="619"/>
      <c r="CO32" s="619"/>
      <c r="CP32" s="619"/>
      <c r="CQ32" s="620"/>
      <c r="CR32" s="621">
        <v>753</v>
      </c>
      <c r="CS32" s="622"/>
      <c r="CT32" s="622"/>
      <c r="CU32" s="622"/>
      <c r="CV32" s="622"/>
      <c r="CW32" s="622"/>
      <c r="CX32" s="622"/>
      <c r="CY32" s="623"/>
      <c r="CZ32" s="624">
        <v>0</v>
      </c>
      <c r="DA32" s="636"/>
      <c r="DB32" s="636"/>
      <c r="DC32" s="637"/>
      <c r="DD32" s="627">
        <v>753</v>
      </c>
      <c r="DE32" s="622"/>
      <c r="DF32" s="622"/>
      <c r="DG32" s="622"/>
      <c r="DH32" s="622"/>
      <c r="DI32" s="622"/>
      <c r="DJ32" s="622"/>
      <c r="DK32" s="623"/>
      <c r="DL32" s="627">
        <v>753</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328</v>
      </c>
      <c r="C33" s="619"/>
      <c r="D33" s="619"/>
      <c r="E33" s="619"/>
      <c r="F33" s="619"/>
      <c r="G33" s="619"/>
      <c r="H33" s="619"/>
      <c r="I33" s="619"/>
      <c r="J33" s="619"/>
      <c r="K33" s="619"/>
      <c r="L33" s="619"/>
      <c r="M33" s="619"/>
      <c r="N33" s="619"/>
      <c r="O33" s="619"/>
      <c r="P33" s="619"/>
      <c r="Q33" s="620"/>
      <c r="R33" s="621">
        <v>28153</v>
      </c>
      <c r="S33" s="622"/>
      <c r="T33" s="622"/>
      <c r="U33" s="622"/>
      <c r="V33" s="622"/>
      <c r="W33" s="622"/>
      <c r="X33" s="622"/>
      <c r="Y33" s="623"/>
      <c r="Z33" s="663">
        <v>0.5</v>
      </c>
      <c r="AA33" s="663"/>
      <c r="AB33" s="663"/>
      <c r="AC33" s="663"/>
      <c r="AD33" s="664">
        <v>11369</v>
      </c>
      <c r="AE33" s="664"/>
      <c r="AF33" s="664"/>
      <c r="AG33" s="664"/>
      <c r="AH33" s="664"/>
      <c r="AI33" s="664"/>
      <c r="AJ33" s="664"/>
      <c r="AK33" s="664"/>
      <c r="AL33" s="624">
        <v>0.5</v>
      </c>
      <c r="AM33" s="625"/>
      <c r="AN33" s="625"/>
      <c r="AO33" s="665"/>
      <c r="AP33" s="668"/>
      <c r="AQ33" s="669"/>
      <c r="AR33" s="669"/>
      <c r="AS33" s="669"/>
      <c r="AT33" s="695"/>
      <c r="AU33" s="219"/>
      <c r="AV33" s="219"/>
      <c r="AW33" s="219"/>
      <c r="AX33" s="602" t="s">
        <v>329</v>
      </c>
      <c r="AY33" s="603"/>
      <c r="AZ33" s="603"/>
      <c r="BA33" s="603"/>
      <c r="BB33" s="603"/>
      <c r="BC33" s="603"/>
      <c r="BD33" s="603"/>
      <c r="BE33" s="603"/>
      <c r="BF33" s="604"/>
      <c r="BG33" s="682">
        <v>96.6</v>
      </c>
      <c r="BH33" s="606"/>
      <c r="BI33" s="606"/>
      <c r="BJ33" s="606"/>
      <c r="BK33" s="606"/>
      <c r="BL33" s="606"/>
      <c r="BM33" s="656">
        <v>91.5</v>
      </c>
      <c r="BN33" s="606"/>
      <c r="BO33" s="606"/>
      <c r="BP33" s="606"/>
      <c r="BQ33" s="650"/>
      <c r="BR33" s="682">
        <v>98.3</v>
      </c>
      <c r="BS33" s="606"/>
      <c r="BT33" s="606"/>
      <c r="BU33" s="606"/>
      <c r="BV33" s="606"/>
      <c r="BW33" s="606"/>
      <c r="BX33" s="656">
        <v>92.5</v>
      </c>
      <c r="BY33" s="606"/>
      <c r="BZ33" s="606"/>
      <c r="CA33" s="606"/>
      <c r="CB33" s="650"/>
      <c r="CD33" s="618" t="s">
        <v>330</v>
      </c>
      <c r="CE33" s="619"/>
      <c r="CF33" s="619"/>
      <c r="CG33" s="619"/>
      <c r="CH33" s="619"/>
      <c r="CI33" s="619"/>
      <c r="CJ33" s="619"/>
      <c r="CK33" s="619"/>
      <c r="CL33" s="619"/>
      <c r="CM33" s="619"/>
      <c r="CN33" s="619"/>
      <c r="CO33" s="619"/>
      <c r="CP33" s="619"/>
      <c r="CQ33" s="620"/>
      <c r="CR33" s="621">
        <v>2003408</v>
      </c>
      <c r="CS33" s="634"/>
      <c r="CT33" s="634"/>
      <c r="CU33" s="634"/>
      <c r="CV33" s="634"/>
      <c r="CW33" s="634"/>
      <c r="CX33" s="634"/>
      <c r="CY33" s="635"/>
      <c r="CZ33" s="624">
        <v>39.299999999999997</v>
      </c>
      <c r="DA33" s="636"/>
      <c r="DB33" s="636"/>
      <c r="DC33" s="637"/>
      <c r="DD33" s="627">
        <v>1076703</v>
      </c>
      <c r="DE33" s="634"/>
      <c r="DF33" s="634"/>
      <c r="DG33" s="634"/>
      <c r="DH33" s="634"/>
      <c r="DI33" s="634"/>
      <c r="DJ33" s="634"/>
      <c r="DK33" s="635"/>
      <c r="DL33" s="627">
        <v>689904</v>
      </c>
      <c r="DM33" s="634"/>
      <c r="DN33" s="634"/>
      <c r="DO33" s="634"/>
      <c r="DP33" s="634"/>
      <c r="DQ33" s="634"/>
      <c r="DR33" s="634"/>
      <c r="DS33" s="634"/>
      <c r="DT33" s="634"/>
      <c r="DU33" s="634"/>
      <c r="DV33" s="635"/>
      <c r="DW33" s="624">
        <v>30.7</v>
      </c>
      <c r="DX33" s="636"/>
      <c r="DY33" s="636"/>
      <c r="DZ33" s="636"/>
      <c r="EA33" s="636"/>
      <c r="EB33" s="636"/>
      <c r="EC33" s="652"/>
    </row>
    <row r="34" spans="2:133" ht="11.25" customHeight="1" x14ac:dyDescent="0.15">
      <c r="B34" s="618" t="s">
        <v>331</v>
      </c>
      <c r="C34" s="619"/>
      <c r="D34" s="619"/>
      <c r="E34" s="619"/>
      <c r="F34" s="619"/>
      <c r="G34" s="619"/>
      <c r="H34" s="619"/>
      <c r="I34" s="619"/>
      <c r="J34" s="619"/>
      <c r="K34" s="619"/>
      <c r="L34" s="619"/>
      <c r="M34" s="619"/>
      <c r="N34" s="619"/>
      <c r="O34" s="619"/>
      <c r="P34" s="619"/>
      <c r="Q34" s="620"/>
      <c r="R34" s="621">
        <v>295474</v>
      </c>
      <c r="S34" s="622"/>
      <c r="T34" s="622"/>
      <c r="U34" s="622"/>
      <c r="V34" s="622"/>
      <c r="W34" s="622"/>
      <c r="X34" s="622"/>
      <c r="Y34" s="623"/>
      <c r="Z34" s="663">
        <v>5.2</v>
      </c>
      <c r="AA34" s="663"/>
      <c r="AB34" s="663"/>
      <c r="AC34" s="663"/>
      <c r="AD34" s="664" t="s">
        <v>143</v>
      </c>
      <c r="AE34" s="664"/>
      <c r="AF34" s="664"/>
      <c r="AG34" s="664"/>
      <c r="AH34" s="664"/>
      <c r="AI34" s="664"/>
      <c r="AJ34" s="664"/>
      <c r="AK34" s="664"/>
      <c r="AL34" s="624" t="s">
        <v>181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630805</v>
      </c>
      <c r="CS34" s="622"/>
      <c r="CT34" s="622"/>
      <c r="CU34" s="622"/>
      <c r="CV34" s="622"/>
      <c r="CW34" s="622"/>
      <c r="CX34" s="622"/>
      <c r="CY34" s="623"/>
      <c r="CZ34" s="624">
        <v>12.4</v>
      </c>
      <c r="DA34" s="636"/>
      <c r="DB34" s="636"/>
      <c r="DC34" s="637"/>
      <c r="DD34" s="627">
        <v>277694</v>
      </c>
      <c r="DE34" s="622"/>
      <c r="DF34" s="622"/>
      <c r="DG34" s="622"/>
      <c r="DH34" s="622"/>
      <c r="DI34" s="622"/>
      <c r="DJ34" s="622"/>
      <c r="DK34" s="623"/>
      <c r="DL34" s="627">
        <v>223011</v>
      </c>
      <c r="DM34" s="622"/>
      <c r="DN34" s="622"/>
      <c r="DO34" s="622"/>
      <c r="DP34" s="622"/>
      <c r="DQ34" s="622"/>
      <c r="DR34" s="622"/>
      <c r="DS34" s="622"/>
      <c r="DT34" s="622"/>
      <c r="DU34" s="622"/>
      <c r="DV34" s="623"/>
      <c r="DW34" s="624">
        <v>9.9</v>
      </c>
      <c r="DX34" s="636"/>
      <c r="DY34" s="636"/>
      <c r="DZ34" s="636"/>
      <c r="EA34" s="636"/>
      <c r="EB34" s="636"/>
      <c r="EC34" s="652"/>
    </row>
    <row r="35" spans="2:133" ht="11.25" customHeight="1" x14ac:dyDescent="0.15">
      <c r="B35" s="618" t="s">
        <v>333</v>
      </c>
      <c r="C35" s="619"/>
      <c r="D35" s="619"/>
      <c r="E35" s="619"/>
      <c r="F35" s="619"/>
      <c r="G35" s="619"/>
      <c r="H35" s="619"/>
      <c r="I35" s="619"/>
      <c r="J35" s="619"/>
      <c r="K35" s="619"/>
      <c r="L35" s="619"/>
      <c r="M35" s="619"/>
      <c r="N35" s="619"/>
      <c r="O35" s="619"/>
      <c r="P35" s="619"/>
      <c r="Q35" s="620"/>
      <c r="R35" s="621">
        <v>604501</v>
      </c>
      <c r="S35" s="622"/>
      <c r="T35" s="622"/>
      <c r="U35" s="622"/>
      <c r="V35" s="622"/>
      <c r="W35" s="622"/>
      <c r="X35" s="622"/>
      <c r="Y35" s="623"/>
      <c r="Z35" s="663">
        <v>10.6</v>
      </c>
      <c r="AA35" s="663"/>
      <c r="AB35" s="663"/>
      <c r="AC35" s="663"/>
      <c r="AD35" s="664" t="s">
        <v>181</v>
      </c>
      <c r="AE35" s="664"/>
      <c r="AF35" s="664"/>
      <c r="AG35" s="664"/>
      <c r="AH35" s="664"/>
      <c r="AI35" s="664"/>
      <c r="AJ35" s="664"/>
      <c r="AK35" s="664"/>
      <c r="AL35" s="624" t="s">
        <v>181</v>
      </c>
      <c r="AM35" s="625"/>
      <c r="AN35" s="625"/>
      <c r="AO35" s="665"/>
      <c r="AP35" s="222"/>
      <c r="AQ35" s="679" t="s">
        <v>334</v>
      </c>
      <c r="AR35" s="680"/>
      <c r="AS35" s="680"/>
      <c r="AT35" s="680"/>
      <c r="AU35" s="680"/>
      <c r="AV35" s="680"/>
      <c r="AW35" s="680"/>
      <c r="AX35" s="680"/>
      <c r="AY35" s="680"/>
      <c r="AZ35" s="680"/>
      <c r="BA35" s="680"/>
      <c r="BB35" s="680"/>
      <c r="BC35" s="680"/>
      <c r="BD35" s="680"/>
      <c r="BE35" s="680"/>
      <c r="BF35" s="681"/>
      <c r="BG35" s="679" t="s">
        <v>335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336</v>
      </c>
      <c r="CE35" s="619"/>
      <c r="CF35" s="619"/>
      <c r="CG35" s="619"/>
      <c r="CH35" s="619"/>
      <c r="CI35" s="619"/>
      <c r="CJ35" s="619"/>
      <c r="CK35" s="619"/>
      <c r="CL35" s="619"/>
      <c r="CM35" s="619"/>
      <c r="CN35" s="619"/>
      <c r="CO35" s="619"/>
      <c r="CP35" s="619"/>
      <c r="CQ35" s="620"/>
      <c r="CR35" s="621">
        <v>24601</v>
      </c>
      <c r="CS35" s="634"/>
      <c r="CT35" s="634"/>
      <c r="CU35" s="634"/>
      <c r="CV35" s="634"/>
      <c r="CW35" s="634"/>
      <c r="CX35" s="634"/>
      <c r="CY35" s="635"/>
      <c r="CZ35" s="624">
        <v>0.5</v>
      </c>
      <c r="DA35" s="636"/>
      <c r="DB35" s="636"/>
      <c r="DC35" s="637"/>
      <c r="DD35" s="627">
        <v>14187</v>
      </c>
      <c r="DE35" s="634"/>
      <c r="DF35" s="634"/>
      <c r="DG35" s="634"/>
      <c r="DH35" s="634"/>
      <c r="DI35" s="634"/>
      <c r="DJ35" s="634"/>
      <c r="DK35" s="635"/>
      <c r="DL35" s="627">
        <v>13120</v>
      </c>
      <c r="DM35" s="634"/>
      <c r="DN35" s="634"/>
      <c r="DO35" s="634"/>
      <c r="DP35" s="634"/>
      <c r="DQ35" s="634"/>
      <c r="DR35" s="634"/>
      <c r="DS35" s="634"/>
      <c r="DT35" s="634"/>
      <c r="DU35" s="634"/>
      <c r="DV35" s="635"/>
      <c r="DW35" s="624">
        <v>0.6</v>
      </c>
      <c r="DX35" s="636"/>
      <c r="DY35" s="636"/>
      <c r="DZ35" s="636"/>
      <c r="EA35" s="636"/>
      <c r="EB35" s="636"/>
      <c r="EC35" s="652"/>
    </row>
    <row r="36" spans="2:133" ht="11.25" customHeight="1" x14ac:dyDescent="0.15">
      <c r="B36" s="618" t="s">
        <v>337</v>
      </c>
      <c r="C36" s="619"/>
      <c r="D36" s="619"/>
      <c r="E36" s="619"/>
      <c r="F36" s="619"/>
      <c r="G36" s="619"/>
      <c r="H36" s="619"/>
      <c r="I36" s="619"/>
      <c r="J36" s="619"/>
      <c r="K36" s="619"/>
      <c r="L36" s="619"/>
      <c r="M36" s="619"/>
      <c r="N36" s="619"/>
      <c r="O36" s="619"/>
      <c r="P36" s="619"/>
      <c r="Q36" s="620"/>
      <c r="R36" s="621">
        <v>449323</v>
      </c>
      <c r="S36" s="622"/>
      <c r="T36" s="622"/>
      <c r="U36" s="622"/>
      <c r="V36" s="622"/>
      <c r="W36" s="622"/>
      <c r="X36" s="622"/>
      <c r="Y36" s="623"/>
      <c r="Z36" s="663">
        <v>7.9</v>
      </c>
      <c r="AA36" s="663"/>
      <c r="AB36" s="663"/>
      <c r="AC36" s="663"/>
      <c r="AD36" s="664" t="s">
        <v>143</v>
      </c>
      <c r="AE36" s="664"/>
      <c r="AF36" s="664"/>
      <c r="AG36" s="664"/>
      <c r="AH36" s="664"/>
      <c r="AI36" s="664"/>
      <c r="AJ36" s="664"/>
      <c r="AK36" s="664"/>
      <c r="AL36" s="624" t="s">
        <v>143</v>
      </c>
      <c r="AM36" s="625"/>
      <c r="AN36" s="625"/>
      <c r="AO36" s="665"/>
      <c r="AP36" s="222"/>
      <c r="AQ36" s="670" t="s">
        <v>338</v>
      </c>
      <c r="AR36" s="671"/>
      <c r="AS36" s="671"/>
      <c r="AT36" s="671"/>
      <c r="AU36" s="671"/>
      <c r="AV36" s="671"/>
      <c r="AW36" s="671"/>
      <c r="AX36" s="671"/>
      <c r="AY36" s="672"/>
      <c r="AZ36" s="673">
        <v>275591</v>
      </c>
      <c r="BA36" s="674"/>
      <c r="BB36" s="674"/>
      <c r="BC36" s="674"/>
      <c r="BD36" s="674"/>
      <c r="BE36" s="674"/>
      <c r="BF36" s="675"/>
      <c r="BG36" s="676" t="s">
        <v>339</v>
      </c>
      <c r="BH36" s="677"/>
      <c r="BI36" s="677"/>
      <c r="BJ36" s="677"/>
      <c r="BK36" s="677"/>
      <c r="BL36" s="677"/>
      <c r="BM36" s="677"/>
      <c r="BN36" s="677"/>
      <c r="BO36" s="677"/>
      <c r="BP36" s="677"/>
      <c r="BQ36" s="677"/>
      <c r="BR36" s="677"/>
      <c r="BS36" s="677"/>
      <c r="BT36" s="677"/>
      <c r="BU36" s="678"/>
      <c r="BV36" s="673">
        <v>89653</v>
      </c>
      <c r="BW36" s="674"/>
      <c r="BX36" s="674"/>
      <c r="BY36" s="674"/>
      <c r="BZ36" s="674"/>
      <c r="CA36" s="674"/>
      <c r="CB36" s="675"/>
      <c r="CD36" s="618" t="s">
        <v>340</v>
      </c>
      <c r="CE36" s="619"/>
      <c r="CF36" s="619"/>
      <c r="CG36" s="619"/>
      <c r="CH36" s="619"/>
      <c r="CI36" s="619"/>
      <c r="CJ36" s="619"/>
      <c r="CK36" s="619"/>
      <c r="CL36" s="619"/>
      <c r="CM36" s="619"/>
      <c r="CN36" s="619"/>
      <c r="CO36" s="619"/>
      <c r="CP36" s="619"/>
      <c r="CQ36" s="620"/>
      <c r="CR36" s="621">
        <v>576669</v>
      </c>
      <c r="CS36" s="622"/>
      <c r="CT36" s="622"/>
      <c r="CU36" s="622"/>
      <c r="CV36" s="622"/>
      <c r="CW36" s="622"/>
      <c r="CX36" s="622"/>
      <c r="CY36" s="623"/>
      <c r="CZ36" s="624">
        <v>11.3</v>
      </c>
      <c r="DA36" s="636"/>
      <c r="DB36" s="636"/>
      <c r="DC36" s="637"/>
      <c r="DD36" s="627">
        <v>331290</v>
      </c>
      <c r="DE36" s="622"/>
      <c r="DF36" s="622"/>
      <c r="DG36" s="622"/>
      <c r="DH36" s="622"/>
      <c r="DI36" s="622"/>
      <c r="DJ36" s="622"/>
      <c r="DK36" s="623"/>
      <c r="DL36" s="627">
        <v>274743</v>
      </c>
      <c r="DM36" s="622"/>
      <c r="DN36" s="622"/>
      <c r="DO36" s="622"/>
      <c r="DP36" s="622"/>
      <c r="DQ36" s="622"/>
      <c r="DR36" s="622"/>
      <c r="DS36" s="622"/>
      <c r="DT36" s="622"/>
      <c r="DU36" s="622"/>
      <c r="DV36" s="623"/>
      <c r="DW36" s="624">
        <v>12.2</v>
      </c>
      <c r="DX36" s="636"/>
      <c r="DY36" s="636"/>
      <c r="DZ36" s="636"/>
      <c r="EA36" s="636"/>
      <c r="EB36" s="636"/>
      <c r="EC36" s="652"/>
    </row>
    <row r="37" spans="2:133" ht="11.25" customHeight="1" x14ac:dyDescent="0.15">
      <c r="B37" s="618" t="s">
        <v>341</v>
      </c>
      <c r="C37" s="619"/>
      <c r="D37" s="619"/>
      <c r="E37" s="619"/>
      <c r="F37" s="619"/>
      <c r="G37" s="619"/>
      <c r="H37" s="619"/>
      <c r="I37" s="619"/>
      <c r="J37" s="619"/>
      <c r="K37" s="619"/>
      <c r="L37" s="619"/>
      <c r="M37" s="619"/>
      <c r="N37" s="619"/>
      <c r="O37" s="619"/>
      <c r="P37" s="619"/>
      <c r="Q37" s="620"/>
      <c r="R37" s="621">
        <v>96975</v>
      </c>
      <c r="S37" s="622"/>
      <c r="T37" s="622"/>
      <c r="U37" s="622"/>
      <c r="V37" s="622"/>
      <c r="W37" s="622"/>
      <c r="X37" s="622"/>
      <c r="Y37" s="623"/>
      <c r="Z37" s="663">
        <v>1.7</v>
      </c>
      <c r="AA37" s="663"/>
      <c r="AB37" s="663"/>
      <c r="AC37" s="663"/>
      <c r="AD37" s="664">
        <v>1142</v>
      </c>
      <c r="AE37" s="664"/>
      <c r="AF37" s="664"/>
      <c r="AG37" s="664"/>
      <c r="AH37" s="664"/>
      <c r="AI37" s="664"/>
      <c r="AJ37" s="664"/>
      <c r="AK37" s="664"/>
      <c r="AL37" s="624">
        <v>0.1</v>
      </c>
      <c r="AM37" s="625"/>
      <c r="AN37" s="625"/>
      <c r="AO37" s="665"/>
      <c r="AQ37" s="658" t="s">
        <v>342</v>
      </c>
      <c r="AR37" s="659"/>
      <c r="AS37" s="659"/>
      <c r="AT37" s="659"/>
      <c r="AU37" s="659"/>
      <c r="AV37" s="659"/>
      <c r="AW37" s="659"/>
      <c r="AX37" s="659"/>
      <c r="AY37" s="660"/>
      <c r="AZ37" s="621">
        <v>47505</v>
      </c>
      <c r="BA37" s="622"/>
      <c r="BB37" s="622"/>
      <c r="BC37" s="622"/>
      <c r="BD37" s="634"/>
      <c r="BE37" s="634"/>
      <c r="BF37" s="661"/>
      <c r="BG37" s="618" t="s">
        <v>343</v>
      </c>
      <c r="BH37" s="619"/>
      <c r="BI37" s="619"/>
      <c r="BJ37" s="619"/>
      <c r="BK37" s="619"/>
      <c r="BL37" s="619"/>
      <c r="BM37" s="619"/>
      <c r="BN37" s="619"/>
      <c r="BO37" s="619"/>
      <c r="BP37" s="619"/>
      <c r="BQ37" s="619"/>
      <c r="BR37" s="619"/>
      <c r="BS37" s="619"/>
      <c r="BT37" s="619"/>
      <c r="BU37" s="620"/>
      <c r="BV37" s="621">
        <v>89653</v>
      </c>
      <c r="BW37" s="622"/>
      <c r="BX37" s="622"/>
      <c r="BY37" s="622"/>
      <c r="BZ37" s="622"/>
      <c r="CA37" s="622"/>
      <c r="CB37" s="662"/>
      <c r="CD37" s="618" t="s">
        <v>344</v>
      </c>
      <c r="CE37" s="619"/>
      <c r="CF37" s="619"/>
      <c r="CG37" s="619"/>
      <c r="CH37" s="619"/>
      <c r="CI37" s="619"/>
      <c r="CJ37" s="619"/>
      <c r="CK37" s="619"/>
      <c r="CL37" s="619"/>
      <c r="CM37" s="619"/>
      <c r="CN37" s="619"/>
      <c r="CO37" s="619"/>
      <c r="CP37" s="619"/>
      <c r="CQ37" s="620"/>
      <c r="CR37" s="621">
        <v>253358</v>
      </c>
      <c r="CS37" s="634"/>
      <c r="CT37" s="634"/>
      <c r="CU37" s="634"/>
      <c r="CV37" s="634"/>
      <c r="CW37" s="634"/>
      <c r="CX37" s="634"/>
      <c r="CY37" s="635"/>
      <c r="CZ37" s="624">
        <v>5</v>
      </c>
      <c r="DA37" s="636"/>
      <c r="DB37" s="636"/>
      <c r="DC37" s="637"/>
      <c r="DD37" s="627">
        <v>236458</v>
      </c>
      <c r="DE37" s="634"/>
      <c r="DF37" s="634"/>
      <c r="DG37" s="634"/>
      <c r="DH37" s="634"/>
      <c r="DI37" s="634"/>
      <c r="DJ37" s="634"/>
      <c r="DK37" s="635"/>
      <c r="DL37" s="627">
        <v>214847</v>
      </c>
      <c r="DM37" s="634"/>
      <c r="DN37" s="634"/>
      <c r="DO37" s="634"/>
      <c r="DP37" s="634"/>
      <c r="DQ37" s="634"/>
      <c r="DR37" s="634"/>
      <c r="DS37" s="634"/>
      <c r="DT37" s="634"/>
      <c r="DU37" s="634"/>
      <c r="DV37" s="635"/>
      <c r="DW37" s="624">
        <v>9.6</v>
      </c>
      <c r="DX37" s="636"/>
      <c r="DY37" s="636"/>
      <c r="DZ37" s="636"/>
      <c r="EA37" s="636"/>
      <c r="EB37" s="636"/>
      <c r="EC37" s="652"/>
    </row>
    <row r="38" spans="2:133" ht="11.25" customHeight="1" x14ac:dyDescent="0.15">
      <c r="B38" s="618" t="s">
        <v>345</v>
      </c>
      <c r="C38" s="619"/>
      <c r="D38" s="619"/>
      <c r="E38" s="619"/>
      <c r="F38" s="619"/>
      <c r="G38" s="619"/>
      <c r="H38" s="619"/>
      <c r="I38" s="619"/>
      <c r="J38" s="619"/>
      <c r="K38" s="619"/>
      <c r="L38" s="619"/>
      <c r="M38" s="619"/>
      <c r="N38" s="619"/>
      <c r="O38" s="619"/>
      <c r="P38" s="619"/>
      <c r="Q38" s="620"/>
      <c r="R38" s="621">
        <v>1021734</v>
      </c>
      <c r="S38" s="622"/>
      <c r="T38" s="622"/>
      <c r="U38" s="622"/>
      <c r="V38" s="622"/>
      <c r="W38" s="622"/>
      <c r="X38" s="622"/>
      <c r="Y38" s="623"/>
      <c r="Z38" s="663">
        <v>17.899999999999999</v>
      </c>
      <c r="AA38" s="663"/>
      <c r="AB38" s="663"/>
      <c r="AC38" s="663"/>
      <c r="AD38" s="664" t="s">
        <v>181</v>
      </c>
      <c r="AE38" s="664"/>
      <c r="AF38" s="664"/>
      <c r="AG38" s="664"/>
      <c r="AH38" s="664"/>
      <c r="AI38" s="664"/>
      <c r="AJ38" s="664"/>
      <c r="AK38" s="664"/>
      <c r="AL38" s="624" t="s">
        <v>249</v>
      </c>
      <c r="AM38" s="625"/>
      <c r="AN38" s="625"/>
      <c r="AO38" s="665"/>
      <c r="AQ38" s="658" t="s">
        <v>346</v>
      </c>
      <c r="AR38" s="659"/>
      <c r="AS38" s="659"/>
      <c r="AT38" s="659"/>
      <c r="AU38" s="659"/>
      <c r="AV38" s="659"/>
      <c r="AW38" s="659"/>
      <c r="AX38" s="659"/>
      <c r="AY38" s="660"/>
      <c r="AZ38" s="621">
        <v>24772</v>
      </c>
      <c r="BA38" s="622"/>
      <c r="BB38" s="622"/>
      <c r="BC38" s="622"/>
      <c r="BD38" s="634"/>
      <c r="BE38" s="634"/>
      <c r="BF38" s="661"/>
      <c r="BG38" s="618" t="s">
        <v>347</v>
      </c>
      <c r="BH38" s="619"/>
      <c r="BI38" s="619"/>
      <c r="BJ38" s="619"/>
      <c r="BK38" s="619"/>
      <c r="BL38" s="619"/>
      <c r="BM38" s="619"/>
      <c r="BN38" s="619"/>
      <c r="BO38" s="619"/>
      <c r="BP38" s="619"/>
      <c r="BQ38" s="619"/>
      <c r="BR38" s="619"/>
      <c r="BS38" s="619"/>
      <c r="BT38" s="619"/>
      <c r="BU38" s="620"/>
      <c r="BV38" s="621">
        <v>734</v>
      </c>
      <c r="BW38" s="622"/>
      <c r="BX38" s="622"/>
      <c r="BY38" s="622"/>
      <c r="BZ38" s="622"/>
      <c r="CA38" s="622"/>
      <c r="CB38" s="662"/>
      <c r="CD38" s="618" t="s">
        <v>348</v>
      </c>
      <c r="CE38" s="619"/>
      <c r="CF38" s="619"/>
      <c r="CG38" s="619"/>
      <c r="CH38" s="619"/>
      <c r="CI38" s="619"/>
      <c r="CJ38" s="619"/>
      <c r="CK38" s="619"/>
      <c r="CL38" s="619"/>
      <c r="CM38" s="619"/>
      <c r="CN38" s="619"/>
      <c r="CO38" s="619"/>
      <c r="CP38" s="619"/>
      <c r="CQ38" s="620"/>
      <c r="CR38" s="621">
        <v>272951</v>
      </c>
      <c r="CS38" s="622"/>
      <c r="CT38" s="622"/>
      <c r="CU38" s="622"/>
      <c r="CV38" s="622"/>
      <c r="CW38" s="622"/>
      <c r="CX38" s="622"/>
      <c r="CY38" s="623"/>
      <c r="CZ38" s="624">
        <v>5.4</v>
      </c>
      <c r="DA38" s="636"/>
      <c r="DB38" s="636"/>
      <c r="DC38" s="637"/>
      <c r="DD38" s="627">
        <v>233463</v>
      </c>
      <c r="DE38" s="622"/>
      <c r="DF38" s="622"/>
      <c r="DG38" s="622"/>
      <c r="DH38" s="622"/>
      <c r="DI38" s="622"/>
      <c r="DJ38" s="622"/>
      <c r="DK38" s="623"/>
      <c r="DL38" s="627">
        <v>179030</v>
      </c>
      <c r="DM38" s="622"/>
      <c r="DN38" s="622"/>
      <c r="DO38" s="622"/>
      <c r="DP38" s="622"/>
      <c r="DQ38" s="622"/>
      <c r="DR38" s="622"/>
      <c r="DS38" s="622"/>
      <c r="DT38" s="622"/>
      <c r="DU38" s="622"/>
      <c r="DV38" s="623"/>
      <c r="DW38" s="624">
        <v>8</v>
      </c>
      <c r="DX38" s="636"/>
      <c r="DY38" s="636"/>
      <c r="DZ38" s="636"/>
      <c r="EA38" s="636"/>
      <c r="EB38" s="636"/>
      <c r="EC38" s="652"/>
    </row>
    <row r="39" spans="2:133" ht="11.25" customHeight="1" x14ac:dyDescent="0.15">
      <c r="B39" s="618" t="s">
        <v>349</v>
      </c>
      <c r="C39" s="619"/>
      <c r="D39" s="619"/>
      <c r="E39" s="619"/>
      <c r="F39" s="619"/>
      <c r="G39" s="619"/>
      <c r="H39" s="619"/>
      <c r="I39" s="619"/>
      <c r="J39" s="619"/>
      <c r="K39" s="619"/>
      <c r="L39" s="619"/>
      <c r="M39" s="619"/>
      <c r="N39" s="619"/>
      <c r="O39" s="619"/>
      <c r="P39" s="619"/>
      <c r="Q39" s="620"/>
      <c r="R39" s="621" t="s">
        <v>181</v>
      </c>
      <c r="S39" s="622"/>
      <c r="T39" s="622"/>
      <c r="U39" s="622"/>
      <c r="V39" s="622"/>
      <c r="W39" s="622"/>
      <c r="X39" s="622"/>
      <c r="Y39" s="623"/>
      <c r="Z39" s="663" t="s">
        <v>143</v>
      </c>
      <c r="AA39" s="663"/>
      <c r="AB39" s="663"/>
      <c r="AC39" s="663"/>
      <c r="AD39" s="664" t="s">
        <v>143</v>
      </c>
      <c r="AE39" s="664"/>
      <c r="AF39" s="664"/>
      <c r="AG39" s="664"/>
      <c r="AH39" s="664"/>
      <c r="AI39" s="664"/>
      <c r="AJ39" s="664"/>
      <c r="AK39" s="664"/>
      <c r="AL39" s="624" t="s">
        <v>143</v>
      </c>
      <c r="AM39" s="625"/>
      <c r="AN39" s="625"/>
      <c r="AO39" s="665"/>
      <c r="AQ39" s="658" t="s">
        <v>350</v>
      </c>
      <c r="AR39" s="659"/>
      <c r="AS39" s="659"/>
      <c r="AT39" s="659"/>
      <c r="AU39" s="659"/>
      <c r="AV39" s="659"/>
      <c r="AW39" s="659"/>
      <c r="AX39" s="659"/>
      <c r="AY39" s="660"/>
      <c r="AZ39" s="621">
        <v>2640</v>
      </c>
      <c r="BA39" s="622"/>
      <c r="BB39" s="622"/>
      <c r="BC39" s="622"/>
      <c r="BD39" s="634"/>
      <c r="BE39" s="634"/>
      <c r="BF39" s="661"/>
      <c r="BG39" s="618" t="s">
        <v>351</v>
      </c>
      <c r="BH39" s="619"/>
      <c r="BI39" s="619"/>
      <c r="BJ39" s="619"/>
      <c r="BK39" s="619"/>
      <c r="BL39" s="619"/>
      <c r="BM39" s="619"/>
      <c r="BN39" s="619"/>
      <c r="BO39" s="619"/>
      <c r="BP39" s="619"/>
      <c r="BQ39" s="619"/>
      <c r="BR39" s="619"/>
      <c r="BS39" s="619"/>
      <c r="BT39" s="619"/>
      <c r="BU39" s="620"/>
      <c r="BV39" s="621">
        <v>1026</v>
      </c>
      <c r="BW39" s="622"/>
      <c r="BX39" s="622"/>
      <c r="BY39" s="622"/>
      <c r="BZ39" s="622"/>
      <c r="CA39" s="622"/>
      <c r="CB39" s="662"/>
      <c r="CD39" s="618" t="s">
        <v>352</v>
      </c>
      <c r="CE39" s="619"/>
      <c r="CF39" s="619"/>
      <c r="CG39" s="619"/>
      <c r="CH39" s="619"/>
      <c r="CI39" s="619"/>
      <c r="CJ39" s="619"/>
      <c r="CK39" s="619"/>
      <c r="CL39" s="619"/>
      <c r="CM39" s="619"/>
      <c r="CN39" s="619"/>
      <c r="CO39" s="619"/>
      <c r="CP39" s="619"/>
      <c r="CQ39" s="620"/>
      <c r="CR39" s="621">
        <v>498382</v>
      </c>
      <c r="CS39" s="634"/>
      <c r="CT39" s="634"/>
      <c r="CU39" s="634"/>
      <c r="CV39" s="634"/>
      <c r="CW39" s="634"/>
      <c r="CX39" s="634"/>
      <c r="CY39" s="635"/>
      <c r="CZ39" s="624">
        <v>9.8000000000000007</v>
      </c>
      <c r="DA39" s="636"/>
      <c r="DB39" s="636"/>
      <c r="DC39" s="637"/>
      <c r="DD39" s="627">
        <v>220069</v>
      </c>
      <c r="DE39" s="634"/>
      <c r="DF39" s="634"/>
      <c r="DG39" s="634"/>
      <c r="DH39" s="634"/>
      <c r="DI39" s="634"/>
      <c r="DJ39" s="634"/>
      <c r="DK39" s="635"/>
      <c r="DL39" s="627" t="s">
        <v>181</v>
      </c>
      <c r="DM39" s="634"/>
      <c r="DN39" s="634"/>
      <c r="DO39" s="634"/>
      <c r="DP39" s="634"/>
      <c r="DQ39" s="634"/>
      <c r="DR39" s="634"/>
      <c r="DS39" s="634"/>
      <c r="DT39" s="634"/>
      <c r="DU39" s="634"/>
      <c r="DV39" s="635"/>
      <c r="DW39" s="624" t="s">
        <v>143</v>
      </c>
      <c r="DX39" s="636"/>
      <c r="DY39" s="636"/>
      <c r="DZ39" s="636"/>
      <c r="EA39" s="636"/>
      <c r="EB39" s="636"/>
      <c r="EC39" s="652"/>
    </row>
    <row r="40" spans="2:133" ht="11.25" customHeight="1" x14ac:dyDescent="0.15">
      <c r="B40" s="618" t="s">
        <v>353</v>
      </c>
      <c r="C40" s="619"/>
      <c r="D40" s="619"/>
      <c r="E40" s="619"/>
      <c r="F40" s="619"/>
      <c r="G40" s="619"/>
      <c r="H40" s="619"/>
      <c r="I40" s="619"/>
      <c r="J40" s="619"/>
      <c r="K40" s="619"/>
      <c r="L40" s="619"/>
      <c r="M40" s="619"/>
      <c r="N40" s="619"/>
      <c r="O40" s="619"/>
      <c r="P40" s="619"/>
      <c r="Q40" s="620"/>
      <c r="R40" s="621">
        <v>28534</v>
      </c>
      <c r="S40" s="622"/>
      <c r="T40" s="622"/>
      <c r="U40" s="622"/>
      <c r="V40" s="622"/>
      <c r="W40" s="622"/>
      <c r="X40" s="622"/>
      <c r="Y40" s="623"/>
      <c r="Z40" s="663">
        <v>0.5</v>
      </c>
      <c r="AA40" s="663"/>
      <c r="AB40" s="663"/>
      <c r="AC40" s="663"/>
      <c r="AD40" s="664" t="s">
        <v>143</v>
      </c>
      <c r="AE40" s="664"/>
      <c r="AF40" s="664"/>
      <c r="AG40" s="664"/>
      <c r="AH40" s="664"/>
      <c r="AI40" s="664"/>
      <c r="AJ40" s="664"/>
      <c r="AK40" s="664"/>
      <c r="AL40" s="624" t="s">
        <v>181</v>
      </c>
      <c r="AM40" s="625"/>
      <c r="AN40" s="625"/>
      <c r="AO40" s="665"/>
      <c r="AQ40" s="658" t="s">
        <v>354</v>
      </c>
      <c r="AR40" s="659"/>
      <c r="AS40" s="659"/>
      <c r="AT40" s="659"/>
      <c r="AU40" s="659"/>
      <c r="AV40" s="659"/>
      <c r="AW40" s="659"/>
      <c r="AX40" s="659"/>
      <c r="AY40" s="660"/>
      <c r="AZ40" s="621" t="s">
        <v>181</v>
      </c>
      <c r="BA40" s="622"/>
      <c r="BB40" s="622"/>
      <c r="BC40" s="622"/>
      <c r="BD40" s="634"/>
      <c r="BE40" s="634"/>
      <c r="BF40" s="661"/>
      <c r="BG40" s="666" t="s">
        <v>355</v>
      </c>
      <c r="BH40" s="667"/>
      <c r="BI40" s="667"/>
      <c r="BJ40" s="667"/>
      <c r="BK40" s="667"/>
      <c r="BL40" s="223"/>
      <c r="BM40" s="619" t="s">
        <v>356</v>
      </c>
      <c r="BN40" s="619"/>
      <c r="BO40" s="619"/>
      <c r="BP40" s="619"/>
      <c r="BQ40" s="619"/>
      <c r="BR40" s="619"/>
      <c r="BS40" s="619"/>
      <c r="BT40" s="619"/>
      <c r="BU40" s="620"/>
      <c r="BV40" s="621">
        <v>63</v>
      </c>
      <c r="BW40" s="622"/>
      <c r="BX40" s="622"/>
      <c r="BY40" s="622"/>
      <c r="BZ40" s="622"/>
      <c r="CA40" s="622"/>
      <c r="CB40" s="662"/>
      <c r="CD40" s="618" t="s">
        <v>357</v>
      </c>
      <c r="CE40" s="619"/>
      <c r="CF40" s="619"/>
      <c r="CG40" s="619"/>
      <c r="CH40" s="619"/>
      <c r="CI40" s="619"/>
      <c r="CJ40" s="619"/>
      <c r="CK40" s="619"/>
      <c r="CL40" s="619"/>
      <c r="CM40" s="619"/>
      <c r="CN40" s="619"/>
      <c r="CO40" s="619"/>
      <c r="CP40" s="619"/>
      <c r="CQ40" s="620"/>
      <c r="CR40" s="621" t="s">
        <v>143</v>
      </c>
      <c r="CS40" s="622"/>
      <c r="CT40" s="622"/>
      <c r="CU40" s="622"/>
      <c r="CV40" s="622"/>
      <c r="CW40" s="622"/>
      <c r="CX40" s="622"/>
      <c r="CY40" s="623"/>
      <c r="CZ40" s="624" t="s">
        <v>181</v>
      </c>
      <c r="DA40" s="636"/>
      <c r="DB40" s="636"/>
      <c r="DC40" s="637"/>
      <c r="DD40" s="627" t="s">
        <v>143</v>
      </c>
      <c r="DE40" s="622"/>
      <c r="DF40" s="622"/>
      <c r="DG40" s="622"/>
      <c r="DH40" s="622"/>
      <c r="DI40" s="622"/>
      <c r="DJ40" s="622"/>
      <c r="DK40" s="623"/>
      <c r="DL40" s="627" t="s">
        <v>143</v>
      </c>
      <c r="DM40" s="622"/>
      <c r="DN40" s="622"/>
      <c r="DO40" s="622"/>
      <c r="DP40" s="622"/>
      <c r="DQ40" s="622"/>
      <c r="DR40" s="622"/>
      <c r="DS40" s="622"/>
      <c r="DT40" s="622"/>
      <c r="DU40" s="622"/>
      <c r="DV40" s="623"/>
      <c r="DW40" s="624" t="s">
        <v>181</v>
      </c>
      <c r="DX40" s="636"/>
      <c r="DY40" s="636"/>
      <c r="DZ40" s="636"/>
      <c r="EA40" s="636"/>
      <c r="EB40" s="636"/>
      <c r="EC40" s="652"/>
    </row>
    <row r="41" spans="2:133" ht="11.25" customHeight="1" x14ac:dyDescent="0.15">
      <c r="B41" s="602" t="s">
        <v>358</v>
      </c>
      <c r="C41" s="603"/>
      <c r="D41" s="603"/>
      <c r="E41" s="603"/>
      <c r="F41" s="603"/>
      <c r="G41" s="603"/>
      <c r="H41" s="603"/>
      <c r="I41" s="603"/>
      <c r="J41" s="603"/>
      <c r="K41" s="603"/>
      <c r="L41" s="603"/>
      <c r="M41" s="603"/>
      <c r="N41" s="603"/>
      <c r="O41" s="603"/>
      <c r="P41" s="603"/>
      <c r="Q41" s="604"/>
      <c r="R41" s="605">
        <v>5707047</v>
      </c>
      <c r="S41" s="649"/>
      <c r="T41" s="649"/>
      <c r="U41" s="649"/>
      <c r="V41" s="649"/>
      <c r="W41" s="649"/>
      <c r="X41" s="649"/>
      <c r="Y41" s="653"/>
      <c r="Z41" s="654">
        <v>100</v>
      </c>
      <c r="AA41" s="654"/>
      <c r="AB41" s="654"/>
      <c r="AC41" s="654"/>
      <c r="AD41" s="655">
        <v>2216598</v>
      </c>
      <c r="AE41" s="655"/>
      <c r="AF41" s="655"/>
      <c r="AG41" s="655"/>
      <c r="AH41" s="655"/>
      <c r="AI41" s="655"/>
      <c r="AJ41" s="655"/>
      <c r="AK41" s="655"/>
      <c r="AL41" s="608">
        <v>100</v>
      </c>
      <c r="AM41" s="656"/>
      <c r="AN41" s="656"/>
      <c r="AO41" s="657"/>
      <c r="AQ41" s="658" t="s">
        <v>359</v>
      </c>
      <c r="AR41" s="659"/>
      <c r="AS41" s="659"/>
      <c r="AT41" s="659"/>
      <c r="AU41" s="659"/>
      <c r="AV41" s="659"/>
      <c r="AW41" s="659"/>
      <c r="AX41" s="659"/>
      <c r="AY41" s="660"/>
      <c r="AZ41" s="621">
        <v>54656</v>
      </c>
      <c r="BA41" s="622"/>
      <c r="BB41" s="622"/>
      <c r="BC41" s="622"/>
      <c r="BD41" s="634"/>
      <c r="BE41" s="634"/>
      <c r="BF41" s="661"/>
      <c r="BG41" s="666"/>
      <c r="BH41" s="667"/>
      <c r="BI41" s="667"/>
      <c r="BJ41" s="667"/>
      <c r="BK41" s="667"/>
      <c r="BL41" s="223"/>
      <c r="BM41" s="619" t="s">
        <v>360</v>
      </c>
      <c r="BN41" s="619"/>
      <c r="BO41" s="619"/>
      <c r="BP41" s="619"/>
      <c r="BQ41" s="619"/>
      <c r="BR41" s="619"/>
      <c r="BS41" s="619"/>
      <c r="BT41" s="619"/>
      <c r="BU41" s="620"/>
      <c r="BV41" s="621" t="s">
        <v>181</v>
      </c>
      <c r="BW41" s="622"/>
      <c r="BX41" s="622"/>
      <c r="BY41" s="622"/>
      <c r="BZ41" s="622"/>
      <c r="CA41" s="622"/>
      <c r="CB41" s="662"/>
      <c r="CD41" s="618" t="s">
        <v>361</v>
      </c>
      <c r="CE41" s="619"/>
      <c r="CF41" s="619"/>
      <c r="CG41" s="619"/>
      <c r="CH41" s="619"/>
      <c r="CI41" s="619"/>
      <c r="CJ41" s="619"/>
      <c r="CK41" s="619"/>
      <c r="CL41" s="619"/>
      <c r="CM41" s="619"/>
      <c r="CN41" s="619"/>
      <c r="CO41" s="619"/>
      <c r="CP41" s="619"/>
      <c r="CQ41" s="620"/>
      <c r="CR41" s="621" t="s">
        <v>181</v>
      </c>
      <c r="CS41" s="634"/>
      <c r="CT41" s="634"/>
      <c r="CU41" s="634"/>
      <c r="CV41" s="634"/>
      <c r="CW41" s="634"/>
      <c r="CX41" s="634"/>
      <c r="CY41" s="635"/>
      <c r="CZ41" s="624" t="s">
        <v>249</v>
      </c>
      <c r="DA41" s="636"/>
      <c r="DB41" s="636"/>
      <c r="DC41" s="637"/>
      <c r="DD41" s="627" t="s">
        <v>249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362</v>
      </c>
      <c r="AR42" s="647"/>
      <c r="AS42" s="647"/>
      <c r="AT42" s="647"/>
      <c r="AU42" s="647"/>
      <c r="AV42" s="647"/>
      <c r="AW42" s="647"/>
      <c r="AX42" s="647"/>
      <c r="AY42" s="648"/>
      <c r="AZ42" s="605">
        <v>146018</v>
      </c>
      <c r="BA42" s="649"/>
      <c r="BB42" s="649"/>
      <c r="BC42" s="649"/>
      <c r="BD42" s="606"/>
      <c r="BE42" s="606"/>
      <c r="BF42" s="650"/>
      <c r="BG42" s="668"/>
      <c r="BH42" s="669"/>
      <c r="BI42" s="669"/>
      <c r="BJ42" s="669"/>
      <c r="BK42" s="669"/>
      <c r="BL42" s="224"/>
      <c r="BM42" s="603" t="s">
        <v>363</v>
      </c>
      <c r="BN42" s="603"/>
      <c r="BO42" s="603"/>
      <c r="BP42" s="603"/>
      <c r="BQ42" s="603"/>
      <c r="BR42" s="603"/>
      <c r="BS42" s="603"/>
      <c r="BT42" s="603"/>
      <c r="BU42" s="604"/>
      <c r="BV42" s="605">
        <v>340</v>
      </c>
      <c r="BW42" s="649"/>
      <c r="BX42" s="649"/>
      <c r="BY42" s="649"/>
      <c r="BZ42" s="649"/>
      <c r="CA42" s="649"/>
      <c r="CB42" s="651"/>
      <c r="CD42" s="618" t="s">
        <v>364</v>
      </c>
      <c r="CE42" s="619"/>
      <c r="CF42" s="619"/>
      <c r="CG42" s="619"/>
      <c r="CH42" s="619"/>
      <c r="CI42" s="619"/>
      <c r="CJ42" s="619"/>
      <c r="CK42" s="619"/>
      <c r="CL42" s="619"/>
      <c r="CM42" s="619"/>
      <c r="CN42" s="619"/>
      <c r="CO42" s="619"/>
      <c r="CP42" s="619"/>
      <c r="CQ42" s="620"/>
      <c r="CR42" s="621">
        <v>1487456</v>
      </c>
      <c r="CS42" s="634"/>
      <c r="CT42" s="634"/>
      <c r="CU42" s="634"/>
      <c r="CV42" s="634"/>
      <c r="CW42" s="634"/>
      <c r="CX42" s="634"/>
      <c r="CY42" s="635"/>
      <c r="CZ42" s="624">
        <v>29.2</v>
      </c>
      <c r="DA42" s="636"/>
      <c r="DB42" s="636"/>
      <c r="DC42" s="637"/>
      <c r="DD42" s="627">
        <v>321180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365</v>
      </c>
      <c r="CD43" s="618" t="s">
        <v>366</v>
      </c>
      <c r="CE43" s="619"/>
      <c r="CF43" s="619"/>
      <c r="CG43" s="619"/>
      <c r="CH43" s="619"/>
      <c r="CI43" s="619"/>
      <c r="CJ43" s="619"/>
      <c r="CK43" s="619"/>
      <c r="CL43" s="619"/>
      <c r="CM43" s="619"/>
      <c r="CN43" s="619"/>
      <c r="CO43" s="619"/>
      <c r="CP43" s="619"/>
      <c r="CQ43" s="620"/>
      <c r="CR43" s="621" t="s">
        <v>181</v>
      </c>
      <c r="CS43" s="634"/>
      <c r="CT43" s="634"/>
      <c r="CU43" s="634"/>
      <c r="CV43" s="634"/>
      <c r="CW43" s="634"/>
      <c r="CX43" s="634"/>
      <c r="CY43" s="635"/>
      <c r="CZ43" s="624" t="s">
        <v>249</v>
      </c>
      <c r="DA43" s="636"/>
      <c r="DB43" s="636"/>
      <c r="DC43" s="637"/>
      <c r="DD43" s="627" t="s">
        <v>181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368</v>
      </c>
      <c r="CG44" s="619"/>
      <c r="CH44" s="619"/>
      <c r="CI44" s="619"/>
      <c r="CJ44" s="619"/>
      <c r="CK44" s="619"/>
      <c r="CL44" s="619"/>
      <c r="CM44" s="619"/>
      <c r="CN44" s="619"/>
      <c r="CO44" s="619"/>
      <c r="CP44" s="619"/>
      <c r="CQ44" s="620"/>
      <c r="CR44" s="621">
        <v>1475048</v>
      </c>
      <c r="CS44" s="622"/>
      <c r="CT44" s="622"/>
      <c r="CU44" s="622"/>
      <c r="CV44" s="622"/>
      <c r="CW44" s="622"/>
      <c r="CX44" s="622"/>
      <c r="CY44" s="623"/>
      <c r="CZ44" s="624">
        <v>29</v>
      </c>
      <c r="DA44" s="625"/>
      <c r="DB44" s="625"/>
      <c r="DC44" s="626"/>
      <c r="DD44" s="627">
        <v>308772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304700</v>
      </c>
      <c r="CS45" s="634"/>
      <c r="CT45" s="634"/>
      <c r="CU45" s="634"/>
      <c r="CV45" s="634"/>
      <c r="CW45" s="634"/>
      <c r="CX45" s="634"/>
      <c r="CY45" s="635"/>
      <c r="CZ45" s="624">
        <v>6</v>
      </c>
      <c r="DA45" s="636"/>
      <c r="DB45" s="636"/>
      <c r="DC45" s="637"/>
      <c r="DD45" s="627">
        <v>8517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371</v>
      </c>
      <c r="CG46" s="619"/>
      <c r="CH46" s="619"/>
      <c r="CI46" s="619"/>
      <c r="CJ46" s="619"/>
      <c r="CK46" s="619"/>
      <c r="CL46" s="619"/>
      <c r="CM46" s="619"/>
      <c r="CN46" s="619"/>
      <c r="CO46" s="619"/>
      <c r="CP46" s="619"/>
      <c r="CQ46" s="620"/>
      <c r="CR46" s="621">
        <v>1170348</v>
      </c>
      <c r="CS46" s="622"/>
      <c r="CT46" s="622"/>
      <c r="CU46" s="622"/>
      <c r="CV46" s="622"/>
      <c r="CW46" s="622"/>
      <c r="CX46" s="622"/>
      <c r="CY46" s="623"/>
      <c r="CZ46" s="624">
        <v>23</v>
      </c>
      <c r="DA46" s="625"/>
      <c r="DB46" s="625"/>
      <c r="DC46" s="626"/>
      <c r="DD46" s="627">
        <v>300255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372</v>
      </c>
      <c r="CG47" s="619"/>
      <c r="CH47" s="619"/>
      <c r="CI47" s="619"/>
      <c r="CJ47" s="619"/>
      <c r="CK47" s="619"/>
      <c r="CL47" s="619"/>
      <c r="CM47" s="619"/>
      <c r="CN47" s="619"/>
      <c r="CO47" s="619"/>
      <c r="CP47" s="619"/>
      <c r="CQ47" s="620"/>
      <c r="CR47" s="621">
        <v>12408</v>
      </c>
      <c r="CS47" s="634"/>
      <c r="CT47" s="634"/>
      <c r="CU47" s="634"/>
      <c r="CV47" s="634"/>
      <c r="CW47" s="634"/>
      <c r="CX47" s="634"/>
      <c r="CY47" s="635"/>
      <c r="CZ47" s="624">
        <v>0.2</v>
      </c>
      <c r="DA47" s="636"/>
      <c r="DB47" s="636"/>
      <c r="DC47" s="637"/>
      <c r="DD47" s="627">
        <v>12408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373</v>
      </c>
      <c r="CG48" s="619"/>
      <c r="CH48" s="619"/>
      <c r="CI48" s="619"/>
      <c r="CJ48" s="619"/>
      <c r="CK48" s="619"/>
      <c r="CL48" s="619"/>
      <c r="CM48" s="619"/>
      <c r="CN48" s="619"/>
      <c r="CO48" s="619"/>
      <c r="CP48" s="619"/>
      <c r="CQ48" s="620"/>
      <c r="CR48" s="621" t="s">
        <v>181</v>
      </c>
      <c r="CS48" s="622"/>
      <c r="CT48" s="622"/>
      <c r="CU48" s="622"/>
      <c r="CV48" s="622"/>
      <c r="CW48" s="622"/>
      <c r="CX48" s="622"/>
      <c r="CY48" s="623"/>
      <c r="CZ48" s="624" t="s">
        <v>249</v>
      </c>
      <c r="DA48" s="625"/>
      <c r="DB48" s="625"/>
      <c r="DC48" s="626"/>
      <c r="DD48" s="627" t="s">
        <v>181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374</v>
      </c>
      <c r="CE49" s="603"/>
      <c r="CF49" s="603"/>
      <c r="CG49" s="603"/>
      <c r="CH49" s="603"/>
      <c r="CI49" s="603"/>
      <c r="CJ49" s="603"/>
      <c r="CK49" s="603"/>
      <c r="CL49" s="603"/>
      <c r="CM49" s="603"/>
      <c r="CN49" s="603"/>
      <c r="CO49" s="603"/>
      <c r="CP49" s="603"/>
      <c r="CQ49" s="604"/>
      <c r="CR49" s="605">
        <v>5092005</v>
      </c>
      <c r="CS49" s="606"/>
      <c r="CT49" s="606"/>
      <c r="CU49" s="606"/>
      <c r="CV49" s="606"/>
      <c r="CW49" s="606"/>
      <c r="CX49" s="606"/>
      <c r="CY49" s="607"/>
      <c r="CZ49" s="608">
        <v>100</v>
      </c>
      <c r="DA49" s="609"/>
      <c r="DB49" s="609"/>
      <c r="DC49" s="610"/>
      <c r="DD49" s="611">
        <v>2674621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O9dPs4Vfz/P4V3dD82Rjx4FmcE7f5z2SMV9YwUIjZNyZ/AB32/Hu8r5jFE1JdCMleHfidlnRnWNBAkxxby3g==" saltValue="cp7t3iyl+u0C4PBzFkOpp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30" zoomScale="40" zoomScaleNormal="40" zoomScaleSheetLayoutView="70" workbookViewId="0">
      <selection activeCell="B77" sqref="B77:P7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376</v>
      </c>
      <c r="DK2" s="1109"/>
      <c r="DL2" s="1109"/>
      <c r="DM2" s="1109"/>
      <c r="DN2" s="1109"/>
      <c r="DO2" s="1110"/>
      <c r="DP2" s="228"/>
      <c r="DQ2" s="1108" t="s">
        <v>377</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380</v>
      </c>
      <c r="B5" s="1004"/>
      <c r="C5" s="1004"/>
      <c r="D5" s="1004"/>
      <c r="E5" s="1004"/>
      <c r="F5" s="1004"/>
      <c r="G5" s="1004"/>
      <c r="H5" s="1004"/>
      <c r="I5" s="1004"/>
      <c r="J5" s="1004"/>
      <c r="K5" s="1004"/>
      <c r="L5" s="1004"/>
      <c r="M5" s="1004"/>
      <c r="N5" s="1004"/>
      <c r="O5" s="1004"/>
      <c r="P5" s="1005"/>
      <c r="Q5" s="989" t="s">
        <v>381</v>
      </c>
      <c r="R5" s="990"/>
      <c r="S5" s="990"/>
      <c r="T5" s="990"/>
      <c r="U5" s="991"/>
      <c r="V5" s="989" t="s">
        <v>382</v>
      </c>
      <c r="W5" s="990"/>
      <c r="X5" s="990"/>
      <c r="Y5" s="990"/>
      <c r="Z5" s="991"/>
      <c r="AA5" s="989" t="s">
        <v>383</v>
      </c>
      <c r="AB5" s="990"/>
      <c r="AC5" s="990"/>
      <c r="AD5" s="990"/>
      <c r="AE5" s="990"/>
      <c r="AF5" s="1111" t="s">
        <v>384</v>
      </c>
      <c r="AG5" s="990"/>
      <c r="AH5" s="990"/>
      <c r="AI5" s="990"/>
      <c r="AJ5" s="995"/>
      <c r="AK5" s="990" t="s">
        <v>385</v>
      </c>
      <c r="AL5" s="990"/>
      <c r="AM5" s="990"/>
      <c r="AN5" s="990"/>
      <c r="AO5" s="991"/>
      <c r="AP5" s="989" t="s">
        <v>386</v>
      </c>
      <c r="AQ5" s="990"/>
      <c r="AR5" s="990"/>
      <c r="AS5" s="990"/>
      <c r="AT5" s="991"/>
      <c r="AU5" s="989" t="s">
        <v>387</v>
      </c>
      <c r="AV5" s="990"/>
      <c r="AW5" s="990"/>
      <c r="AX5" s="990"/>
      <c r="AY5" s="995"/>
      <c r="AZ5" s="232"/>
      <c r="BA5" s="232"/>
      <c r="BB5" s="232"/>
      <c r="BC5" s="232"/>
      <c r="BD5" s="232"/>
      <c r="BE5" s="233"/>
      <c r="BF5" s="233"/>
      <c r="BG5" s="233"/>
      <c r="BH5" s="233"/>
      <c r="BI5" s="233"/>
      <c r="BJ5" s="233"/>
      <c r="BK5" s="233"/>
      <c r="BL5" s="233"/>
      <c r="BM5" s="233"/>
      <c r="BN5" s="233"/>
      <c r="BO5" s="233"/>
      <c r="BP5" s="233"/>
      <c r="BQ5" s="1003" t="s">
        <v>388</v>
      </c>
      <c r="BR5" s="1004"/>
      <c r="BS5" s="1004"/>
      <c r="BT5" s="1004"/>
      <c r="BU5" s="1004"/>
      <c r="BV5" s="1004"/>
      <c r="BW5" s="1004"/>
      <c r="BX5" s="1004"/>
      <c r="BY5" s="1004"/>
      <c r="BZ5" s="1004"/>
      <c r="CA5" s="1004"/>
      <c r="CB5" s="1004"/>
      <c r="CC5" s="1004"/>
      <c r="CD5" s="1004"/>
      <c r="CE5" s="1004"/>
      <c r="CF5" s="1004"/>
      <c r="CG5" s="1005"/>
      <c r="CH5" s="989" t="s">
        <v>389</v>
      </c>
      <c r="CI5" s="990"/>
      <c r="CJ5" s="990"/>
      <c r="CK5" s="990"/>
      <c r="CL5" s="991"/>
      <c r="CM5" s="989" t="s">
        <v>390</v>
      </c>
      <c r="CN5" s="990"/>
      <c r="CO5" s="990"/>
      <c r="CP5" s="990"/>
      <c r="CQ5" s="991"/>
      <c r="CR5" s="989" t="s">
        <v>391</v>
      </c>
      <c r="CS5" s="990"/>
      <c r="CT5" s="990"/>
      <c r="CU5" s="990"/>
      <c r="CV5" s="991"/>
      <c r="CW5" s="989" t="s">
        <v>392</v>
      </c>
      <c r="CX5" s="990"/>
      <c r="CY5" s="990"/>
      <c r="CZ5" s="990"/>
      <c r="DA5" s="991"/>
      <c r="DB5" s="989" t="s">
        <v>393</v>
      </c>
      <c r="DC5" s="990"/>
      <c r="DD5" s="990"/>
      <c r="DE5" s="990"/>
      <c r="DF5" s="991"/>
      <c r="DG5" s="1101" t="s">
        <v>394</v>
      </c>
      <c r="DH5" s="1102"/>
      <c r="DI5" s="1102"/>
      <c r="DJ5" s="1102"/>
      <c r="DK5" s="1103"/>
      <c r="DL5" s="1101" t="s">
        <v>395</v>
      </c>
      <c r="DM5" s="1102"/>
      <c r="DN5" s="1102"/>
      <c r="DO5" s="1102"/>
      <c r="DP5" s="1103"/>
      <c r="DQ5" s="989" t="s">
        <v>396</v>
      </c>
      <c r="DR5" s="990"/>
      <c r="DS5" s="990"/>
      <c r="DT5" s="990"/>
      <c r="DU5" s="991"/>
      <c r="DV5" s="989" t="s">
        <v>387</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397</v>
      </c>
      <c r="C7" s="1045"/>
      <c r="D7" s="1045"/>
      <c r="E7" s="1045"/>
      <c r="F7" s="1045"/>
      <c r="G7" s="1045"/>
      <c r="H7" s="1045"/>
      <c r="I7" s="1045"/>
      <c r="J7" s="1045"/>
      <c r="K7" s="1045"/>
      <c r="L7" s="1045"/>
      <c r="M7" s="1045"/>
      <c r="N7" s="1045"/>
      <c r="O7" s="1045"/>
      <c r="P7" s="1046"/>
      <c r="Q7" s="1090">
        <v>5707</v>
      </c>
      <c r="R7" s="1091"/>
      <c r="S7" s="1091"/>
      <c r="T7" s="1091"/>
      <c r="U7" s="1091"/>
      <c r="V7" s="1091">
        <v>5092</v>
      </c>
      <c r="W7" s="1091"/>
      <c r="X7" s="1091"/>
      <c r="Y7" s="1091"/>
      <c r="Z7" s="1091"/>
      <c r="AA7" s="1091">
        <v>615</v>
      </c>
      <c r="AB7" s="1091"/>
      <c r="AC7" s="1091"/>
      <c r="AD7" s="1091"/>
      <c r="AE7" s="1092"/>
      <c r="AF7" s="1093">
        <v>389</v>
      </c>
      <c r="AG7" s="1094"/>
      <c r="AH7" s="1094"/>
      <c r="AI7" s="1094"/>
      <c r="AJ7" s="1095"/>
      <c r="AK7" s="1096">
        <v>605</v>
      </c>
      <c r="AL7" s="1097"/>
      <c r="AM7" s="1097"/>
      <c r="AN7" s="1097"/>
      <c r="AO7" s="1097"/>
      <c r="AP7" s="1097">
        <v>4524</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389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181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380</v>
      </c>
      <c r="B26" s="1004"/>
      <c r="C26" s="1004"/>
      <c r="D26" s="1004"/>
      <c r="E26" s="1004"/>
      <c r="F26" s="1004"/>
      <c r="G26" s="1004"/>
      <c r="H26" s="1004"/>
      <c r="I26" s="1004"/>
      <c r="J26" s="1004"/>
      <c r="K26" s="1004"/>
      <c r="L26" s="1004"/>
      <c r="M26" s="1004"/>
      <c r="N26" s="1004"/>
      <c r="O26" s="1004"/>
      <c r="P26" s="1005"/>
      <c r="Q26" s="989" t="s">
        <v>403</v>
      </c>
      <c r="R26" s="990"/>
      <c r="S26" s="990"/>
      <c r="T26" s="990"/>
      <c r="U26" s="991"/>
      <c r="V26" s="989" t="s">
        <v>404</v>
      </c>
      <c r="W26" s="990"/>
      <c r="X26" s="990"/>
      <c r="Y26" s="990"/>
      <c r="Z26" s="991"/>
      <c r="AA26" s="989" t="s">
        <v>405</v>
      </c>
      <c r="AB26" s="990"/>
      <c r="AC26" s="990"/>
      <c r="AD26" s="990"/>
      <c r="AE26" s="990"/>
      <c r="AF26" s="1055" t="s">
        <v>406</v>
      </c>
      <c r="AG26" s="1010"/>
      <c r="AH26" s="1010"/>
      <c r="AI26" s="1010"/>
      <c r="AJ26" s="1056"/>
      <c r="AK26" s="990" t="s">
        <v>407</v>
      </c>
      <c r="AL26" s="990"/>
      <c r="AM26" s="990"/>
      <c r="AN26" s="990"/>
      <c r="AO26" s="991"/>
      <c r="AP26" s="989" t="s">
        <v>408</v>
      </c>
      <c r="AQ26" s="990"/>
      <c r="AR26" s="990"/>
      <c r="AS26" s="990"/>
      <c r="AT26" s="991"/>
      <c r="AU26" s="989" t="s">
        <v>409</v>
      </c>
      <c r="AV26" s="990"/>
      <c r="AW26" s="990"/>
      <c r="AX26" s="990"/>
      <c r="AY26" s="991"/>
      <c r="AZ26" s="989" t="s">
        <v>410</v>
      </c>
      <c r="BA26" s="990"/>
      <c r="BB26" s="990"/>
      <c r="BC26" s="990"/>
      <c r="BD26" s="991"/>
      <c r="BE26" s="989" t="s">
        <v>387</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411</v>
      </c>
      <c r="C28" s="1045"/>
      <c r="D28" s="1045"/>
      <c r="E28" s="1045"/>
      <c r="F28" s="1045"/>
      <c r="G28" s="1045"/>
      <c r="H28" s="1045"/>
      <c r="I28" s="1045"/>
      <c r="J28" s="1045"/>
      <c r="K28" s="1045"/>
      <c r="L28" s="1045"/>
      <c r="M28" s="1045"/>
      <c r="N28" s="1045"/>
      <c r="O28" s="1045"/>
      <c r="P28" s="1046"/>
      <c r="Q28" s="1047">
        <v>576</v>
      </c>
      <c r="R28" s="1048"/>
      <c r="S28" s="1048"/>
      <c r="T28" s="1048"/>
      <c r="U28" s="1048"/>
      <c r="V28" s="1048">
        <v>486</v>
      </c>
      <c r="W28" s="1048"/>
      <c r="X28" s="1048"/>
      <c r="Y28" s="1048"/>
      <c r="Z28" s="1048"/>
      <c r="AA28" s="1048">
        <v>90</v>
      </c>
      <c r="AB28" s="1048"/>
      <c r="AC28" s="1048"/>
      <c r="AD28" s="1048"/>
      <c r="AE28" s="1049"/>
      <c r="AF28" s="1050">
        <v>90</v>
      </c>
      <c r="AG28" s="1048"/>
      <c r="AH28" s="1048"/>
      <c r="AI28" s="1048"/>
      <c r="AJ28" s="1051"/>
      <c r="AK28" s="1052">
        <v>47</v>
      </c>
      <c r="AL28" s="1053"/>
      <c r="AM28" s="1053"/>
      <c r="AN28" s="1053"/>
      <c r="AO28" s="1053"/>
      <c r="AP28" s="1053" t="s">
        <v>581</v>
      </c>
      <c r="AQ28" s="1053"/>
      <c r="AR28" s="1053"/>
      <c r="AS28" s="1053"/>
      <c r="AT28" s="1053"/>
      <c r="AU28" s="1053" t="s">
        <v>581</v>
      </c>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412</v>
      </c>
      <c r="C29" s="1031"/>
      <c r="D29" s="1031"/>
      <c r="E29" s="1031"/>
      <c r="F29" s="1031"/>
      <c r="G29" s="1031"/>
      <c r="H29" s="1031"/>
      <c r="I29" s="1031"/>
      <c r="J29" s="1031"/>
      <c r="K29" s="1031"/>
      <c r="L29" s="1031"/>
      <c r="M29" s="1031"/>
      <c r="N29" s="1031"/>
      <c r="O29" s="1031"/>
      <c r="P29" s="1032"/>
      <c r="Q29" s="1038">
        <v>40</v>
      </c>
      <c r="R29" s="1039"/>
      <c r="S29" s="1039"/>
      <c r="T29" s="1039"/>
      <c r="U29" s="1039"/>
      <c r="V29" s="1039">
        <v>40</v>
      </c>
      <c r="W29" s="1039"/>
      <c r="X29" s="1039"/>
      <c r="Y29" s="1039"/>
      <c r="Z29" s="1039"/>
      <c r="AA29" s="1039">
        <v>0</v>
      </c>
      <c r="AB29" s="1039"/>
      <c r="AC29" s="1039"/>
      <c r="AD29" s="1039"/>
      <c r="AE29" s="1040"/>
      <c r="AF29" s="1035">
        <v>0</v>
      </c>
      <c r="AG29" s="1036"/>
      <c r="AH29" s="1036"/>
      <c r="AI29" s="1036"/>
      <c r="AJ29" s="1037"/>
      <c r="AK29" s="980">
        <v>15</v>
      </c>
      <c r="AL29" s="971"/>
      <c r="AM29" s="971"/>
      <c r="AN29" s="971"/>
      <c r="AO29" s="971"/>
      <c r="AP29" s="971" t="s">
        <v>581</v>
      </c>
      <c r="AQ29" s="971"/>
      <c r="AR29" s="971"/>
      <c r="AS29" s="971"/>
      <c r="AT29" s="971"/>
      <c r="AU29" s="971" t="s">
        <v>581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413</v>
      </c>
      <c r="C30" s="1031"/>
      <c r="D30" s="1031"/>
      <c r="E30" s="1031"/>
      <c r="F30" s="1031"/>
      <c r="G30" s="1031"/>
      <c r="H30" s="1031"/>
      <c r="I30" s="1031"/>
      <c r="J30" s="1031"/>
      <c r="K30" s="1031"/>
      <c r="L30" s="1031"/>
      <c r="M30" s="1031"/>
      <c r="N30" s="1031"/>
      <c r="O30" s="1031"/>
      <c r="P30" s="1032"/>
      <c r="Q30" s="1038">
        <v>49</v>
      </c>
      <c r="R30" s="1039"/>
      <c r="S30" s="1039"/>
      <c r="T30" s="1039"/>
      <c r="U30" s="1039"/>
      <c r="V30" s="1039">
        <v>33</v>
      </c>
      <c r="W30" s="1039"/>
      <c r="X30" s="1039"/>
      <c r="Y30" s="1039"/>
      <c r="Z30" s="1039"/>
      <c r="AA30" s="1039">
        <v>16</v>
      </c>
      <c r="AB30" s="1039"/>
      <c r="AC30" s="1039"/>
      <c r="AD30" s="1039"/>
      <c r="AE30" s="1040"/>
      <c r="AF30" s="1035">
        <v>16</v>
      </c>
      <c r="AG30" s="1036"/>
      <c r="AH30" s="1036"/>
      <c r="AI30" s="1036"/>
      <c r="AJ30" s="1037"/>
      <c r="AK30" s="980">
        <v>3</v>
      </c>
      <c r="AL30" s="971"/>
      <c r="AM30" s="971"/>
      <c r="AN30" s="971"/>
      <c r="AO30" s="971"/>
      <c r="AP30" s="971"/>
      <c r="AQ30" s="971"/>
      <c r="AR30" s="971"/>
      <c r="AS30" s="971"/>
      <c r="AT30" s="971"/>
      <c r="AU30" s="971"/>
      <c r="AV30" s="971"/>
      <c r="AW30" s="971"/>
      <c r="AX30" s="971"/>
      <c r="AY30" s="971"/>
      <c r="AZ30" s="1041"/>
      <c r="BA30" s="1041"/>
      <c r="BB30" s="1041"/>
      <c r="BC30" s="1041"/>
      <c r="BD30" s="1041"/>
      <c r="BE30" s="972" t="s">
        <v>414</v>
      </c>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v>156</v>
      </c>
      <c r="R31" s="1039"/>
      <c r="S31" s="1039"/>
      <c r="T31" s="1039"/>
      <c r="U31" s="1039"/>
      <c r="V31" s="1039">
        <v>146</v>
      </c>
      <c r="W31" s="1039"/>
      <c r="X31" s="1039"/>
      <c r="Y31" s="1039"/>
      <c r="Z31" s="1039"/>
      <c r="AA31" s="1039">
        <v>10</v>
      </c>
      <c r="AB31" s="1039"/>
      <c r="AC31" s="1039"/>
      <c r="AD31" s="1039"/>
      <c r="AE31" s="1040"/>
      <c r="AF31" s="1035">
        <v>10</v>
      </c>
      <c r="AG31" s="1036"/>
      <c r="AH31" s="1036"/>
      <c r="AI31" s="1036"/>
      <c r="AJ31" s="1037"/>
      <c r="AK31" s="980">
        <v>48</v>
      </c>
      <c r="AL31" s="971"/>
      <c r="AM31" s="971"/>
      <c r="AN31" s="971"/>
      <c r="AO31" s="971"/>
      <c r="AP31" s="971"/>
      <c r="AQ31" s="971"/>
      <c r="AR31" s="971"/>
      <c r="AS31" s="971"/>
      <c r="AT31" s="971"/>
      <c r="AU31" s="971"/>
      <c r="AV31" s="971"/>
      <c r="AW31" s="971"/>
      <c r="AX31" s="971"/>
      <c r="AY31" s="971"/>
      <c r="AZ31" s="1041"/>
      <c r="BA31" s="1041"/>
      <c r="BB31" s="1041"/>
      <c r="BC31" s="1041"/>
      <c r="BD31" s="1041"/>
      <c r="BE31" s="972" t="s">
        <v>416</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417</v>
      </c>
      <c r="C32" s="1031"/>
      <c r="D32" s="1031"/>
      <c r="E32" s="1031"/>
      <c r="F32" s="1031"/>
      <c r="G32" s="1031"/>
      <c r="H32" s="1031"/>
      <c r="I32" s="1031"/>
      <c r="J32" s="1031"/>
      <c r="K32" s="1031"/>
      <c r="L32" s="1031"/>
      <c r="M32" s="1031"/>
      <c r="N32" s="1031"/>
      <c r="O32" s="1031"/>
      <c r="P32" s="1032"/>
      <c r="Q32" s="1038">
        <v>42</v>
      </c>
      <c r="R32" s="1039"/>
      <c r="S32" s="1039"/>
      <c r="T32" s="1039"/>
      <c r="U32" s="1039"/>
      <c r="V32" s="1039">
        <v>38</v>
      </c>
      <c r="W32" s="1039"/>
      <c r="X32" s="1039"/>
      <c r="Y32" s="1039"/>
      <c r="Z32" s="1039"/>
      <c r="AA32" s="1039">
        <v>4</v>
      </c>
      <c r="AB32" s="1039"/>
      <c r="AC32" s="1039"/>
      <c r="AD32" s="1039"/>
      <c r="AE32" s="1040"/>
      <c r="AF32" s="1035">
        <v>4</v>
      </c>
      <c r="AG32" s="1036"/>
      <c r="AH32" s="1036"/>
      <c r="AI32" s="1036"/>
      <c r="AJ32" s="1037"/>
      <c r="AK32" s="980">
        <v>25</v>
      </c>
      <c r="AL32" s="971"/>
      <c r="AM32" s="971"/>
      <c r="AN32" s="971"/>
      <c r="AO32" s="971"/>
      <c r="AP32" s="971"/>
      <c r="AQ32" s="971"/>
      <c r="AR32" s="971"/>
      <c r="AS32" s="971"/>
      <c r="AT32" s="971"/>
      <c r="AU32" s="971"/>
      <c r="AV32" s="971"/>
      <c r="AW32" s="971"/>
      <c r="AX32" s="971"/>
      <c r="AY32" s="971"/>
      <c r="AZ32" s="1041"/>
      <c r="BA32" s="1041"/>
      <c r="BB32" s="1041"/>
      <c r="BC32" s="1041"/>
      <c r="BD32" s="1041"/>
      <c r="BE32" s="972" t="s">
        <v>416</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399</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121</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403</v>
      </c>
      <c r="R66" s="990"/>
      <c r="S66" s="990"/>
      <c r="T66" s="990"/>
      <c r="U66" s="991"/>
      <c r="V66" s="989" t="s">
        <v>404</v>
      </c>
      <c r="W66" s="990"/>
      <c r="X66" s="990"/>
      <c r="Y66" s="990"/>
      <c r="Z66" s="991"/>
      <c r="AA66" s="989" t="s">
        <v>405</v>
      </c>
      <c r="AB66" s="990"/>
      <c r="AC66" s="990"/>
      <c r="AD66" s="990"/>
      <c r="AE66" s="991"/>
      <c r="AF66" s="1009" t="s">
        <v>423</v>
      </c>
      <c r="AG66" s="1010"/>
      <c r="AH66" s="1010"/>
      <c r="AI66" s="1010"/>
      <c r="AJ66" s="1011"/>
      <c r="AK66" s="989" t="s">
        <v>424</v>
      </c>
      <c r="AL66" s="1004"/>
      <c r="AM66" s="1004"/>
      <c r="AN66" s="1004"/>
      <c r="AO66" s="1005"/>
      <c r="AP66" s="989" t="s">
        <v>425</v>
      </c>
      <c r="AQ66" s="990"/>
      <c r="AR66" s="990"/>
      <c r="AS66" s="990"/>
      <c r="AT66" s="991"/>
      <c r="AU66" s="989" t="s">
        <v>426</v>
      </c>
      <c r="AV66" s="990"/>
      <c r="AW66" s="990"/>
      <c r="AX66" s="990"/>
      <c r="AY66" s="991"/>
      <c r="AZ66" s="989" t="s">
        <v>387</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682</v>
      </c>
      <c r="R68" s="982"/>
      <c r="S68" s="982"/>
      <c r="T68" s="982"/>
      <c r="U68" s="982"/>
      <c r="V68" s="982">
        <v>668</v>
      </c>
      <c r="W68" s="982"/>
      <c r="X68" s="982"/>
      <c r="Y68" s="982"/>
      <c r="Z68" s="982"/>
      <c r="AA68" s="982">
        <v>14</v>
      </c>
      <c r="AB68" s="982"/>
      <c r="AC68" s="982"/>
      <c r="AD68" s="982"/>
      <c r="AE68" s="982"/>
      <c r="AF68" s="982">
        <v>14</v>
      </c>
      <c r="AG68" s="982"/>
      <c r="AH68" s="982"/>
      <c r="AI68" s="982"/>
      <c r="AJ68" s="982"/>
      <c r="AK68" s="982">
        <v>0</v>
      </c>
      <c r="AL68" s="982"/>
      <c r="AM68" s="982"/>
      <c r="AN68" s="982"/>
      <c r="AO68" s="982"/>
      <c r="AP68" s="982">
        <v>196</v>
      </c>
      <c r="AQ68" s="982"/>
      <c r="AR68" s="982"/>
      <c r="AS68" s="982"/>
      <c r="AT68" s="982"/>
      <c r="AU68" s="982">
        <v>24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5231</v>
      </c>
      <c r="R69" s="971"/>
      <c r="S69" s="971"/>
      <c r="T69" s="971"/>
      <c r="U69" s="971"/>
      <c r="V69" s="971">
        <v>5208</v>
      </c>
      <c r="W69" s="971"/>
      <c r="X69" s="971"/>
      <c r="Y69" s="971"/>
      <c r="Z69" s="971"/>
      <c r="AA69" s="971">
        <v>23</v>
      </c>
      <c r="AB69" s="971"/>
      <c r="AC69" s="971"/>
      <c r="AD69" s="971"/>
      <c r="AE69" s="971"/>
      <c r="AF69" s="971">
        <v>23</v>
      </c>
      <c r="AG69" s="971"/>
      <c r="AH69" s="971"/>
      <c r="AI69" s="971"/>
      <c r="AJ69" s="971"/>
      <c r="AK69" s="971">
        <v>961</v>
      </c>
      <c r="AL69" s="971"/>
      <c r="AM69" s="971"/>
      <c r="AN69" s="971"/>
      <c r="AO69" s="971"/>
      <c r="AP69" s="971">
        <v>50</v>
      </c>
      <c r="AQ69" s="971"/>
      <c r="AR69" s="971"/>
      <c r="AS69" s="971"/>
      <c r="AT69" s="971"/>
      <c r="AU69" s="971">
        <v>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584</v>
      </c>
      <c r="C70" s="975"/>
      <c r="D70" s="975"/>
      <c r="E70" s="975"/>
      <c r="F70" s="975"/>
      <c r="G70" s="975"/>
      <c r="H70" s="975"/>
      <c r="I70" s="975"/>
      <c r="J70" s="975"/>
      <c r="K70" s="975"/>
      <c r="L70" s="975"/>
      <c r="M70" s="975"/>
      <c r="N70" s="975"/>
      <c r="O70" s="975"/>
      <c r="P70" s="976"/>
      <c r="Q70" s="977">
        <v>7916</v>
      </c>
      <c r="R70" s="971"/>
      <c r="S70" s="971"/>
      <c r="T70" s="971"/>
      <c r="U70" s="971"/>
      <c r="V70" s="971">
        <v>7507</v>
      </c>
      <c r="W70" s="971"/>
      <c r="X70" s="971"/>
      <c r="Y70" s="971"/>
      <c r="Z70" s="971"/>
      <c r="AA70" s="971">
        <v>409</v>
      </c>
      <c r="AB70" s="971"/>
      <c r="AC70" s="971"/>
      <c r="AD70" s="971"/>
      <c r="AE70" s="971"/>
      <c r="AF70" s="971">
        <v>409</v>
      </c>
      <c r="AG70" s="971"/>
      <c r="AH70" s="971"/>
      <c r="AI70" s="971"/>
      <c r="AJ70" s="971"/>
      <c r="AK70" s="971">
        <v>0</v>
      </c>
      <c r="AL70" s="971"/>
      <c r="AM70" s="971"/>
      <c r="AN70" s="971"/>
      <c r="AO70" s="971"/>
      <c r="AP70" s="981" t="s">
        <v>581</v>
      </c>
      <c r="AQ70" s="979"/>
      <c r="AR70" s="979"/>
      <c r="AS70" s="979"/>
      <c r="AT70" s="980"/>
      <c r="AU70" s="981" t="s">
        <v>581</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585</v>
      </c>
      <c r="C71" s="975"/>
      <c r="D71" s="975"/>
      <c r="E71" s="975"/>
      <c r="F71" s="975"/>
      <c r="G71" s="975"/>
      <c r="H71" s="975"/>
      <c r="I71" s="975"/>
      <c r="J71" s="975"/>
      <c r="K71" s="975"/>
      <c r="L71" s="975"/>
      <c r="M71" s="975"/>
      <c r="N71" s="975"/>
      <c r="O71" s="975"/>
      <c r="P71" s="976"/>
      <c r="Q71" s="977">
        <v>184</v>
      </c>
      <c r="R71" s="971"/>
      <c r="S71" s="971"/>
      <c r="T71" s="971"/>
      <c r="U71" s="971"/>
      <c r="V71" s="971">
        <v>167</v>
      </c>
      <c r="W71" s="971"/>
      <c r="X71" s="971"/>
      <c r="Y71" s="971"/>
      <c r="Z71" s="971"/>
      <c r="AA71" s="971">
        <v>17</v>
      </c>
      <c r="AB71" s="971"/>
      <c r="AC71" s="971"/>
      <c r="AD71" s="971"/>
      <c r="AE71" s="971"/>
      <c r="AF71" s="971">
        <v>17</v>
      </c>
      <c r="AG71" s="971"/>
      <c r="AH71" s="971"/>
      <c r="AI71" s="971"/>
      <c r="AJ71" s="971"/>
      <c r="AK71" s="981" t="s">
        <v>581</v>
      </c>
      <c r="AL71" s="979"/>
      <c r="AM71" s="979"/>
      <c r="AN71" s="979"/>
      <c r="AO71" s="980"/>
      <c r="AP71" s="981" t="s">
        <v>581</v>
      </c>
      <c r="AQ71" s="979"/>
      <c r="AR71" s="979"/>
      <c r="AS71" s="979"/>
      <c r="AT71" s="980"/>
      <c r="AU71" s="981" t="s">
        <v>581</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586</v>
      </c>
      <c r="C72" s="975"/>
      <c r="D72" s="975"/>
      <c r="E72" s="975"/>
      <c r="F72" s="975"/>
      <c r="G72" s="975"/>
      <c r="H72" s="975"/>
      <c r="I72" s="975"/>
      <c r="J72" s="975"/>
      <c r="K72" s="975"/>
      <c r="L72" s="975"/>
      <c r="M72" s="975"/>
      <c r="N72" s="975"/>
      <c r="O72" s="975"/>
      <c r="P72" s="976"/>
      <c r="Q72" s="978">
        <v>1682</v>
      </c>
      <c r="R72" s="979"/>
      <c r="S72" s="979"/>
      <c r="T72" s="979"/>
      <c r="U72" s="980"/>
      <c r="V72" s="981">
        <v>1626</v>
      </c>
      <c r="W72" s="979"/>
      <c r="X72" s="979"/>
      <c r="Y72" s="979"/>
      <c r="Z72" s="980"/>
      <c r="AA72" s="981">
        <v>56</v>
      </c>
      <c r="AB72" s="979"/>
      <c r="AC72" s="979"/>
      <c r="AD72" s="979"/>
      <c r="AE72" s="980"/>
      <c r="AF72" s="981">
        <v>56</v>
      </c>
      <c r="AG72" s="979"/>
      <c r="AH72" s="979"/>
      <c r="AI72" s="979"/>
      <c r="AJ72" s="980"/>
      <c r="AK72" s="981">
        <v>30</v>
      </c>
      <c r="AL72" s="979"/>
      <c r="AM72" s="979"/>
      <c r="AN72" s="979"/>
      <c r="AO72" s="980"/>
      <c r="AP72" s="981" t="s">
        <v>581</v>
      </c>
      <c r="AQ72" s="979"/>
      <c r="AR72" s="979"/>
      <c r="AS72" s="979"/>
      <c r="AT72" s="980"/>
      <c r="AU72" s="981" t="s">
        <v>581</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587</v>
      </c>
      <c r="C73" s="975"/>
      <c r="D73" s="975"/>
      <c r="E73" s="975"/>
      <c r="F73" s="975"/>
      <c r="G73" s="975"/>
      <c r="H73" s="975"/>
      <c r="I73" s="975"/>
      <c r="J73" s="975"/>
      <c r="K73" s="975"/>
      <c r="L73" s="975"/>
      <c r="M73" s="975"/>
      <c r="N73" s="975"/>
      <c r="O73" s="975"/>
      <c r="P73" s="976"/>
      <c r="Q73" s="978">
        <v>37762</v>
      </c>
      <c r="R73" s="979"/>
      <c r="S73" s="979"/>
      <c r="T73" s="979"/>
      <c r="U73" s="980"/>
      <c r="V73" s="981">
        <v>35999</v>
      </c>
      <c r="W73" s="979"/>
      <c r="X73" s="979"/>
      <c r="Y73" s="979"/>
      <c r="Z73" s="980"/>
      <c r="AA73" s="981">
        <v>1763</v>
      </c>
      <c r="AB73" s="979"/>
      <c r="AC73" s="979"/>
      <c r="AD73" s="979"/>
      <c r="AE73" s="980"/>
      <c r="AF73" s="981">
        <v>1736</v>
      </c>
      <c r="AG73" s="979"/>
      <c r="AH73" s="979"/>
      <c r="AI73" s="979"/>
      <c r="AJ73" s="980"/>
      <c r="AK73" s="981">
        <v>995</v>
      </c>
      <c r="AL73" s="979"/>
      <c r="AM73" s="979"/>
      <c r="AN73" s="979"/>
      <c r="AO73" s="980"/>
      <c r="AP73" s="981" t="s">
        <v>581</v>
      </c>
      <c r="AQ73" s="979"/>
      <c r="AR73" s="979"/>
      <c r="AS73" s="979"/>
      <c r="AT73" s="980"/>
      <c r="AU73" s="981" t="s">
        <v>581</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588</v>
      </c>
      <c r="C74" s="975"/>
      <c r="D74" s="975"/>
      <c r="E74" s="975"/>
      <c r="F74" s="975"/>
      <c r="G74" s="975"/>
      <c r="H74" s="975"/>
      <c r="I74" s="975"/>
      <c r="J74" s="975"/>
      <c r="K74" s="975"/>
      <c r="L74" s="975"/>
      <c r="M74" s="975"/>
      <c r="N74" s="975"/>
      <c r="O74" s="975"/>
      <c r="P74" s="976"/>
      <c r="Q74" s="978">
        <v>307</v>
      </c>
      <c r="R74" s="979"/>
      <c r="S74" s="979"/>
      <c r="T74" s="979"/>
      <c r="U74" s="980"/>
      <c r="V74" s="981">
        <v>287</v>
      </c>
      <c r="W74" s="979"/>
      <c r="X74" s="979"/>
      <c r="Y74" s="979"/>
      <c r="Z74" s="980"/>
      <c r="AA74" s="981">
        <v>20</v>
      </c>
      <c r="AB74" s="979"/>
      <c r="AC74" s="979"/>
      <c r="AD74" s="979"/>
      <c r="AE74" s="980"/>
      <c r="AF74" s="981">
        <v>20</v>
      </c>
      <c r="AG74" s="979"/>
      <c r="AH74" s="979"/>
      <c r="AI74" s="979"/>
      <c r="AJ74" s="980"/>
      <c r="AK74" s="981" t="s">
        <v>581</v>
      </c>
      <c r="AL74" s="979"/>
      <c r="AM74" s="979"/>
      <c r="AN74" s="979"/>
      <c r="AO74" s="980"/>
      <c r="AP74" s="981" t="s">
        <v>581</v>
      </c>
      <c r="AQ74" s="979"/>
      <c r="AR74" s="979"/>
      <c r="AS74" s="979"/>
      <c r="AT74" s="980"/>
      <c r="AU74" s="981" t="s">
        <v>581</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589</v>
      </c>
      <c r="C75" s="975"/>
      <c r="D75" s="975"/>
      <c r="E75" s="975"/>
      <c r="F75" s="975"/>
      <c r="G75" s="975"/>
      <c r="H75" s="975"/>
      <c r="I75" s="975"/>
      <c r="J75" s="975"/>
      <c r="K75" s="975"/>
      <c r="L75" s="975"/>
      <c r="M75" s="975"/>
      <c r="N75" s="975"/>
      <c r="O75" s="975"/>
      <c r="P75" s="976"/>
      <c r="Q75" s="978">
        <v>147909</v>
      </c>
      <c r="R75" s="979"/>
      <c r="S75" s="979"/>
      <c r="T75" s="979"/>
      <c r="U75" s="980"/>
      <c r="V75" s="981">
        <v>147390</v>
      </c>
      <c r="W75" s="979"/>
      <c r="X75" s="979"/>
      <c r="Y75" s="979"/>
      <c r="Z75" s="980"/>
      <c r="AA75" s="981">
        <v>519</v>
      </c>
      <c r="AB75" s="979"/>
      <c r="AC75" s="979"/>
      <c r="AD75" s="979"/>
      <c r="AE75" s="980"/>
      <c r="AF75" s="981">
        <v>519</v>
      </c>
      <c r="AG75" s="979"/>
      <c r="AH75" s="979"/>
      <c r="AI75" s="979"/>
      <c r="AJ75" s="980"/>
      <c r="AK75" s="981">
        <v>1058</v>
      </c>
      <c r="AL75" s="979"/>
      <c r="AM75" s="979"/>
      <c r="AN75" s="979"/>
      <c r="AO75" s="980"/>
      <c r="AP75" s="981" t="s">
        <v>581</v>
      </c>
      <c r="AQ75" s="979"/>
      <c r="AR75" s="979"/>
      <c r="AS75" s="979"/>
      <c r="AT75" s="980"/>
      <c r="AU75" s="981" t="s">
        <v>581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317</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317</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317</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486174</v>
      </c>
      <c r="AB110" s="889"/>
      <c r="AC110" s="889"/>
      <c r="AD110" s="889"/>
      <c r="AE110" s="890"/>
      <c r="AF110" s="891">
        <v>494840</v>
      </c>
      <c r="AG110" s="889"/>
      <c r="AH110" s="889"/>
      <c r="AI110" s="889"/>
      <c r="AJ110" s="890"/>
      <c r="AK110" s="891">
        <v>479236</v>
      </c>
      <c r="AL110" s="889"/>
      <c r="AM110" s="889"/>
      <c r="AN110" s="889"/>
      <c r="AO110" s="890"/>
      <c r="AP110" s="892">
        <v>25.8</v>
      </c>
      <c r="AQ110" s="893"/>
      <c r="AR110" s="893"/>
      <c r="AS110" s="893"/>
      <c r="AT110" s="894"/>
      <c r="AU110" s="930" t="s">
        <v>77</v>
      </c>
      <c r="AV110" s="931"/>
      <c r="AW110" s="931"/>
      <c r="AX110" s="931"/>
      <c r="AY110" s="931"/>
      <c r="AZ110" s="840" t="s">
        <v>441</v>
      </c>
      <c r="BA110" s="808"/>
      <c r="BB110" s="808"/>
      <c r="BC110" s="808"/>
      <c r="BD110" s="808"/>
      <c r="BE110" s="808"/>
      <c r="BF110" s="808"/>
      <c r="BG110" s="808"/>
      <c r="BH110" s="808"/>
      <c r="BI110" s="808"/>
      <c r="BJ110" s="808"/>
      <c r="BK110" s="808"/>
      <c r="BL110" s="808"/>
      <c r="BM110" s="808"/>
      <c r="BN110" s="808"/>
      <c r="BO110" s="808"/>
      <c r="BP110" s="809"/>
      <c r="BQ110" s="841">
        <v>4561871</v>
      </c>
      <c r="BR110" s="825"/>
      <c r="BS110" s="825"/>
      <c r="BT110" s="825"/>
      <c r="BU110" s="825"/>
      <c r="BV110" s="825">
        <v>4523806</v>
      </c>
      <c r="BW110" s="825"/>
      <c r="BX110" s="825"/>
      <c r="BY110" s="825"/>
      <c r="BZ110" s="825"/>
      <c r="CA110" s="825">
        <v>5078345</v>
      </c>
      <c r="CB110" s="825"/>
      <c r="CC110" s="825"/>
      <c r="CD110" s="825"/>
      <c r="CE110" s="825"/>
      <c r="CF110" s="863">
        <v>273.89999999999998</v>
      </c>
      <c r="CG110" s="864"/>
      <c r="CH110" s="864"/>
      <c r="CI110" s="864"/>
      <c r="CJ110" s="864"/>
      <c r="CK110" s="926" t="s">
        <v>442</v>
      </c>
      <c r="CL110" s="883"/>
      <c r="CM110" s="84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444</v>
      </c>
      <c r="DH110" s="825"/>
      <c r="DI110" s="825"/>
      <c r="DJ110" s="825"/>
      <c r="DK110" s="825"/>
      <c r="DL110" s="825" t="s">
        <v>445</v>
      </c>
      <c r="DM110" s="825"/>
      <c r="DN110" s="825"/>
      <c r="DO110" s="825"/>
      <c r="DP110" s="825"/>
      <c r="DQ110" s="825" t="s">
        <v>445</v>
      </c>
      <c r="DR110" s="825"/>
      <c r="DS110" s="825"/>
      <c r="DT110" s="825"/>
      <c r="DU110" s="825"/>
      <c r="DV110" s="826" t="s">
        <v>420</v>
      </c>
      <c r="DW110" s="826"/>
      <c r="DX110" s="826"/>
      <c r="DY110" s="826"/>
      <c r="DZ110" s="827"/>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420</v>
      </c>
      <c r="AB111" s="913"/>
      <c r="AC111" s="913"/>
      <c r="AD111" s="913"/>
      <c r="AE111" s="914"/>
      <c r="AF111" s="915" t="s">
        <v>445</v>
      </c>
      <c r="AG111" s="913"/>
      <c r="AH111" s="913"/>
      <c r="AI111" s="913"/>
      <c r="AJ111" s="914"/>
      <c r="AK111" s="915" t="s">
        <v>420</v>
      </c>
      <c r="AL111" s="913"/>
      <c r="AM111" s="913"/>
      <c r="AN111" s="913"/>
      <c r="AO111" s="914"/>
      <c r="AP111" s="916" t="s">
        <v>181</v>
      </c>
      <c r="AQ111" s="917"/>
      <c r="AR111" s="917"/>
      <c r="AS111" s="917"/>
      <c r="AT111" s="918"/>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420</v>
      </c>
      <c r="BR111" s="817"/>
      <c r="BS111" s="817"/>
      <c r="BT111" s="817"/>
      <c r="BU111" s="817"/>
      <c r="BV111" s="817" t="s">
        <v>420</v>
      </c>
      <c r="BW111" s="817"/>
      <c r="BX111" s="817"/>
      <c r="BY111" s="817"/>
      <c r="BZ111" s="817"/>
      <c r="CA111" s="817">
        <v>832637</v>
      </c>
      <c r="CB111" s="817"/>
      <c r="CC111" s="817"/>
      <c r="CD111" s="817"/>
      <c r="CE111" s="817"/>
      <c r="CF111" s="872">
        <v>44.9</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445</v>
      </c>
      <c r="DM111" s="817"/>
      <c r="DN111" s="817"/>
      <c r="DO111" s="817"/>
      <c r="DP111" s="817"/>
      <c r="DQ111" s="817" t="s">
        <v>420</v>
      </c>
      <c r="DR111" s="817"/>
      <c r="DS111" s="817"/>
      <c r="DT111" s="817"/>
      <c r="DU111" s="817"/>
      <c r="DV111" s="794" t="s">
        <v>445</v>
      </c>
      <c r="DW111" s="794"/>
      <c r="DX111" s="794"/>
      <c r="DY111" s="794"/>
      <c r="DZ111" s="795"/>
    </row>
    <row r="112" spans="1:131" s="230" customFormat="1" ht="26.25" customHeight="1" x14ac:dyDescent="0.15">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420</v>
      </c>
      <c r="AG112" s="780"/>
      <c r="AH112" s="780"/>
      <c r="AI112" s="780"/>
      <c r="AJ112" s="781"/>
      <c r="AK112" s="782" t="s">
        <v>445</v>
      </c>
      <c r="AL112" s="780"/>
      <c r="AM112" s="780"/>
      <c r="AN112" s="780"/>
      <c r="AO112" s="781"/>
      <c r="AP112" s="821" t="s">
        <v>445</v>
      </c>
      <c r="AQ112" s="822"/>
      <c r="AR112" s="822"/>
      <c r="AS112" s="822"/>
      <c r="AT112" s="823"/>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304806</v>
      </c>
      <c r="BR112" s="817"/>
      <c r="BS112" s="817"/>
      <c r="BT112" s="817"/>
      <c r="BU112" s="817"/>
      <c r="BV112" s="817">
        <v>235702</v>
      </c>
      <c r="BW112" s="817"/>
      <c r="BX112" s="817"/>
      <c r="BY112" s="817"/>
      <c r="BZ112" s="817"/>
      <c r="CA112" s="817">
        <v>239953</v>
      </c>
      <c r="CB112" s="817"/>
      <c r="CC112" s="817"/>
      <c r="CD112" s="817"/>
      <c r="CE112" s="817"/>
      <c r="CF112" s="872">
        <v>12.9</v>
      </c>
      <c r="CG112" s="873"/>
      <c r="CH112" s="873"/>
      <c r="CI112" s="873"/>
      <c r="CJ112" s="873"/>
      <c r="CK112" s="927"/>
      <c r="CL112" s="885"/>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445</v>
      </c>
      <c r="DM112" s="817"/>
      <c r="DN112" s="817"/>
      <c r="DO112" s="817"/>
      <c r="DP112" s="817"/>
      <c r="DQ112" s="817" t="s">
        <v>420</v>
      </c>
      <c r="DR112" s="817"/>
      <c r="DS112" s="817"/>
      <c r="DT112" s="817"/>
      <c r="DU112" s="817"/>
      <c r="DV112" s="794" t="s">
        <v>445</v>
      </c>
      <c r="DW112" s="794"/>
      <c r="DX112" s="794"/>
      <c r="DY112" s="794"/>
      <c r="DZ112" s="795"/>
    </row>
    <row r="113" spans="1:130" s="230" customFormat="1" ht="26.25" customHeight="1" x14ac:dyDescent="0.15">
      <c r="A113" s="921"/>
      <c r="B113" s="922"/>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35700</v>
      </c>
      <c r="AB113" s="913"/>
      <c r="AC113" s="913"/>
      <c r="AD113" s="913"/>
      <c r="AE113" s="914"/>
      <c r="AF113" s="915">
        <v>31328</v>
      </c>
      <c r="AG113" s="913"/>
      <c r="AH113" s="913"/>
      <c r="AI113" s="913"/>
      <c r="AJ113" s="914"/>
      <c r="AK113" s="915">
        <v>30105</v>
      </c>
      <c r="AL113" s="913"/>
      <c r="AM113" s="913"/>
      <c r="AN113" s="913"/>
      <c r="AO113" s="914"/>
      <c r="AP113" s="916">
        <v>1.6</v>
      </c>
      <c r="AQ113" s="917"/>
      <c r="AR113" s="917"/>
      <c r="AS113" s="917"/>
      <c r="AT113" s="918"/>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44175</v>
      </c>
      <c r="BR113" s="817"/>
      <c r="BS113" s="817"/>
      <c r="BT113" s="817"/>
      <c r="BU113" s="817"/>
      <c r="BV113" s="817">
        <v>36417</v>
      </c>
      <c r="BW113" s="817"/>
      <c r="BX113" s="817"/>
      <c r="BY113" s="817"/>
      <c r="BZ113" s="817"/>
      <c r="CA113" s="817">
        <v>26514</v>
      </c>
      <c r="CB113" s="817"/>
      <c r="CC113" s="817"/>
      <c r="CD113" s="817"/>
      <c r="CE113" s="817"/>
      <c r="CF113" s="872">
        <v>1.4</v>
      </c>
      <c r="CG113" s="873"/>
      <c r="CH113" s="873"/>
      <c r="CI113" s="873"/>
      <c r="CJ113" s="873"/>
      <c r="CK113" s="927"/>
      <c r="CL113" s="885"/>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420</v>
      </c>
      <c r="DM113" s="780"/>
      <c r="DN113" s="780"/>
      <c r="DO113" s="780"/>
      <c r="DP113" s="781"/>
      <c r="DQ113" s="782" t="s">
        <v>445</v>
      </c>
      <c r="DR113" s="780"/>
      <c r="DS113" s="780"/>
      <c r="DT113" s="780"/>
      <c r="DU113" s="781"/>
      <c r="DV113" s="821" t="s">
        <v>420</v>
      </c>
      <c r="DW113" s="822"/>
      <c r="DX113" s="822"/>
      <c r="DY113" s="822"/>
      <c r="DZ113" s="823"/>
    </row>
    <row r="114" spans="1:130" s="230" customFormat="1" ht="26.25" customHeight="1" x14ac:dyDescent="0.15">
      <c r="A114" s="921"/>
      <c r="B114" s="922"/>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28415</v>
      </c>
      <c r="AB114" s="780"/>
      <c r="AC114" s="780"/>
      <c r="AD114" s="780"/>
      <c r="AE114" s="781"/>
      <c r="AF114" s="782">
        <v>14183</v>
      </c>
      <c r="AG114" s="780"/>
      <c r="AH114" s="780"/>
      <c r="AI114" s="780"/>
      <c r="AJ114" s="781"/>
      <c r="AK114" s="782">
        <v>15129</v>
      </c>
      <c r="AL114" s="780"/>
      <c r="AM114" s="780"/>
      <c r="AN114" s="780"/>
      <c r="AO114" s="781"/>
      <c r="AP114" s="821">
        <v>0.8</v>
      </c>
      <c r="AQ114" s="822"/>
      <c r="AR114" s="822"/>
      <c r="AS114" s="822"/>
      <c r="AT114" s="823"/>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t="s">
        <v>420</v>
      </c>
      <c r="BR114" s="817"/>
      <c r="BS114" s="817"/>
      <c r="BT114" s="817"/>
      <c r="BU114" s="817"/>
      <c r="BV114" s="817" t="s">
        <v>420</v>
      </c>
      <c r="BW114" s="817"/>
      <c r="BX114" s="817"/>
      <c r="BY114" s="817"/>
      <c r="BZ114" s="817"/>
      <c r="CA114" s="817" t="s">
        <v>445</v>
      </c>
      <c r="CB114" s="817"/>
      <c r="CC114" s="817"/>
      <c r="CD114" s="817"/>
      <c r="CE114" s="817"/>
      <c r="CF114" s="872" t="s">
        <v>445</v>
      </c>
      <c r="CG114" s="873"/>
      <c r="CH114" s="873"/>
      <c r="CI114" s="873"/>
      <c r="CJ114" s="873"/>
      <c r="CK114" s="927"/>
      <c r="CL114" s="885"/>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420</v>
      </c>
      <c r="DH114" s="780"/>
      <c r="DI114" s="780"/>
      <c r="DJ114" s="780"/>
      <c r="DK114" s="781"/>
      <c r="DL114" s="782" t="s">
        <v>445</v>
      </c>
      <c r="DM114" s="780"/>
      <c r="DN114" s="780"/>
      <c r="DO114" s="780"/>
      <c r="DP114" s="781"/>
      <c r="DQ114" s="782" t="s">
        <v>420</v>
      </c>
      <c r="DR114" s="780"/>
      <c r="DS114" s="780"/>
      <c r="DT114" s="780"/>
      <c r="DU114" s="781"/>
      <c r="DV114" s="821" t="s">
        <v>445</v>
      </c>
      <c r="DW114" s="822"/>
      <c r="DX114" s="822"/>
      <c r="DY114" s="822"/>
      <c r="DZ114" s="823"/>
    </row>
    <row r="115" spans="1:130" s="230" customFormat="1" ht="26.25" customHeight="1" x14ac:dyDescent="0.15">
      <c r="A115" s="921"/>
      <c r="B115" s="922"/>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420</v>
      </c>
      <c r="AB115" s="913"/>
      <c r="AC115" s="913"/>
      <c r="AD115" s="913"/>
      <c r="AE115" s="914"/>
      <c r="AF115" s="915" t="s">
        <v>420</v>
      </c>
      <c r="AG115" s="913"/>
      <c r="AH115" s="913"/>
      <c r="AI115" s="913"/>
      <c r="AJ115" s="914"/>
      <c r="AK115" s="915" t="s">
        <v>420</v>
      </c>
      <c r="AL115" s="913"/>
      <c r="AM115" s="913"/>
      <c r="AN115" s="913"/>
      <c r="AO115" s="914"/>
      <c r="AP115" s="916" t="s">
        <v>445</v>
      </c>
      <c r="AQ115" s="917"/>
      <c r="AR115" s="917"/>
      <c r="AS115" s="917"/>
      <c r="AT115" s="918"/>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420</v>
      </c>
      <c r="BR115" s="817"/>
      <c r="BS115" s="817"/>
      <c r="BT115" s="817"/>
      <c r="BU115" s="817"/>
      <c r="BV115" s="817" t="s">
        <v>420</v>
      </c>
      <c r="BW115" s="817"/>
      <c r="BX115" s="817"/>
      <c r="BY115" s="817"/>
      <c r="BZ115" s="817"/>
      <c r="CA115" s="817" t="s">
        <v>444</v>
      </c>
      <c r="CB115" s="817"/>
      <c r="CC115" s="817"/>
      <c r="CD115" s="817"/>
      <c r="CE115" s="817"/>
      <c r="CF115" s="872" t="s">
        <v>420</v>
      </c>
      <c r="CG115" s="873"/>
      <c r="CH115" s="873"/>
      <c r="CI115" s="873"/>
      <c r="CJ115" s="873"/>
      <c r="CK115" s="927"/>
      <c r="CL115" s="885"/>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445</v>
      </c>
      <c r="DM115" s="780"/>
      <c r="DN115" s="780"/>
      <c r="DO115" s="780"/>
      <c r="DP115" s="781"/>
      <c r="DQ115" s="782" t="s">
        <v>445</v>
      </c>
      <c r="DR115" s="780"/>
      <c r="DS115" s="780"/>
      <c r="DT115" s="780"/>
      <c r="DU115" s="781"/>
      <c r="DV115" s="821" t="s">
        <v>445</v>
      </c>
      <c r="DW115" s="822"/>
      <c r="DX115" s="822"/>
      <c r="DY115" s="822"/>
      <c r="DZ115" s="823"/>
    </row>
    <row r="116" spans="1:130" s="230" customFormat="1" ht="26.25" customHeight="1" x14ac:dyDescent="0.15">
      <c r="A116" s="923"/>
      <c r="B116" s="924"/>
      <c r="C116" s="819" t="s">
        <v>462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61</v>
      </c>
      <c r="AB116" s="780"/>
      <c r="AC116" s="780"/>
      <c r="AD116" s="780"/>
      <c r="AE116" s="781"/>
      <c r="AF116" s="782">
        <v>110</v>
      </c>
      <c r="AG116" s="780"/>
      <c r="AH116" s="780"/>
      <c r="AI116" s="780"/>
      <c r="AJ116" s="781"/>
      <c r="AK116" s="782">
        <v>752</v>
      </c>
      <c r="AL116" s="780"/>
      <c r="AM116" s="780"/>
      <c r="AN116" s="780"/>
      <c r="AO116" s="781"/>
      <c r="AP116" s="821">
        <v>0</v>
      </c>
      <c r="AQ116" s="822"/>
      <c r="AR116" s="822"/>
      <c r="AS116" s="822"/>
      <c r="AT116" s="823"/>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420</v>
      </c>
      <c r="BR116" s="817"/>
      <c r="BS116" s="817"/>
      <c r="BT116" s="817"/>
      <c r="BU116" s="817"/>
      <c r="BV116" s="817" t="s">
        <v>420</v>
      </c>
      <c r="BW116" s="817"/>
      <c r="BX116" s="817"/>
      <c r="BY116" s="817"/>
      <c r="BZ116" s="817"/>
      <c r="CA116" s="817" t="s">
        <v>445</v>
      </c>
      <c r="CB116" s="817"/>
      <c r="CC116" s="817"/>
      <c r="CD116" s="817"/>
      <c r="CE116" s="817"/>
      <c r="CF116" s="872" t="s">
        <v>420</v>
      </c>
      <c r="CG116" s="873"/>
      <c r="CH116" s="873"/>
      <c r="CI116" s="873"/>
      <c r="CJ116" s="873"/>
      <c r="CK116" s="927"/>
      <c r="CL116" s="885"/>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420</v>
      </c>
      <c r="DM116" s="780"/>
      <c r="DN116" s="780"/>
      <c r="DO116" s="780"/>
      <c r="DP116" s="781"/>
      <c r="DQ116" s="782" t="s">
        <v>445</v>
      </c>
      <c r="DR116" s="780"/>
      <c r="DS116" s="780"/>
      <c r="DT116" s="780"/>
      <c r="DU116" s="781"/>
      <c r="DV116" s="821" t="s">
        <v>445</v>
      </c>
      <c r="DW116" s="822"/>
      <c r="DX116" s="822"/>
      <c r="DY116" s="822"/>
      <c r="DZ116" s="823"/>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465</v>
      </c>
      <c r="Z117" s="897"/>
      <c r="AA117" s="902">
        <v>550350</v>
      </c>
      <c r="AB117" s="903"/>
      <c r="AC117" s="903"/>
      <c r="AD117" s="903"/>
      <c r="AE117" s="904"/>
      <c r="AF117" s="905">
        <v>540461</v>
      </c>
      <c r="AG117" s="903"/>
      <c r="AH117" s="903"/>
      <c r="AI117" s="903"/>
      <c r="AJ117" s="904"/>
      <c r="AK117" s="905">
        <v>525222</v>
      </c>
      <c r="AL117" s="903"/>
      <c r="AM117" s="903"/>
      <c r="AN117" s="903"/>
      <c r="AO117" s="904"/>
      <c r="AP117" s="906"/>
      <c r="AQ117" s="907"/>
      <c r="AR117" s="907"/>
      <c r="AS117" s="907"/>
      <c r="AT117" s="908"/>
      <c r="AU117" s="932"/>
      <c r="AV117" s="933"/>
      <c r="AW117" s="933"/>
      <c r="AX117" s="933"/>
      <c r="AY117" s="933"/>
      <c r="AZ117" s="860" t="s">
        <v>466</v>
      </c>
      <c r="BA117" s="861"/>
      <c r="BB117" s="861"/>
      <c r="BC117" s="861"/>
      <c r="BD117" s="861"/>
      <c r="BE117" s="861"/>
      <c r="BF117" s="861"/>
      <c r="BG117" s="861"/>
      <c r="BH117" s="861"/>
      <c r="BI117" s="861"/>
      <c r="BJ117" s="861"/>
      <c r="BK117" s="861"/>
      <c r="BL117" s="861"/>
      <c r="BM117" s="861"/>
      <c r="BN117" s="861"/>
      <c r="BO117" s="861"/>
      <c r="BP117" s="862"/>
      <c r="BQ117" s="816" t="s">
        <v>181</v>
      </c>
      <c r="BR117" s="817"/>
      <c r="BS117" s="817"/>
      <c r="BT117" s="817"/>
      <c r="BU117" s="817"/>
      <c r="BV117" s="817" t="s">
        <v>181</v>
      </c>
      <c r="BW117" s="817"/>
      <c r="BX117" s="817"/>
      <c r="BY117" s="817"/>
      <c r="BZ117" s="817"/>
      <c r="CA117" s="817" t="s">
        <v>181</v>
      </c>
      <c r="CB117" s="817"/>
      <c r="CC117" s="817"/>
      <c r="CD117" s="817"/>
      <c r="CE117" s="817"/>
      <c r="CF117" s="872" t="s">
        <v>181</v>
      </c>
      <c r="CG117" s="873"/>
      <c r="CH117" s="873"/>
      <c r="CI117" s="873"/>
      <c r="CJ117" s="873"/>
      <c r="CK117" s="927"/>
      <c r="CL117" s="885"/>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181</v>
      </c>
      <c r="DH117" s="780"/>
      <c r="DI117" s="780"/>
      <c r="DJ117" s="780"/>
      <c r="DK117" s="781"/>
      <c r="DL117" s="782" t="s">
        <v>181</v>
      </c>
      <c r="DM117" s="780"/>
      <c r="DN117" s="780"/>
      <c r="DO117" s="780"/>
      <c r="DP117" s="781"/>
      <c r="DQ117" s="782" t="s">
        <v>468</v>
      </c>
      <c r="DR117" s="780"/>
      <c r="DS117" s="780"/>
      <c r="DT117" s="780"/>
      <c r="DU117" s="781"/>
      <c r="DV117" s="821" t="s">
        <v>181</v>
      </c>
      <c r="DW117" s="822"/>
      <c r="DX117" s="822"/>
      <c r="DY117" s="822"/>
      <c r="DZ117" s="823"/>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317</v>
      </c>
      <c r="AL118" s="896"/>
      <c r="AM118" s="896"/>
      <c r="AN118" s="896"/>
      <c r="AO118" s="897"/>
      <c r="AP118" s="899" t="s">
        <v>438</v>
      </c>
      <c r="AQ118" s="900"/>
      <c r="AR118" s="900"/>
      <c r="AS118" s="900"/>
      <c r="AT118" s="901"/>
      <c r="AU118" s="932"/>
      <c r="AV118" s="933"/>
      <c r="AW118" s="933"/>
      <c r="AX118" s="933"/>
      <c r="AY118" s="933"/>
      <c r="AZ118" s="818" t="s">
        <v>469</v>
      </c>
      <c r="BA118" s="819"/>
      <c r="BB118" s="819"/>
      <c r="BC118" s="819"/>
      <c r="BD118" s="819"/>
      <c r="BE118" s="819"/>
      <c r="BF118" s="819"/>
      <c r="BG118" s="819"/>
      <c r="BH118" s="819"/>
      <c r="BI118" s="819"/>
      <c r="BJ118" s="819"/>
      <c r="BK118" s="819"/>
      <c r="BL118" s="819"/>
      <c r="BM118" s="819"/>
      <c r="BN118" s="819"/>
      <c r="BO118" s="819"/>
      <c r="BP118" s="820"/>
      <c r="BQ118" s="856" t="s">
        <v>420</v>
      </c>
      <c r="BR118" s="857"/>
      <c r="BS118" s="857"/>
      <c r="BT118" s="857"/>
      <c r="BU118" s="857"/>
      <c r="BV118" s="857" t="s">
        <v>420</v>
      </c>
      <c r="BW118" s="857"/>
      <c r="BX118" s="857"/>
      <c r="BY118" s="857"/>
      <c r="BZ118" s="857"/>
      <c r="CA118" s="857" t="s">
        <v>420</v>
      </c>
      <c r="CB118" s="857"/>
      <c r="CC118" s="857"/>
      <c r="CD118" s="857"/>
      <c r="CE118" s="857"/>
      <c r="CF118" s="872" t="s">
        <v>420</v>
      </c>
      <c r="CG118" s="873"/>
      <c r="CH118" s="873"/>
      <c r="CI118" s="873"/>
      <c r="CJ118" s="873"/>
      <c r="CK118" s="927"/>
      <c r="CL118" s="885"/>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420</v>
      </c>
      <c r="DH118" s="780"/>
      <c r="DI118" s="780"/>
      <c r="DJ118" s="780"/>
      <c r="DK118" s="781"/>
      <c r="DL118" s="782" t="s">
        <v>181</v>
      </c>
      <c r="DM118" s="780"/>
      <c r="DN118" s="780"/>
      <c r="DO118" s="780"/>
      <c r="DP118" s="781"/>
      <c r="DQ118" s="782" t="s">
        <v>420</v>
      </c>
      <c r="DR118" s="780"/>
      <c r="DS118" s="780"/>
      <c r="DT118" s="780"/>
      <c r="DU118" s="781"/>
      <c r="DV118" s="821" t="s">
        <v>420</v>
      </c>
      <c r="DW118" s="822"/>
      <c r="DX118" s="822"/>
      <c r="DY118" s="822"/>
      <c r="DZ118" s="823"/>
    </row>
    <row r="119" spans="1:130" s="230" customFormat="1" ht="26.25" customHeight="1" x14ac:dyDescent="0.15">
      <c r="A119" s="882" t="s">
        <v>442</v>
      </c>
      <c r="B119" s="883"/>
      <c r="C119" s="84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468</v>
      </c>
      <c r="AB119" s="889"/>
      <c r="AC119" s="889"/>
      <c r="AD119" s="889"/>
      <c r="AE119" s="890"/>
      <c r="AF119" s="891" t="s">
        <v>420</v>
      </c>
      <c r="AG119" s="889"/>
      <c r="AH119" s="889"/>
      <c r="AI119" s="889"/>
      <c r="AJ119" s="890"/>
      <c r="AK119" s="891" t="s">
        <v>420</v>
      </c>
      <c r="AL119" s="889"/>
      <c r="AM119" s="889"/>
      <c r="AN119" s="889"/>
      <c r="AO119" s="890"/>
      <c r="AP119" s="892" t="s">
        <v>420</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54" t="s">
        <v>471</v>
      </c>
      <c r="BP119" s="855"/>
      <c r="BQ119" s="856">
        <v>4910852</v>
      </c>
      <c r="BR119" s="857"/>
      <c r="BS119" s="857"/>
      <c r="BT119" s="857"/>
      <c r="BU119" s="857"/>
      <c r="BV119" s="857">
        <v>4795925</v>
      </c>
      <c r="BW119" s="857"/>
      <c r="BX119" s="857"/>
      <c r="BY119" s="857"/>
      <c r="BZ119" s="857"/>
      <c r="CA119" s="857">
        <v>6177449</v>
      </c>
      <c r="CB119" s="857"/>
      <c r="CC119" s="857"/>
      <c r="CD119" s="857"/>
      <c r="CE119" s="857"/>
      <c r="CF119" s="748"/>
      <c r="CG119" s="749"/>
      <c r="CH119" s="749"/>
      <c r="CI119" s="749"/>
      <c r="CJ119" s="853"/>
      <c r="CK119" s="928"/>
      <c r="CL119" s="887"/>
      <c r="CM119" s="818" t="s">
        <v>472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420</v>
      </c>
      <c r="DH119" s="764"/>
      <c r="DI119" s="764"/>
      <c r="DJ119" s="764"/>
      <c r="DK119" s="765"/>
      <c r="DL119" s="766" t="s">
        <v>420</v>
      </c>
      <c r="DM119" s="764"/>
      <c r="DN119" s="764"/>
      <c r="DO119" s="764"/>
      <c r="DP119" s="765"/>
      <c r="DQ119" s="766">
        <v>832637</v>
      </c>
      <c r="DR119" s="764"/>
      <c r="DS119" s="764"/>
      <c r="DT119" s="764"/>
      <c r="DU119" s="765"/>
      <c r="DV119" s="828">
        <v>44.9</v>
      </c>
      <c r="DW119" s="829"/>
      <c r="DX119" s="829"/>
      <c r="DY119" s="829"/>
      <c r="DZ119" s="830"/>
    </row>
    <row r="120" spans="1:130" s="230" customFormat="1" ht="26.25" customHeight="1" x14ac:dyDescent="0.15">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420</v>
      </c>
      <c r="AB120" s="780"/>
      <c r="AC120" s="780"/>
      <c r="AD120" s="780"/>
      <c r="AE120" s="781"/>
      <c r="AF120" s="782" t="s">
        <v>420</v>
      </c>
      <c r="AG120" s="780"/>
      <c r="AH120" s="780"/>
      <c r="AI120" s="780"/>
      <c r="AJ120" s="781"/>
      <c r="AK120" s="782" t="s">
        <v>420</v>
      </c>
      <c r="AL120" s="780"/>
      <c r="AM120" s="780"/>
      <c r="AN120" s="780"/>
      <c r="AO120" s="781"/>
      <c r="AP120" s="821" t="s">
        <v>420</v>
      </c>
      <c r="AQ120" s="822"/>
      <c r="AR120" s="822"/>
      <c r="AS120" s="822"/>
      <c r="AT120" s="823"/>
      <c r="AU120" s="874" t="s">
        <v>473</v>
      </c>
      <c r="AV120" s="875"/>
      <c r="AW120" s="875"/>
      <c r="AX120" s="875"/>
      <c r="AY120" s="876"/>
      <c r="AZ120" s="840" t="s">
        <v>474</v>
      </c>
      <c r="BA120" s="808"/>
      <c r="BB120" s="808"/>
      <c r="BC120" s="808"/>
      <c r="BD120" s="808"/>
      <c r="BE120" s="808"/>
      <c r="BF120" s="808"/>
      <c r="BG120" s="808"/>
      <c r="BH120" s="808"/>
      <c r="BI120" s="808"/>
      <c r="BJ120" s="808"/>
      <c r="BK120" s="808"/>
      <c r="BL120" s="808"/>
      <c r="BM120" s="808"/>
      <c r="BN120" s="808"/>
      <c r="BO120" s="808"/>
      <c r="BP120" s="809"/>
      <c r="BQ120" s="841">
        <v>3447017</v>
      </c>
      <c r="BR120" s="825"/>
      <c r="BS120" s="825"/>
      <c r="BT120" s="825"/>
      <c r="BU120" s="825"/>
      <c r="BV120" s="825">
        <v>3412416</v>
      </c>
      <c r="BW120" s="825"/>
      <c r="BX120" s="825"/>
      <c r="BY120" s="825"/>
      <c r="BZ120" s="825"/>
      <c r="CA120" s="825">
        <v>3264245</v>
      </c>
      <c r="CB120" s="825"/>
      <c r="CC120" s="825"/>
      <c r="CD120" s="825"/>
      <c r="CE120" s="825"/>
      <c r="CF120" s="863">
        <v>176</v>
      </c>
      <c r="CG120" s="864"/>
      <c r="CH120" s="864"/>
      <c r="CI120" s="864"/>
      <c r="CJ120" s="864"/>
      <c r="CK120" s="865" t="s">
        <v>475</v>
      </c>
      <c r="CL120" s="832"/>
      <c r="CM120" s="832"/>
      <c r="CN120" s="832"/>
      <c r="CO120" s="833"/>
      <c r="CP120" s="869" t="s">
        <v>415</v>
      </c>
      <c r="CQ120" s="870"/>
      <c r="CR120" s="870"/>
      <c r="CS120" s="870"/>
      <c r="CT120" s="870"/>
      <c r="CU120" s="870"/>
      <c r="CV120" s="870"/>
      <c r="CW120" s="870"/>
      <c r="CX120" s="870"/>
      <c r="CY120" s="870"/>
      <c r="CZ120" s="870"/>
      <c r="DA120" s="870"/>
      <c r="DB120" s="870"/>
      <c r="DC120" s="870"/>
      <c r="DD120" s="870"/>
      <c r="DE120" s="870"/>
      <c r="DF120" s="871"/>
      <c r="DG120" s="841">
        <v>246287</v>
      </c>
      <c r="DH120" s="825"/>
      <c r="DI120" s="825"/>
      <c r="DJ120" s="825"/>
      <c r="DK120" s="825"/>
      <c r="DL120" s="825">
        <v>184166</v>
      </c>
      <c r="DM120" s="825"/>
      <c r="DN120" s="825"/>
      <c r="DO120" s="825"/>
      <c r="DP120" s="825"/>
      <c r="DQ120" s="825">
        <v>186022</v>
      </c>
      <c r="DR120" s="825"/>
      <c r="DS120" s="825"/>
      <c r="DT120" s="825"/>
      <c r="DU120" s="825"/>
      <c r="DV120" s="826">
        <v>10</v>
      </c>
      <c r="DW120" s="826"/>
      <c r="DX120" s="826"/>
      <c r="DY120" s="826"/>
      <c r="DZ120" s="827"/>
    </row>
    <row r="121" spans="1:130" s="230" customFormat="1" ht="26.25" customHeight="1" x14ac:dyDescent="0.15">
      <c r="A121" s="884"/>
      <c r="B121" s="885"/>
      <c r="C121" s="860" t="s">
        <v>476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420</v>
      </c>
      <c r="AB121" s="780"/>
      <c r="AC121" s="780"/>
      <c r="AD121" s="780"/>
      <c r="AE121" s="781"/>
      <c r="AF121" s="782" t="s">
        <v>420</v>
      </c>
      <c r="AG121" s="780"/>
      <c r="AH121" s="780"/>
      <c r="AI121" s="780"/>
      <c r="AJ121" s="781"/>
      <c r="AK121" s="782" t="s">
        <v>420</v>
      </c>
      <c r="AL121" s="780"/>
      <c r="AM121" s="780"/>
      <c r="AN121" s="780"/>
      <c r="AO121" s="781"/>
      <c r="AP121" s="821" t="s">
        <v>420</v>
      </c>
      <c r="AQ121" s="822"/>
      <c r="AR121" s="822"/>
      <c r="AS121" s="822"/>
      <c r="AT121" s="823"/>
      <c r="AU121" s="877"/>
      <c r="AV121" s="878"/>
      <c r="AW121" s="878"/>
      <c r="AX121" s="878"/>
      <c r="AY121" s="879"/>
      <c r="AZ121" s="815" t="s">
        <v>477</v>
      </c>
      <c r="BA121" s="752"/>
      <c r="BB121" s="752"/>
      <c r="BC121" s="752"/>
      <c r="BD121" s="752"/>
      <c r="BE121" s="752"/>
      <c r="BF121" s="752"/>
      <c r="BG121" s="752"/>
      <c r="BH121" s="752"/>
      <c r="BI121" s="752"/>
      <c r="BJ121" s="752"/>
      <c r="BK121" s="752"/>
      <c r="BL121" s="752"/>
      <c r="BM121" s="752"/>
      <c r="BN121" s="752"/>
      <c r="BO121" s="752"/>
      <c r="BP121" s="753"/>
      <c r="BQ121" s="816">
        <v>203033</v>
      </c>
      <c r="BR121" s="817"/>
      <c r="BS121" s="817"/>
      <c r="BT121" s="817"/>
      <c r="BU121" s="817"/>
      <c r="BV121" s="817">
        <v>190000</v>
      </c>
      <c r="BW121" s="817"/>
      <c r="BX121" s="817"/>
      <c r="BY121" s="817"/>
      <c r="BZ121" s="817"/>
      <c r="CA121" s="817">
        <v>208212</v>
      </c>
      <c r="CB121" s="817"/>
      <c r="CC121" s="817"/>
      <c r="CD121" s="817"/>
      <c r="CE121" s="817"/>
      <c r="CF121" s="872">
        <v>11.2</v>
      </c>
      <c r="CG121" s="873"/>
      <c r="CH121" s="873"/>
      <c r="CI121" s="873"/>
      <c r="CJ121" s="873"/>
      <c r="CK121" s="866"/>
      <c r="CL121" s="835"/>
      <c r="CM121" s="835"/>
      <c r="CN121" s="835"/>
      <c r="CO121" s="836"/>
      <c r="CP121" s="844" t="s">
        <v>478</v>
      </c>
      <c r="CQ121" s="845"/>
      <c r="CR121" s="845"/>
      <c r="CS121" s="845"/>
      <c r="CT121" s="845"/>
      <c r="CU121" s="845"/>
      <c r="CV121" s="845"/>
      <c r="CW121" s="845"/>
      <c r="CX121" s="845"/>
      <c r="CY121" s="845"/>
      <c r="CZ121" s="845"/>
      <c r="DA121" s="845"/>
      <c r="DB121" s="845"/>
      <c r="DC121" s="845"/>
      <c r="DD121" s="845"/>
      <c r="DE121" s="845"/>
      <c r="DF121" s="846"/>
      <c r="DG121" s="816">
        <v>58519</v>
      </c>
      <c r="DH121" s="817"/>
      <c r="DI121" s="817"/>
      <c r="DJ121" s="817"/>
      <c r="DK121" s="817"/>
      <c r="DL121" s="817">
        <v>51536</v>
      </c>
      <c r="DM121" s="817"/>
      <c r="DN121" s="817"/>
      <c r="DO121" s="817"/>
      <c r="DP121" s="817"/>
      <c r="DQ121" s="817">
        <v>53931</v>
      </c>
      <c r="DR121" s="817"/>
      <c r="DS121" s="817"/>
      <c r="DT121" s="817"/>
      <c r="DU121" s="817"/>
      <c r="DV121" s="794">
        <v>2.9</v>
      </c>
      <c r="DW121" s="794"/>
      <c r="DX121" s="794"/>
      <c r="DY121" s="794"/>
      <c r="DZ121" s="795"/>
    </row>
    <row r="122" spans="1:130" s="230" customFormat="1" ht="26.25" customHeight="1" x14ac:dyDescent="0.15">
      <c r="A122" s="884"/>
      <c r="B122" s="885"/>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420</v>
      </c>
      <c r="AB122" s="780"/>
      <c r="AC122" s="780"/>
      <c r="AD122" s="780"/>
      <c r="AE122" s="781"/>
      <c r="AF122" s="782" t="s">
        <v>420</v>
      </c>
      <c r="AG122" s="780"/>
      <c r="AH122" s="780"/>
      <c r="AI122" s="780"/>
      <c r="AJ122" s="781"/>
      <c r="AK122" s="782" t="s">
        <v>420</v>
      </c>
      <c r="AL122" s="780"/>
      <c r="AM122" s="780"/>
      <c r="AN122" s="780"/>
      <c r="AO122" s="781"/>
      <c r="AP122" s="821" t="s">
        <v>420</v>
      </c>
      <c r="AQ122" s="822"/>
      <c r="AR122" s="822"/>
      <c r="AS122" s="822"/>
      <c r="AT122" s="823"/>
      <c r="AU122" s="877"/>
      <c r="AV122" s="878"/>
      <c r="AW122" s="878"/>
      <c r="AX122" s="878"/>
      <c r="AY122" s="879"/>
      <c r="AZ122" s="818" t="s">
        <v>479</v>
      </c>
      <c r="BA122" s="819"/>
      <c r="BB122" s="819"/>
      <c r="BC122" s="819"/>
      <c r="BD122" s="819"/>
      <c r="BE122" s="819"/>
      <c r="BF122" s="819"/>
      <c r="BG122" s="819"/>
      <c r="BH122" s="819"/>
      <c r="BI122" s="819"/>
      <c r="BJ122" s="819"/>
      <c r="BK122" s="819"/>
      <c r="BL122" s="819"/>
      <c r="BM122" s="819"/>
      <c r="BN122" s="819"/>
      <c r="BO122" s="819"/>
      <c r="BP122" s="820"/>
      <c r="BQ122" s="856">
        <v>3348424</v>
      </c>
      <c r="BR122" s="857"/>
      <c r="BS122" s="857"/>
      <c r="BT122" s="857"/>
      <c r="BU122" s="857"/>
      <c r="BV122" s="857">
        <v>3240259</v>
      </c>
      <c r="BW122" s="857"/>
      <c r="BX122" s="857"/>
      <c r="BY122" s="857"/>
      <c r="BZ122" s="857"/>
      <c r="CA122" s="857">
        <v>3216555</v>
      </c>
      <c r="CB122" s="857"/>
      <c r="CC122" s="857"/>
      <c r="CD122" s="857"/>
      <c r="CE122" s="857"/>
      <c r="CF122" s="858">
        <v>173.5</v>
      </c>
      <c r="CG122" s="859"/>
      <c r="CH122" s="859"/>
      <c r="CI122" s="859"/>
      <c r="CJ122" s="859"/>
      <c r="CK122" s="866"/>
      <c r="CL122" s="835"/>
      <c r="CM122" s="835"/>
      <c r="CN122" s="835"/>
      <c r="CO122" s="836"/>
      <c r="CP122" s="844" t="s">
        <v>412</v>
      </c>
      <c r="CQ122" s="845"/>
      <c r="CR122" s="845"/>
      <c r="CS122" s="845"/>
      <c r="CT122" s="845"/>
      <c r="CU122" s="845"/>
      <c r="CV122" s="845"/>
      <c r="CW122" s="845"/>
      <c r="CX122" s="845"/>
      <c r="CY122" s="845"/>
      <c r="CZ122" s="845"/>
      <c r="DA122" s="845"/>
      <c r="DB122" s="845"/>
      <c r="DC122" s="845"/>
      <c r="DD122" s="845"/>
      <c r="DE122" s="845"/>
      <c r="DF122" s="846"/>
      <c r="DG122" s="816" t="s">
        <v>468</v>
      </c>
      <c r="DH122" s="817"/>
      <c r="DI122" s="817"/>
      <c r="DJ122" s="817"/>
      <c r="DK122" s="817"/>
      <c r="DL122" s="817" t="s">
        <v>468</v>
      </c>
      <c r="DM122" s="817"/>
      <c r="DN122" s="817"/>
      <c r="DO122" s="817"/>
      <c r="DP122" s="817"/>
      <c r="DQ122" s="817" t="s">
        <v>468</v>
      </c>
      <c r="DR122" s="817"/>
      <c r="DS122" s="817"/>
      <c r="DT122" s="817"/>
      <c r="DU122" s="817"/>
      <c r="DV122" s="794" t="s">
        <v>468</v>
      </c>
      <c r="DW122" s="794"/>
      <c r="DX122" s="794"/>
      <c r="DY122" s="794"/>
      <c r="DZ122" s="795"/>
    </row>
    <row r="123" spans="1:130" s="230" customFormat="1" ht="26.25" customHeight="1" x14ac:dyDescent="0.15">
      <c r="A123" s="884"/>
      <c r="B123" s="885"/>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468</v>
      </c>
      <c r="AB123" s="780"/>
      <c r="AC123" s="780"/>
      <c r="AD123" s="780"/>
      <c r="AE123" s="781"/>
      <c r="AF123" s="782" t="s">
        <v>468</v>
      </c>
      <c r="AG123" s="780"/>
      <c r="AH123" s="780"/>
      <c r="AI123" s="780"/>
      <c r="AJ123" s="781"/>
      <c r="AK123" s="782" t="s">
        <v>468</v>
      </c>
      <c r="AL123" s="780"/>
      <c r="AM123" s="780"/>
      <c r="AN123" s="780"/>
      <c r="AO123" s="781"/>
      <c r="AP123" s="821" t="s">
        <v>468</v>
      </c>
      <c r="AQ123" s="822"/>
      <c r="AR123" s="822"/>
      <c r="AS123" s="822"/>
      <c r="AT123" s="823"/>
      <c r="AU123" s="880"/>
      <c r="AV123" s="881"/>
      <c r="AW123" s="881"/>
      <c r="AX123" s="881"/>
      <c r="AY123" s="881"/>
      <c r="AZ123" s="251" t="s">
        <v>195</v>
      </c>
      <c r="BA123" s="251"/>
      <c r="BB123" s="251"/>
      <c r="BC123" s="251"/>
      <c r="BD123" s="251"/>
      <c r="BE123" s="251"/>
      <c r="BF123" s="251"/>
      <c r="BG123" s="251"/>
      <c r="BH123" s="251"/>
      <c r="BI123" s="251"/>
      <c r="BJ123" s="251"/>
      <c r="BK123" s="251"/>
      <c r="BL123" s="251"/>
      <c r="BM123" s="251"/>
      <c r="BN123" s="251"/>
      <c r="BO123" s="854" t="s">
        <v>480</v>
      </c>
      <c r="BP123" s="855"/>
      <c r="BQ123" s="851">
        <v>6998474</v>
      </c>
      <c r="BR123" s="852"/>
      <c r="BS123" s="852"/>
      <c r="BT123" s="852"/>
      <c r="BU123" s="852"/>
      <c r="BV123" s="852">
        <v>6842675</v>
      </c>
      <c r="BW123" s="852"/>
      <c r="BX123" s="852"/>
      <c r="BY123" s="852"/>
      <c r="BZ123" s="852"/>
      <c r="CA123" s="852">
        <v>6689012</v>
      </c>
      <c r="CB123" s="852"/>
      <c r="CC123" s="852"/>
      <c r="CD123" s="852"/>
      <c r="CE123" s="852"/>
      <c r="CF123" s="748"/>
      <c r="CG123" s="749"/>
      <c r="CH123" s="749"/>
      <c r="CI123" s="749"/>
      <c r="CJ123" s="853"/>
      <c r="CK123" s="866"/>
      <c r="CL123" s="835"/>
      <c r="CM123" s="835"/>
      <c r="CN123" s="835"/>
      <c r="CO123" s="836"/>
      <c r="CP123" s="844" t="s">
        <v>481</v>
      </c>
      <c r="CQ123" s="845"/>
      <c r="CR123" s="845"/>
      <c r="CS123" s="845"/>
      <c r="CT123" s="845"/>
      <c r="CU123" s="845"/>
      <c r="CV123" s="845"/>
      <c r="CW123" s="845"/>
      <c r="CX123" s="845"/>
      <c r="CY123" s="845"/>
      <c r="CZ123" s="845"/>
      <c r="DA123" s="845"/>
      <c r="DB123" s="845"/>
      <c r="DC123" s="845"/>
      <c r="DD123" s="845"/>
      <c r="DE123" s="845"/>
      <c r="DF123" s="846"/>
      <c r="DG123" s="779" t="s">
        <v>445</v>
      </c>
      <c r="DH123" s="780"/>
      <c r="DI123" s="780"/>
      <c r="DJ123" s="780"/>
      <c r="DK123" s="781"/>
      <c r="DL123" s="782" t="s">
        <v>445</v>
      </c>
      <c r="DM123" s="780"/>
      <c r="DN123" s="780"/>
      <c r="DO123" s="780"/>
      <c r="DP123" s="781"/>
      <c r="DQ123" s="782" t="s">
        <v>181</v>
      </c>
      <c r="DR123" s="780"/>
      <c r="DS123" s="780"/>
      <c r="DT123" s="780"/>
      <c r="DU123" s="781"/>
      <c r="DV123" s="821" t="s">
        <v>445</v>
      </c>
      <c r="DW123" s="822"/>
      <c r="DX123" s="822"/>
      <c r="DY123" s="822"/>
      <c r="DZ123" s="823"/>
    </row>
    <row r="124" spans="1:130" s="230" customFormat="1" ht="26.25" customHeight="1" thickBot="1" x14ac:dyDescent="0.2">
      <c r="A124" s="884"/>
      <c r="B124" s="885"/>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181</v>
      </c>
      <c r="AG124" s="780"/>
      <c r="AH124" s="780"/>
      <c r="AI124" s="780"/>
      <c r="AJ124" s="781"/>
      <c r="AK124" s="782" t="s">
        <v>445</v>
      </c>
      <c r="AL124" s="780"/>
      <c r="AM124" s="780"/>
      <c r="AN124" s="780"/>
      <c r="AO124" s="781"/>
      <c r="AP124" s="821" t="s">
        <v>445</v>
      </c>
      <c r="AQ124" s="822"/>
      <c r="AR124" s="822"/>
      <c r="AS124" s="822"/>
      <c r="AT124" s="823"/>
      <c r="AU124" s="847" t="s">
        <v>482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181</v>
      </c>
      <c r="BR124" s="842"/>
      <c r="BS124" s="842"/>
      <c r="BT124" s="842"/>
      <c r="BU124" s="842"/>
      <c r="BV124" s="842" t="s">
        <v>181</v>
      </c>
      <c r="BW124" s="842"/>
      <c r="BX124" s="842"/>
      <c r="BY124" s="842"/>
      <c r="BZ124" s="842"/>
      <c r="CA124" s="842" t="s">
        <v>445</v>
      </c>
      <c r="CB124" s="842"/>
      <c r="CC124" s="842"/>
      <c r="CD124" s="842"/>
      <c r="CE124" s="842"/>
      <c r="CF124" s="726"/>
      <c r="CG124" s="727"/>
      <c r="CH124" s="727"/>
      <c r="CI124" s="727"/>
      <c r="CJ124" s="843"/>
      <c r="CK124" s="867"/>
      <c r="CL124" s="867"/>
      <c r="CM124" s="867"/>
      <c r="CN124" s="867"/>
      <c r="CO124" s="868"/>
      <c r="CP124" s="844" t="s">
        <v>483</v>
      </c>
      <c r="CQ124" s="845"/>
      <c r="CR124" s="845"/>
      <c r="CS124" s="845"/>
      <c r="CT124" s="845"/>
      <c r="CU124" s="845"/>
      <c r="CV124" s="845"/>
      <c r="CW124" s="845"/>
      <c r="CX124" s="845"/>
      <c r="CY124" s="845"/>
      <c r="CZ124" s="845"/>
      <c r="DA124" s="845"/>
      <c r="DB124" s="845"/>
      <c r="DC124" s="845"/>
      <c r="DD124" s="845"/>
      <c r="DE124" s="845"/>
      <c r="DF124" s="846"/>
      <c r="DG124" s="763" t="s">
        <v>445</v>
      </c>
      <c r="DH124" s="764"/>
      <c r="DI124" s="764"/>
      <c r="DJ124" s="764"/>
      <c r="DK124" s="765"/>
      <c r="DL124" s="766" t="s">
        <v>445</v>
      </c>
      <c r="DM124" s="764"/>
      <c r="DN124" s="764"/>
      <c r="DO124" s="764"/>
      <c r="DP124" s="765"/>
      <c r="DQ124" s="766" t="s">
        <v>181</v>
      </c>
      <c r="DR124" s="764"/>
      <c r="DS124" s="764"/>
      <c r="DT124" s="764"/>
      <c r="DU124" s="765"/>
      <c r="DV124" s="828" t="s">
        <v>445</v>
      </c>
      <c r="DW124" s="829"/>
      <c r="DX124" s="829"/>
      <c r="DY124" s="829"/>
      <c r="DZ124" s="830"/>
    </row>
    <row r="125" spans="1:130" s="230" customFormat="1" ht="26.25" customHeight="1" x14ac:dyDescent="0.15">
      <c r="A125" s="884"/>
      <c r="B125" s="885"/>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181</v>
      </c>
      <c r="AG125" s="780"/>
      <c r="AH125" s="780"/>
      <c r="AI125" s="780"/>
      <c r="AJ125" s="781"/>
      <c r="AK125" s="782" t="s">
        <v>181</v>
      </c>
      <c r="AL125" s="780"/>
      <c r="AM125" s="780"/>
      <c r="AN125" s="780"/>
      <c r="AO125" s="781"/>
      <c r="AP125" s="821" t="s">
        <v>445</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484</v>
      </c>
      <c r="CL125" s="832"/>
      <c r="CM125" s="832"/>
      <c r="CN125" s="832"/>
      <c r="CO125" s="833"/>
      <c r="CP125" s="840" t="s">
        <v>485</v>
      </c>
      <c r="CQ125" s="808"/>
      <c r="CR125" s="808"/>
      <c r="CS125" s="808"/>
      <c r="CT125" s="808"/>
      <c r="CU125" s="808"/>
      <c r="CV125" s="808"/>
      <c r="CW125" s="808"/>
      <c r="CX125" s="808"/>
      <c r="CY125" s="808"/>
      <c r="CZ125" s="808"/>
      <c r="DA125" s="808"/>
      <c r="DB125" s="808"/>
      <c r="DC125" s="808"/>
      <c r="DD125" s="808"/>
      <c r="DE125" s="808"/>
      <c r="DF125" s="809"/>
      <c r="DG125" s="841" t="s">
        <v>181</v>
      </c>
      <c r="DH125" s="825"/>
      <c r="DI125" s="825"/>
      <c r="DJ125" s="825"/>
      <c r="DK125" s="825"/>
      <c r="DL125" s="825" t="s">
        <v>181</v>
      </c>
      <c r="DM125" s="825"/>
      <c r="DN125" s="825"/>
      <c r="DO125" s="825"/>
      <c r="DP125" s="825"/>
      <c r="DQ125" s="825" t="s">
        <v>445</v>
      </c>
      <c r="DR125" s="825"/>
      <c r="DS125" s="825"/>
      <c r="DT125" s="825"/>
      <c r="DU125" s="825"/>
      <c r="DV125" s="826" t="s">
        <v>445</v>
      </c>
      <c r="DW125" s="826"/>
      <c r="DX125" s="826"/>
      <c r="DY125" s="826"/>
      <c r="DZ125" s="827"/>
    </row>
    <row r="126" spans="1:130" s="230" customFormat="1" ht="26.25" customHeight="1" thickBot="1" x14ac:dyDescent="0.2">
      <c r="A126" s="884"/>
      <c r="B126" s="885"/>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445</v>
      </c>
      <c r="AB126" s="780"/>
      <c r="AC126" s="780"/>
      <c r="AD126" s="780"/>
      <c r="AE126" s="781"/>
      <c r="AF126" s="782" t="s">
        <v>445</v>
      </c>
      <c r="AG126" s="780"/>
      <c r="AH126" s="780"/>
      <c r="AI126" s="780"/>
      <c r="AJ126" s="781"/>
      <c r="AK126" s="782" t="s">
        <v>445</v>
      </c>
      <c r="AL126" s="780"/>
      <c r="AM126" s="780"/>
      <c r="AN126" s="780"/>
      <c r="AO126" s="781"/>
      <c r="AP126" s="821" t="s">
        <v>445</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486</v>
      </c>
      <c r="CQ126" s="752"/>
      <c r="CR126" s="752"/>
      <c r="CS126" s="752"/>
      <c r="CT126" s="752"/>
      <c r="CU126" s="752"/>
      <c r="CV126" s="752"/>
      <c r="CW126" s="752"/>
      <c r="CX126" s="752"/>
      <c r="CY126" s="752"/>
      <c r="CZ126" s="752"/>
      <c r="DA126" s="752"/>
      <c r="DB126" s="752"/>
      <c r="DC126" s="752"/>
      <c r="DD126" s="752"/>
      <c r="DE126" s="752"/>
      <c r="DF126" s="753"/>
      <c r="DG126" s="816" t="s">
        <v>181</v>
      </c>
      <c r="DH126" s="817"/>
      <c r="DI126" s="817"/>
      <c r="DJ126" s="817"/>
      <c r="DK126" s="817"/>
      <c r="DL126" s="817" t="s">
        <v>445</v>
      </c>
      <c r="DM126" s="817"/>
      <c r="DN126" s="817"/>
      <c r="DO126" s="817"/>
      <c r="DP126" s="817"/>
      <c r="DQ126" s="817" t="s">
        <v>181</v>
      </c>
      <c r="DR126" s="817"/>
      <c r="DS126" s="817"/>
      <c r="DT126" s="817"/>
      <c r="DU126" s="817"/>
      <c r="DV126" s="794" t="s">
        <v>445</v>
      </c>
      <c r="DW126" s="794"/>
      <c r="DX126" s="794"/>
      <c r="DY126" s="794"/>
      <c r="DZ126" s="795"/>
    </row>
    <row r="127" spans="1:130" s="230" customFormat="1" ht="26.25" customHeight="1" x14ac:dyDescent="0.15">
      <c r="A127" s="886"/>
      <c r="B127" s="887"/>
      <c r="C127" s="818" t="s">
        <v>487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181</v>
      </c>
      <c r="AB127" s="780"/>
      <c r="AC127" s="780"/>
      <c r="AD127" s="780"/>
      <c r="AE127" s="781"/>
      <c r="AF127" s="782" t="s">
        <v>445</v>
      </c>
      <c r="AG127" s="780"/>
      <c r="AH127" s="780"/>
      <c r="AI127" s="780"/>
      <c r="AJ127" s="781"/>
      <c r="AK127" s="782" t="s">
        <v>445</v>
      </c>
      <c r="AL127" s="780"/>
      <c r="AM127" s="780"/>
      <c r="AN127" s="780"/>
      <c r="AO127" s="781"/>
      <c r="AP127" s="821" t="s">
        <v>445</v>
      </c>
      <c r="AQ127" s="822"/>
      <c r="AR127" s="822"/>
      <c r="AS127" s="822"/>
      <c r="AT127" s="823"/>
      <c r="AU127" s="232"/>
      <c r="AV127" s="232"/>
      <c r="AW127" s="232"/>
      <c r="AX127" s="824"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492</v>
      </c>
      <c r="CQ127" s="752"/>
      <c r="CR127" s="752"/>
      <c r="CS127" s="752"/>
      <c r="CT127" s="752"/>
      <c r="CU127" s="752"/>
      <c r="CV127" s="752"/>
      <c r="CW127" s="752"/>
      <c r="CX127" s="752"/>
      <c r="CY127" s="752"/>
      <c r="CZ127" s="752"/>
      <c r="DA127" s="752"/>
      <c r="DB127" s="752"/>
      <c r="DC127" s="752"/>
      <c r="DD127" s="752"/>
      <c r="DE127" s="752"/>
      <c r="DF127" s="753"/>
      <c r="DG127" s="816" t="s">
        <v>445</v>
      </c>
      <c r="DH127" s="817"/>
      <c r="DI127" s="817"/>
      <c r="DJ127" s="817"/>
      <c r="DK127" s="817"/>
      <c r="DL127" s="817" t="s">
        <v>445</v>
      </c>
      <c r="DM127" s="817"/>
      <c r="DN127" s="817"/>
      <c r="DO127" s="817"/>
      <c r="DP127" s="817"/>
      <c r="DQ127" s="817" t="s">
        <v>445</v>
      </c>
      <c r="DR127" s="817"/>
      <c r="DS127" s="817"/>
      <c r="DT127" s="817"/>
      <c r="DU127" s="817"/>
      <c r="DV127" s="794" t="s">
        <v>445</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24197</v>
      </c>
      <c r="AB128" s="801"/>
      <c r="AC128" s="801"/>
      <c r="AD128" s="801"/>
      <c r="AE128" s="802"/>
      <c r="AF128" s="803">
        <v>24197</v>
      </c>
      <c r="AG128" s="801"/>
      <c r="AH128" s="801"/>
      <c r="AI128" s="801"/>
      <c r="AJ128" s="802"/>
      <c r="AK128" s="803">
        <v>22273</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445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496</v>
      </c>
      <c r="CQ128" s="730"/>
      <c r="CR128" s="730"/>
      <c r="CS128" s="730"/>
      <c r="CT128" s="730"/>
      <c r="CU128" s="730"/>
      <c r="CV128" s="730"/>
      <c r="CW128" s="730"/>
      <c r="CX128" s="730"/>
      <c r="CY128" s="730"/>
      <c r="CZ128" s="730"/>
      <c r="DA128" s="730"/>
      <c r="DB128" s="730"/>
      <c r="DC128" s="730"/>
      <c r="DD128" s="730"/>
      <c r="DE128" s="730"/>
      <c r="DF128" s="731"/>
      <c r="DG128" s="790" t="s">
        <v>445</v>
      </c>
      <c r="DH128" s="791"/>
      <c r="DI128" s="791"/>
      <c r="DJ128" s="791"/>
      <c r="DK128" s="791"/>
      <c r="DL128" s="791" t="s">
        <v>445</v>
      </c>
      <c r="DM128" s="791"/>
      <c r="DN128" s="791"/>
      <c r="DO128" s="791"/>
      <c r="DP128" s="791"/>
      <c r="DQ128" s="791" t="s">
        <v>445</v>
      </c>
      <c r="DR128" s="791"/>
      <c r="DS128" s="791"/>
      <c r="DT128" s="791"/>
      <c r="DU128" s="791"/>
      <c r="DV128" s="792" t="s">
        <v>445</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2041235</v>
      </c>
      <c r="AB129" s="780"/>
      <c r="AC129" s="780"/>
      <c r="AD129" s="780"/>
      <c r="AE129" s="781"/>
      <c r="AF129" s="782">
        <v>2102917</v>
      </c>
      <c r="AG129" s="780"/>
      <c r="AH129" s="780"/>
      <c r="AI129" s="780"/>
      <c r="AJ129" s="781"/>
      <c r="AK129" s="782">
        <v>2228692</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445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369063</v>
      </c>
      <c r="AB130" s="780"/>
      <c r="AC130" s="780"/>
      <c r="AD130" s="780"/>
      <c r="AE130" s="781"/>
      <c r="AF130" s="782">
        <v>364084</v>
      </c>
      <c r="AG130" s="780"/>
      <c r="AH130" s="780"/>
      <c r="AI130" s="780"/>
      <c r="AJ130" s="781"/>
      <c r="AK130" s="782">
        <v>374296</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8.3000000000000007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1672172</v>
      </c>
      <c r="AB131" s="764"/>
      <c r="AC131" s="764"/>
      <c r="AD131" s="764"/>
      <c r="AE131" s="765"/>
      <c r="AF131" s="766">
        <v>1738833</v>
      </c>
      <c r="AG131" s="764"/>
      <c r="AH131" s="764"/>
      <c r="AI131" s="764"/>
      <c r="AJ131" s="765"/>
      <c r="AK131" s="766">
        <v>1854396</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181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9.3943685220000006</v>
      </c>
      <c r="AB132" s="745"/>
      <c r="AC132" s="745"/>
      <c r="AD132" s="745"/>
      <c r="AE132" s="746"/>
      <c r="AF132" s="747">
        <v>8.7518467849999997</v>
      </c>
      <c r="AG132" s="745"/>
      <c r="AH132" s="745"/>
      <c r="AI132" s="745"/>
      <c r="AJ132" s="746"/>
      <c r="AK132" s="747">
        <v>6.9377306680000004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8.3000000000000007</v>
      </c>
      <c r="AB133" s="724"/>
      <c r="AC133" s="724"/>
      <c r="AD133" s="724"/>
      <c r="AE133" s="725"/>
      <c r="AF133" s="723">
        <v>8.6</v>
      </c>
      <c r="AG133" s="724"/>
      <c r="AH133" s="724"/>
      <c r="AI133" s="724"/>
      <c r="AJ133" s="725"/>
      <c r="AK133" s="723">
        <v>8.3000000000000007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vBeMWiinY9JfXU7raFZNvQf73aWCNEcznrP+SxdgEFYP3gO7+NW963uoavPSYZ98xJr11vQbYaC7VUAgpkhbA==" saltValue="LZSmW2FLqjIBVPBpBDbiD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CM96" sqref="CM9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oT5XwduGs/xJ7v/uYIWlmamg6QOw03wtK4ni3KFNNBo0ggZPVI5VZ7e0NZDcFACSyDV/Af7f7vJhuS+5655g==" saltValue="HaWvR3Hw9zCS5ZFboHbQ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vJvqyzTIQRl2RcNwhG0XrYPRA97yDPsqmG4FbDnX8hD/KGG4auKubgb9g+Viort64Zw0Zz4bF28+L2qHxZTcQ==" saltValue="6sPG+5rPxHPIq4vpSleB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515</v>
      </c>
      <c r="AL9" s="1130"/>
      <c r="AM9" s="1130"/>
      <c r="AN9" s="1131"/>
      <c r="AO9" s="281">
        <v>811818</v>
      </c>
      <c r="AP9" s="281">
        <v>266694</v>
      </c>
      <c r="AQ9" s="282">
        <v>239803</v>
      </c>
      <c r="AR9" s="283">
        <v>11.2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516</v>
      </c>
      <c r="AL10" s="1130"/>
      <c r="AM10" s="1130"/>
      <c r="AN10" s="1131"/>
      <c r="AO10" s="284">
        <v>138044</v>
      </c>
      <c r="AP10" s="284">
        <v>45350</v>
      </c>
      <c r="AQ10" s="285">
        <v>35073</v>
      </c>
      <c r="AR10" s="286">
        <v>29.3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517</v>
      </c>
      <c r="AL11" s="1130"/>
      <c r="AM11" s="1130"/>
      <c r="AN11" s="1131"/>
      <c r="AO11" s="284" t="s">
        <v>518</v>
      </c>
      <c r="AP11" s="284" t="s">
        <v>518</v>
      </c>
      <c r="AQ11" s="285">
        <v>3640</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519</v>
      </c>
      <c r="AL12" s="1130"/>
      <c r="AM12" s="1130"/>
      <c r="AN12" s="1131"/>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520</v>
      </c>
      <c r="AL13" s="1130"/>
      <c r="AM13" s="1130"/>
      <c r="AN13" s="1131"/>
      <c r="AO13" s="284" t="s">
        <v>518</v>
      </c>
      <c r="AP13" s="284" t="s">
        <v>518</v>
      </c>
      <c r="AQ13" s="285">
        <v>11407</v>
      </c>
      <c r="AR13" s="286" t="s">
        <v>518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521</v>
      </c>
      <c r="AL14" s="1130"/>
      <c r="AM14" s="1130"/>
      <c r="AN14" s="1131"/>
      <c r="AO14" s="284" t="s">
        <v>518</v>
      </c>
      <c r="AP14" s="284" t="s">
        <v>518</v>
      </c>
      <c r="AQ14" s="285">
        <v>4585</v>
      </c>
      <c r="AR14" s="286" t="s">
        <v>518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522</v>
      </c>
      <c r="AL15" s="1133"/>
      <c r="AM15" s="1133"/>
      <c r="AN15" s="1134"/>
      <c r="AO15" s="284">
        <v>-57083</v>
      </c>
      <c r="AP15" s="284">
        <v>-18753</v>
      </c>
      <c r="AQ15" s="285">
        <v>-18839</v>
      </c>
      <c r="AR15" s="286">
        <v>-0.5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195</v>
      </c>
      <c r="AL16" s="1133"/>
      <c r="AM16" s="1133"/>
      <c r="AN16" s="1134"/>
      <c r="AO16" s="284">
        <v>892779</v>
      </c>
      <c r="AP16" s="284">
        <v>293291</v>
      </c>
      <c r="AQ16" s="285">
        <v>275669</v>
      </c>
      <c r="AR16" s="286">
        <v>6.4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527</v>
      </c>
      <c r="AL21" s="1136"/>
      <c r="AM21" s="1136"/>
      <c r="AN21" s="1137"/>
      <c r="AO21" s="297">
        <v>25.3</v>
      </c>
      <c r="AP21" s="298">
        <v>23.86</v>
      </c>
      <c r="AQ21" s="299">
        <v>1.44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528</v>
      </c>
      <c r="AL22" s="1136"/>
      <c r="AM22" s="1136"/>
      <c r="AN22" s="1137"/>
      <c r="AO22" s="302">
        <v>96.6</v>
      </c>
      <c r="AP22" s="303">
        <v>95.5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532</v>
      </c>
      <c r="AL32" s="1114"/>
      <c r="AM32" s="1114"/>
      <c r="AN32" s="1115"/>
      <c r="AO32" s="312">
        <v>479236</v>
      </c>
      <c r="AP32" s="312">
        <v>157436</v>
      </c>
      <c r="AQ32" s="313">
        <v>162926</v>
      </c>
      <c r="AR32" s="314">
        <v>-3.4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533</v>
      </c>
      <c r="AL33" s="1114"/>
      <c r="AM33" s="1114"/>
      <c r="AN33" s="1115"/>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534</v>
      </c>
      <c r="AL34" s="1114"/>
      <c r="AM34" s="1114"/>
      <c r="AN34" s="1115"/>
      <c r="AO34" s="312" t="s">
        <v>518</v>
      </c>
      <c r="AP34" s="312" t="s">
        <v>518</v>
      </c>
      <c r="AQ34" s="313">
        <v>4</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535</v>
      </c>
      <c r="AL35" s="1114"/>
      <c r="AM35" s="1114"/>
      <c r="AN35" s="1115"/>
      <c r="AO35" s="312">
        <v>30105</v>
      </c>
      <c r="AP35" s="312">
        <v>9890</v>
      </c>
      <c r="AQ35" s="313">
        <v>33512</v>
      </c>
      <c r="AR35" s="314">
        <v>-70.5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536</v>
      </c>
      <c r="AL36" s="1114"/>
      <c r="AM36" s="1114"/>
      <c r="AN36" s="1115"/>
      <c r="AO36" s="312">
        <v>15129</v>
      </c>
      <c r="AP36" s="312">
        <v>4970</v>
      </c>
      <c r="AQ36" s="313">
        <v>2866</v>
      </c>
      <c r="AR36" s="314">
        <v>73.400000000000006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537</v>
      </c>
      <c r="AL37" s="1114"/>
      <c r="AM37" s="1114"/>
      <c r="AN37" s="1115"/>
      <c r="AO37" s="312" t="s">
        <v>518</v>
      </c>
      <c r="AP37" s="312" t="s">
        <v>518</v>
      </c>
      <c r="AQ37" s="313">
        <v>1429</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538</v>
      </c>
      <c r="AL38" s="1117"/>
      <c r="AM38" s="1117"/>
      <c r="AN38" s="1118"/>
      <c r="AO38" s="315">
        <v>752</v>
      </c>
      <c r="AP38" s="315">
        <v>247</v>
      </c>
      <c r="AQ38" s="316">
        <v>30</v>
      </c>
      <c r="AR38" s="304">
        <v>723.3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539</v>
      </c>
      <c r="AL39" s="1117"/>
      <c r="AM39" s="1117"/>
      <c r="AN39" s="1118"/>
      <c r="AO39" s="312">
        <v>-22273</v>
      </c>
      <c r="AP39" s="312">
        <v>-7317</v>
      </c>
      <c r="AQ39" s="313">
        <v>-7390</v>
      </c>
      <c r="AR39" s="314">
        <v>-1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540</v>
      </c>
      <c r="AL40" s="1114"/>
      <c r="AM40" s="1114"/>
      <c r="AN40" s="1115"/>
      <c r="AO40" s="312">
        <v>-374296</v>
      </c>
      <c r="AP40" s="312">
        <v>-122962</v>
      </c>
      <c r="AQ40" s="313">
        <v>-136323</v>
      </c>
      <c r="AR40" s="314">
        <v>-9.8000000000000007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309</v>
      </c>
      <c r="AL41" s="1120"/>
      <c r="AM41" s="1120"/>
      <c r="AN41" s="1121"/>
      <c r="AO41" s="312">
        <v>128653</v>
      </c>
      <c r="AP41" s="312">
        <v>42264</v>
      </c>
      <c r="AQ41" s="313">
        <v>57054</v>
      </c>
      <c r="AR41" s="314">
        <v>-25.9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510</v>
      </c>
      <c r="AN49" s="1124" t="s">
        <v>544</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887960</v>
      </c>
      <c r="AN51" s="334">
        <v>287459</v>
      </c>
      <c r="AO51" s="335">
        <v>91.8</v>
      </c>
      <c r="AP51" s="336">
        <v>271581</v>
      </c>
      <c r="AQ51" s="337">
        <v>-6.7</v>
      </c>
      <c r="AR51" s="338">
        <v>98.5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31831</v>
      </c>
      <c r="AN52" s="342">
        <v>10305</v>
      </c>
      <c r="AO52" s="343">
        <v>-46.8</v>
      </c>
      <c r="AP52" s="344">
        <v>117844</v>
      </c>
      <c r="AQ52" s="345">
        <v>-1</v>
      </c>
      <c r="AR52" s="346">
        <v>-45.8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2060947</v>
      </c>
      <c r="AN53" s="334">
        <v>671975</v>
      </c>
      <c r="AO53" s="335">
        <v>133.80000000000001</v>
      </c>
      <c r="AP53" s="336">
        <v>268375</v>
      </c>
      <c r="AQ53" s="337">
        <v>-1.2</v>
      </c>
      <c r="AR53" s="338">
        <v>135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55134</v>
      </c>
      <c r="AN54" s="342">
        <v>17977</v>
      </c>
      <c r="AO54" s="343">
        <v>74.400000000000006</v>
      </c>
      <c r="AP54" s="344">
        <v>119602</v>
      </c>
      <c r="AQ54" s="345">
        <v>1.5</v>
      </c>
      <c r="AR54" s="346">
        <v>72.900000000000006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541103</v>
      </c>
      <c r="AN55" s="334">
        <v>176026</v>
      </c>
      <c r="AO55" s="335">
        <v>-73.8</v>
      </c>
      <c r="AP55" s="336">
        <v>301035</v>
      </c>
      <c r="AQ55" s="337">
        <v>12.2</v>
      </c>
      <c r="AR55" s="338">
        <v>-86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112153</v>
      </c>
      <c r="AN56" s="342">
        <v>36484</v>
      </c>
      <c r="AO56" s="343">
        <v>102.9</v>
      </c>
      <c r="AP56" s="344">
        <v>154376</v>
      </c>
      <c r="AQ56" s="345">
        <v>29.1</v>
      </c>
      <c r="AR56" s="346">
        <v>73.8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740186</v>
      </c>
      <c r="AN57" s="334">
        <v>242764</v>
      </c>
      <c r="AO57" s="335">
        <v>37.9</v>
      </c>
      <c r="AP57" s="336">
        <v>277467</v>
      </c>
      <c r="AQ57" s="337">
        <v>-7.8</v>
      </c>
      <c r="AR57" s="338">
        <v>45.7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403384</v>
      </c>
      <c r="AN58" s="342">
        <v>132300</v>
      </c>
      <c r="AO58" s="343">
        <v>262.60000000000002</v>
      </c>
      <c r="AP58" s="344">
        <v>128378</v>
      </c>
      <c r="AQ58" s="345">
        <v>-16.8</v>
      </c>
      <c r="AR58" s="346">
        <v>279.39999999999998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1475048</v>
      </c>
      <c r="AN59" s="334">
        <v>484576</v>
      </c>
      <c r="AO59" s="335">
        <v>99.6</v>
      </c>
      <c r="AP59" s="336">
        <v>282256</v>
      </c>
      <c r="AQ59" s="337">
        <v>1.7</v>
      </c>
      <c r="AR59" s="338">
        <v>97.9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1170348</v>
      </c>
      <c r="AN60" s="342">
        <v>384477</v>
      </c>
      <c r="AO60" s="343">
        <v>190.6</v>
      </c>
      <c r="AP60" s="344">
        <v>145453</v>
      </c>
      <c r="AQ60" s="345">
        <v>13.3</v>
      </c>
      <c r="AR60" s="346">
        <v>177.3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1141049</v>
      </c>
      <c r="AN61" s="349">
        <v>372560</v>
      </c>
      <c r="AO61" s="350">
        <v>57.9</v>
      </c>
      <c r="AP61" s="351">
        <v>280143</v>
      </c>
      <c r="AQ61" s="352">
        <v>-0.4</v>
      </c>
      <c r="AR61" s="338">
        <v>58.3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354570</v>
      </c>
      <c r="AN62" s="342">
        <v>116309</v>
      </c>
      <c r="AO62" s="343">
        <v>116.7</v>
      </c>
      <c r="AP62" s="344">
        <v>133131</v>
      </c>
      <c r="AQ62" s="345">
        <v>5.2</v>
      </c>
      <c r="AR62" s="346">
        <v>111.5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PQBuXIsD3vXLmEo3jQg8Kz1vx3wnWzrgD7JkA5w9eiui21I3O+tDw15X/FCofSshmxXaOfv68axEDPL+22gZA==" saltValue="eXVrKNz2cPN5ijy7cuB9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ou2m9MvrolCPTRxkhYAw29N3z+HgwLoLUC4vYbbXs4VdKuWmAnuWfmsThGPqB4kq65w3DbZEsN0x+ZZoHCXxew==" saltValue="OwBKtfDULN9gtR57iXWz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 zoomScale="40" zoomScaleNormal="4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G7j05e2HHTgpINN44HJY6SYmUyyagverm0MXwt6hLvytCxSdBv4fun/Dil8HIYuPcHYQKlSNp2vwCQ+LHipllQ==" saltValue="bDoGXPRyr1x3Yu67tHC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42.49</v>
      </c>
      <c r="G47" s="12">
        <v>47.5</v>
      </c>
      <c r="H47" s="12">
        <v>47.06</v>
      </c>
      <c r="I47" s="12">
        <v>38.97</v>
      </c>
      <c r="J47" s="13">
        <v>28.76</v>
      </c>
    </row>
    <row r="48" spans="2:10" ht="57.75" customHeight="1" x14ac:dyDescent="0.15">
      <c r="B48" s="14"/>
      <c r="C48" s="1141" t="s">
        <v>4</v>
      </c>
      <c r="D48" s="1141"/>
      <c r="E48" s="1142"/>
      <c r="F48" s="15">
        <v>11.58</v>
      </c>
      <c r="G48" s="16">
        <v>12.77</v>
      </c>
      <c r="H48" s="16">
        <v>10.89</v>
      </c>
      <c r="I48" s="16">
        <v>17.010000000000002</v>
      </c>
      <c r="J48" s="17">
        <v>17.440000000000001</v>
      </c>
    </row>
    <row r="49" spans="2:10" ht="57.75" customHeight="1" thickBot="1" x14ac:dyDescent="0.2">
      <c r="B49" s="18"/>
      <c r="C49" s="1143" t="s">
        <v>5</v>
      </c>
      <c r="D49" s="1143"/>
      <c r="E49" s="1144"/>
      <c r="F49" s="19">
        <v>13.43</v>
      </c>
      <c r="G49" s="20">
        <v>7.71</v>
      </c>
      <c r="H49" s="20">
        <v>1.77</v>
      </c>
      <c r="I49" s="20" t="s">
        <v>565</v>
      </c>
      <c r="J49" s="21" t="s">
        <v>566</v>
      </c>
    </row>
    <row r="50" spans="2:10" x14ac:dyDescent="0.15"/>
  </sheetData>
  <sheetProtection algorithmName="SHA-512" hashValue="Ce7qXh3TuZvFjh0WQoAVd5xw9YPF+/mNNnRZVoKh0UNOudH7+YKP4JziUYnSsI2PjjP03nfT4yK4/snzO3t1dg==" saltValue="MBTKPA1noP+pQQgMnQQb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2024-03-14T05:05:21Z</dcterms:created>
  <dcterms:modified xsi:type="dcterms:W3CDTF">2024-03-19T06:46:46Z</dcterms:modified>
  <cp:category/>
</cp:coreProperties>
</file>