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X:\03_総務課\一般財政(財政係）\R5財政全般\県市町村課\財政班\令和３年度財政状況資料集の作成について（2回目・地方公会計関係）\令和５年３月３日事務連絡・配付資料\"/>
    </mc:Choice>
  </mc:AlternateContent>
  <xr:revisionPtr revIDLastSave="0" documentId="13_ncr:1_{6D0F4DED-7927-4AA0-9D19-4DC2161B9C05}"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み合わ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AM35" i="10"/>
  <c r="C35" i="10"/>
  <c r="BW34" i="10"/>
  <c r="AM34" i="10"/>
  <c r="U34" i="10"/>
  <c r="U35" i="10" s="1"/>
  <c r="C34" i="10"/>
  <c r="BW35" i="10" l="1"/>
  <c r="BW36" i="10" s="1"/>
  <c r="BW37" i="10" s="1"/>
  <c r="BW38" i="10" s="1"/>
  <c r="BW39" i="10" s="1"/>
  <c r="BW40" i="10" s="1"/>
  <c r="BW41" i="10" s="1"/>
  <c r="BW42"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<sst xmlns="http://schemas.openxmlformats.org/spreadsheetml/2006/main" count="1199" uniqueCount="600">
  <si>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</si>
  <si>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</si>
  <si>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</si>
  <si>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</si>
  <si>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</si>
  <si>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</si>
  <si>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</si>
  <si>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</si>
  <si>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</si>
  <si>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</si>
  <si>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</si>
  <si>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</si>
  <si>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</si>
  <si>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</si>
  <si>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</si>
  <si>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</si>
  <si>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</si>
  <si>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</si>
  <si>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</si>
  <si>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</si>
  <si>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</si>
  <si>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</si>
  <si>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</si>
  <si>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</si>
  <si>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</si>
  <si>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</si>
  <si>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</si>
  <si>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</si>
  <si>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</si>
  <si>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</si>
  <si>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</si>
  <si>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</si>
  <si>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</si>
  <si>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</si>
  <si>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</si>
  <si>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</si>
  <si>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</si>
  <si>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</si>
  <si>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</si>
  <si>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</si>
  <si>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</si>
  <si>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</si>
  <si>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</si>
  <si>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</si>
  <si>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</si>
  <si>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</si>
  <si>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</si>
  <si>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</si>
  <si>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</si>
  <si>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</si>
  <si>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</si>
  <si>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</si>
  <si>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</si>
  <si>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</si>
  <si>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</si>
  <si>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</si>
  <si>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</si>
  <si>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</si>
  <si>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</si>
  <si>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</si>
  <si>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</si>
  <si>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</si>
  <si>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</si>
  <si>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</si>
  <si>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</si>
  <si>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</si>
  <si>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</si>
  <si>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</si>
  <si>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</si>
  <si>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</si>
  <si>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</si>
  <si>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</si>
  <si>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</si>
  <si>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</si>
  <si>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</si>
  <si>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</si>
  <si>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</si>
  <si>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</si>
  <si>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</si>
  <si>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</si>
  <si>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</si>
  <si>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</si>
  <si>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</si>
  <si>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</si>
  <si>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</si>
  <si>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</si>
  <si>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</si>
  <si>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</si>
  <si>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</si>
  <si>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</si>
  <si>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</si>
  <si>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</si>
  <si>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</si>
  <si>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</si>
  <si>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</si>
  <si>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</si>
  <si>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</si>
  <si>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</si>
  <si>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</si>
  <si>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</si>
  <si>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</si>
  <si>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</si>
  <si>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</si>
  <si>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</si>
  <si>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</si>
  <si>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</si>
  <si>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</si>
  <si>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</si>
  <si>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</si>
  <si>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</si>
  <si>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</si>
  <si>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</si>
  <si>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</si>
  <si>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</si>
  <si>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</si>
  <si>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</si>
  <si>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</si>
  <si>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</si>
  <si>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</si>
  <si>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</si>
  <si>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</si>
  <si>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</si>
  <si>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</si>
  <si>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</si>
  <si>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</si>
  <si>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</si>
  <si>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</si>
  <si>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</si>
  <si>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</si>
  <si>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</si>
  <si>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</si>
  <si>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</si>
  <si>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</si>
  <si>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</si>
  <si>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</si>
  <si>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</si>
  <si>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</si>
  <si>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</si>
  <si>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</si>
  <si>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</si>
  <si>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</si>
  <si>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</si>
  <si>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</si>
  <si>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</si>
  <si>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</si>
  <si>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</si>
  <si>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</si>
  <si>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</si>
  <si>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</si>
  <si>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</si>
  <si>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</si>
  <si>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</si>
  <si>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</si>
  <si>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農業集落排水事業特別会計</t>
    <phoneticPr fontId="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</si>
  <si>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</si>
  <si>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</si>
  <si>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</si>
  <si>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</si>
  <si>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</si>
  <si>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</si>
  <si>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</si>
  <si>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</si>
  <si>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</si>
  <si>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</si>
  <si>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</si>
  <si>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</si>
  <si>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</si>
  <si>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</si>
  <si>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</si>
  <si>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</si>
  <si>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</si>
  <si>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</si>
  <si>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</si>
  <si>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</si>
  <si>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</si>
  <si>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</si>
  <si>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</si>
  <si>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</si>
  <si>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</si>
  <si>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</si>
  <si>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</si>
  <si>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</si>
  <si>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</si>
  <si>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</si>
  <si>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</si>
  <si>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</si>
  <si>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</si>
  <si>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</si>
  <si>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</si>
  <si>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</si>
  <si>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</si>
  <si>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</si>
  <si>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</si>
  <si>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</si>
  <si>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</si>
  <si>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</si>
  <si>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</si>
  <si>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</si>
  <si>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</si>
  <si>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</si>
  <si>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</si>
  <si>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</si>
  <si>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</si>
  <si>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</si>
  <si>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</si>
  <si>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</si>
  <si>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</si>
  <si>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</si>
  <si>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</si>
  <si>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</si>
  <si>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</si>
  <si>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</si>
  <si>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</si>
  <si>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</si>
  <si>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</si>
  <si>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</si>
  <si>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沖縄県南大東村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</si>
  <si>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</si>
  <si>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</si>
  <si>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</si>
  <si>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</si>
  <si>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</si>
  <si>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</si>
  <si>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</si>
  <si>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</si>
  <si>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</si>
  <si>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</si>
  <si>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</si>
  <si>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</si>
  <si>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</si>
  <si>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</si>
  <si>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</si>
  <si>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</si>
  <si>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</si>
  <si>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</si>
  <si>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</si>
  <si>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</si>
  <si>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</si>
  <si>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</si>
  <si>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</si>
  <si>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</si>
  <si>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</si>
  <si>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</si>
  <si>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</si>
  <si>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</si>
  <si>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</si>
  <si>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</si>
  <si>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</si>
  <si>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</si>
  <si>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</si>
  <si>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</si>
  <si>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</si>
  <si>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</si>
  <si>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</si>
  <si>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</si>
  <si>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</si>
  <si>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</si>
  <si>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</si>
  <si>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</si>
  <si>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</si>
  <si>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</si>
  <si>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</si>
  <si>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</si>
  <si>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</si>
  <si>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</si>
  <si>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</si>
  <si>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</si>
  <si>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</si>
  <si>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</si>
  <si>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</si>
  <si>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</si>
  <si>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</si>
  <si>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</si>
  <si>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</si>
  <si>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</si>
  <si>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</si>
  <si>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</si>
  <si>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</si>
  <si>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</si>
  <si>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</si>
  <si>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</si>
  <si>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</si>
  <si>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</si>
  <si>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</si>
  <si>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</si>
  <si>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</si>
  <si>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</si>
  <si>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</si>
  <si>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</si>
  <si>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</si>
  <si>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</si>
  <si>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</si>
  <si>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</si>
  <si>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</si>
  <si>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</si>
  <si>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</si>
  <si>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</si>
  <si>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</si>
  <si>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</si>
  <si>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</si>
  <si>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</si>
  <si>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</si>
  <si>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</si>
  <si>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</si>
  <si>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</si>
  <si>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</si>
  <si>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</si>
  <si>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</si>
  <si>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</si>
  <si>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</si>
  <si>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</si>
  <si>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</si>
  <si>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</si>
  <si>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</si>
  <si>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</si>
  <si>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</si>
  <si>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</si>
  <si>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</si>
  <si>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</si>
  <si>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</si>
  <si>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</si>
  <si>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</si>
  <si>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</si>
  <si>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</si>
  <si>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</si>
  <si>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</si>
  <si>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</si>
  <si>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</si>
  <si>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</si>
  <si>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</si>
  <si>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</si>
  <si>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</si>
  <si>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</si>
  <si>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</si>
  <si>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</si>
  <si>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</si>
  <si>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</si>
  <si>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</si>
  <si>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</si>
  <si>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</si>
  <si>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</si>
  <si>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</si>
  <si>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</si>
  <si>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</si>
  <si>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</si>
  <si>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</si>
  <si>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</si>
  <si>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</si>
  <si>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</si>
  <si>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</si>
  <si>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</si>
  <si>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</si>
  <si>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</si>
  <si>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</si>
  <si>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</si>
  <si>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</si>
  <si>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</si>
  <si>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</si>
  <si>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</si>
  <si>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</si>
  <si>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</si>
  <si>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</si>
  <si>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</si>
  <si>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</si>
  <si>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</si>
  <si>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</si>
  <si>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</si>
  <si>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</si>
  <si>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</si>
  <si>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</si>
  <si>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</si>
  <si>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</si>
  <si>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沖縄県南大東村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</si>
  <si>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</si>
  <si>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</si>
  <si>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</si>
  <si>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</si>
  <si>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</si>
  <si>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</si>
  <si>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</si>
  <si>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</si>
  <si>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</si>
  <si>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</si>
  <si>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</si>
  <si>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</si>
  <si>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</si>
  <si>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</si>
  <si>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</si>
  <si>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</si>
  <si>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</si>
  <si>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</si>
  <si>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</si>
  <si>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</si>
  <si>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港湾業務事業特別会計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</si>
  <si>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</si>
  <si>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</si>
  <si>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</si>
  <si>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</si>
  <si>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</si>
  <si>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</si>
  <si>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</si>
  <si>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</si>
  <si>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</si>
  <si>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</si>
  <si>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</si>
  <si>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</si>
  <si>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</si>
  <si>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</si>
  <si>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</si>
  <si>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</si>
  <si>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</si>
  <si>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</si>
  <si>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</si>
  <si>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</si>
  <si>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</si>
  <si>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</si>
  <si>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</si>
  <si>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</si>
  <si>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</si>
  <si>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</si>
  <si>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</si>
  <si>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</si>
  <si>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</si>
  <si>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</si>
  <si>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</si>
  <si>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</si>
  <si>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</si>
  <si>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</si>
  <si>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</si>
  <si>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</si>
  <si>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</si>
  <si>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</si>
  <si>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</si>
  <si>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</si>
  <si>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</si>
  <si>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</si>
  <si>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</si>
  <si>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</si>
  <si>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</si>
  <si>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</si>
  <si>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</si>
  <si>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</si>
  <si>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</si>
  <si>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</si>
  <si>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</si>
  <si>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</si>
  <si>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</si>
  <si>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</si>
  <si>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</si>
  <si>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</si>
  <si>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</si>
  <si>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</si>
  <si>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</si>
  <si>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</si>
  <si>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</si>
  <si>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</si>
  <si>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</si>
  <si>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</si>
  <si>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</si>
  <si>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</si>
  <si>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</si>
  <si>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</si>
  <si>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</si>
  <si>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</si>
  <si>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</si>
  <si>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</si>
  <si>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</si>
  <si>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</si>
  <si>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</si>
  <si>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</si>
  <si>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</si>
  <si>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</si>
  <si>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</si>
  <si>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</si>
  <si>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</si>
  <si>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</si>
  <si>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</si>
  <si>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</si>
  <si>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</si>
  <si>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</si>
  <si>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</si>
  <si>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</si>
  <si>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</si>
  <si>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</si>
  <si>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</si>
  <si>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</si>
  <si>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</si>
  <si>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</si>
  <si>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</si>
  <si>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</si>
  <si>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</si>
  <si>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</si>
  <si>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</si>
  <si>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</si>
  <si>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</si>
  <si>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</si>
  <si>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</si>
  <si>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</si>
  <si>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</si>
  <si>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</si>
  <si>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</si>
  <si>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</si>
  <si>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</si>
  <si>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</si>
  <si>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</si>
  <si>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</si>
  <si>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</si>
  <si>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</si>
  <si>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</si>
  <si>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</si>
  <si>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</si>
  <si>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</si>
  <si>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</si>
  <si>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</si>
  <si>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</si>
  <si>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</si>
  <si>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</si>
  <si>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</si>
  <si>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</si>
  <si>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</si>
  <si>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</si>
  <si>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</si>
  <si>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</si>
  <si>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</si>
  <si>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</si>
  <si>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</si>
  <si>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</si>
  <si>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</si>
  <si>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</si>
  <si>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</si>
  <si>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</si>
  <si>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</si>
  <si>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</si>
  <si>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</si>
  <si>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</si>
  <si>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</si>
  <si>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</si>
  <si>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</si>
  <si>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</si>
  <si>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</si>
  <si>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</si>
  <si>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</si>
  <si>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</si>
  <si>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</si>
  <si>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</si>
  <si>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</si>
  <si>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</si>
  <si>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</si>
  <si>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</si>
  <si>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</si>
  <si>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</si>
  <si>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</si>
  <si>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</si>
  <si>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</si>
  <si>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</si>
  <si>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</si>
  <si>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</si>
  <si>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</si>
  <si>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</si>
  <si>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</si>
  <si>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291.45</t>
  </si>
  <si>
    <t>農業集落排水事業特別会計</t>
  </si>
  <si>
    <t>▲ 0.20</t>
  </si>
  <si>
    <t>一般会計</t>
  </si>
  <si>
    <t>国民健康保険事業特別会計</t>
  </si>
  <si>
    <t>簡易水道事業特別会計</t>
  </si>
  <si>
    <t>港湾業務事業特別会計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</si>
  <si>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</si>
  <si>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</si>
  <si>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</si>
  <si>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</si>
  <si>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</si>
  <si>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</si>
  <si>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</si>
  <si>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</si>
  <si>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</si>
  <si>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大東海運株式会社</t>
    <rPh sb="0" eb="2">
      <t>ダイトウ</t>
    </rPh>
    <rPh sb="2" eb="4">
      <t>カイウン</t>
    </rPh>
    <rPh sb="4" eb="6">
      <t>カブシキ</t>
    </rPh>
    <rPh sb="6" eb="8">
      <t>カイシャ</t>
    </rPh>
    <phoneticPr fontId="2"/>
  </si>
  <si>
    <t>グレイスラム</t>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</si>
  <si>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</si>
  <si>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</si>
  <si>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</si>
  <si>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</si>
  <si>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</si>
  <si>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</si>
  <si>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</si>
  <si>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沖縄県介護保険広域連合会（一般会計）</t>
    <rPh sb="0" eb="3">
      <t>オキナワケン</t>
    </rPh>
    <rPh sb="3" eb="5">
      <t>カイゴ</t>
    </rPh>
    <rPh sb="5" eb="7">
      <t>ホケン</t>
    </rPh>
    <rPh sb="7" eb="9">
      <t>コウイキ</t>
    </rPh>
    <rPh sb="9" eb="12">
      <t>レンゴウカイ</t>
    </rPh>
    <rPh sb="13" eb="15">
      <t>イッパン</t>
    </rPh>
    <rPh sb="15" eb="17">
      <t>カイケイ</t>
    </rPh>
    <phoneticPr fontId="2"/>
  </si>
  <si>
    <t>沖縄県介護保険広域連合会（特別会計）</t>
    <rPh sb="0" eb="3">
      <t>オキナワケン</t>
    </rPh>
    <rPh sb="3" eb="5">
      <t>カイゴ</t>
    </rPh>
    <rPh sb="5" eb="7">
      <t>ホケン</t>
    </rPh>
    <rPh sb="7" eb="9">
      <t>コウイキ</t>
    </rPh>
    <rPh sb="9" eb="12">
      <t>レンゴウカイ</t>
    </rPh>
    <rPh sb="13" eb="15">
      <t>トクベツ</t>
    </rPh>
    <rPh sb="15" eb="17">
      <t>カイケイ</t>
    </rPh>
    <phoneticPr fontId="2"/>
  </si>
  <si>
    <t>沖縄県後期高齢者医療連合会（一般会計）</t>
    <rPh sb="0" eb="3">
      <t>オキナワケン</t>
    </rPh>
    <rPh sb="3" eb="5">
      <t>コウキ</t>
    </rPh>
    <rPh sb="5" eb="7">
      <t>コウレイ</t>
    </rPh>
    <rPh sb="7" eb="8">
      <t>シャ</t>
    </rPh>
    <rPh sb="8" eb="10">
      <t>イリョウ</t>
    </rPh>
    <rPh sb="10" eb="13">
      <t>レンゴウカイ</t>
    </rPh>
    <rPh sb="14" eb="16">
      <t>イッパン</t>
    </rPh>
    <rPh sb="16" eb="18">
      <t>カイケイ</t>
    </rPh>
    <phoneticPr fontId="2"/>
  </si>
  <si>
    <t>沖縄県後期高齢者医療連合会（特別会計）</t>
    <rPh sb="0" eb="3">
      <t>オキナワケン</t>
    </rPh>
    <rPh sb="3" eb="5">
      <t>コウキ</t>
    </rPh>
    <rPh sb="5" eb="7">
      <t>コウレイ</t>
    </rPh>
    <rPh sb="7" eb="8">
      <t>シャ</t>
    </rPh>
    <rPh sb="8" eb="10">
      <t>イリョウ</t>
    </rPh>
    <rPh sb="10" eb="13">
      <t>レンゴウカイ</t>
    </rPh>
    <rPh sb="14" eb="16">
      <t>トクベツ</t>
    </rPh>
    <rPh sb="16" eb="18">
      <t>カイケイ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</si>
  <si>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</si>
  <si>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</si>
  <si>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基金の積み立て等により0％が続いているものの、地方債残高は平成30年度から増加している。また、有形固定資産減価償却率についても全国平均以下であるが、有形固定資産減価償却率が50%以上の施設を多数保有している。今後も地方債の抑制に努めながら、充当可能基金の積み立てを行い、計画的な施設の維持管理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</si>
  <si>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</si>
  <si>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</si>
  <si>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</si>
  <si>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</si>
  <si>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</si>
  <si>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</si>
  <si>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が類似団体の平均を上回っているが、平成27年度以降元利償還金が増加傾向にあるためである。また今後、新保育所建設及び安らぎ空間複合施設整備事業にかかる事業債等の返還も始まる。事業収益の確保や、地方債発行額の抑制ならびに交付税措置のある有利な起債の積極的な活用に取り組み、健全な財政運営の維持を目指していく。</t>
    <rPh sb="63" eb="64">
      <t>オヨ</t>
    </rPh>
    <rPh sb="65" eb="66">
      <t>ヤス</t>
    </rPh>
    <rPh sb="68" eb="78">
      <t>クウカンフクゴウシセツセイビジギョウ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</si>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</sst>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70FC8DA-3EB3-4DDA-B173-ABC1EC2E514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272-407A-A368-8B9B14D06D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1599806</c:v>
                </c:pt>
                <c:pt idx="1">
                  <c:v>1525884</c:v>
                </c:pt>
                <c:pt idx="2">
                  <c:v>1563719</c:v>
                </c:pt>
                <c:pt idx="3">
                  <c:v>2483463</c:v>
                </c:pt>
                <c:pt idx="4">
                  <c:v>1234034</c:v>
                </c:pt>
              </c:numCache>
            </c:numRef>
          </c:val>
          <c:smooth val="0"/>
          <c:extLst>
            <c:ext xmlns:c16="http://schemas.microsoft.com/office/drawing/2014/chart" uri="{C3380CC4-5D6E-409C-BE32-E72D297353CC}">
              <c16:uniqueId val="{00000001-0272-407A-A368-8B9B14D06D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7.96</c:v>
                </c:pt>
                <c:pt idx="1">
                  <c:v>9.66</c:v>
                </c:pt>
                <c:pt idx="2">
                  <c:v>3.82</c:v>
                </c:pt>
                <c:pt idx="3">
                  <c:v>9.17</c:v>
                </c:pt>
                <c:pt idx="4">
                  <c:v>21.83</c:v>
                </c:pt>
              </c:numCache>
            </c:numRef>
          </c:val>
          <c:extLst>
            <c:ext xmlns:c16="http://schemas.microsoft.com/office/drawing/2014/chart" uri="{C3380CC4-5D6E-409C-BE32-E72D297353CC}">
              <c16:uniqueId val="{00000000-FD98-4EF9-B278-1E31A2F9D2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319.97000000000003</c:v>
                </c:pt>
                <c:pt idx="1">
                  <c:v>334.96</c:v>
                </c:pt>
                <c:pt idx="2">
                  <c:v>54.27</c:v>
                </c:pt>
                <c:pt idx="3">
                  <c:v>55.1</c:v>
                </c:pt>
                <c:pt idx="4">
                  <c:v>58.16</c:v>
                </c:pt>
              </c:numCache>
            </c:numRef>
          </c:val>
          <c:extLst>
            <c:ext xmlns:c16="http://schemas.microsoft.com/office/drawing/2014/chart" uri="{C3380CC4-5D6E-409C-BE32-E72D297353CC}">
              <c16:uniqueId val="{00000001-FD98-4EF9-B278-1E31A2F9D2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21.64</c:v>
                </c:pt>
                <c:pt idx="1">
                  <c:v>14.82</c:v>
                </c:pt>
                <c:pt idx="2">
                  <c:v>-291.45</c:v>
                </c:pt>
                <c:pt idx="3">
                  <c:v>7.44</c:v>
                </c:pt>
                <c:pt idx="4">
                  <c:v>20.53</c:v>
                </c:pt>
              </c:numCache>
            </c:numRef>
          </c:val>
          <c:smooth val="0"/>
          <c:extLst>
            <c:ext xmlns:c16="http://schemas.microsoft.com/office/drawing/2014/chart" uri="{C3380CC4-5D6E-409C-BE32-E72D297353CC}">
              <c16:uniqueId val="{00000002-FD98-4EF9-B278-1E31A2F9D2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FD-4EF6-B0DF-2286C11A11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FD-4EF6-B0DF-2286C11A11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FD-4EF6-B0DF-2286C11A118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FD-4EF6-B0DF-2286C11A11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c:v>
                </c:pt>
                <c:pt idx="4">
                  <c:v>#N/A</c:v>
                </c:pt>
                <c:pt idx="5">
                  <c:v>0.03</c:v>
                </c:pt>
                <c:pt idx="6">
                  <c:v>#N/A</c:v>
                </c:pt>
                <c:pt idx="7">
                  <c:v>0.05</c:v>
                </c:pt>
                <c:pt idx="8">
                  <c:v>#N/A</c:v>
                </c:pt>
                <c:pt idx="9">
                  <c:v>0.06</c:v>
                </c:pt>
              </c:numCache>
            </c:numRef>
          </c:val>
          <c:extLst>
            <c:ext xmlns:c16="http://schemas.microsoft.com/office/drawing/2014/chart" uri="{C3380CC4-5D6E-409C-BE32-E72D297353CC}">
              <c16:uniqueId val="{00000004-08FD-4EF6-B0DF-2286C11A118F}"/>
            </c:ext>
          </c:extLst>
        </c:ser>
        <c:ser>
          <c:idx val="5"/>
          <c:order val="5"/>
          <c:tx>
            <c:strRef>
              <c:f>データシート!$A$32</c:f>
              <c:strCache>
                <c:ptCount val="1"/>
                <c:pt idx="0">
                  <c:v>港湾業務事業特別会計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0.28000000000000003</c:v>
                </c:pt>
                <c:pt idx="2">
                  <c:v>#N/A</c:v>
                </c:pt>
                <c:pt idx="3">
                  <c:v>0.1</c:v>
                </c:pt>
                <c:pt idx="4">
                  <c:v>#N/A</c:v>
                </c:pt>
                <c:pt idx="5">
                  <c:v>0.78</c:v>
                </c:pt>
                <c:pt idx="6">
                  <c:v>#N/A</c:v>
                </c:pt>
                <c:pt idx="7">
                  <c:v>1.42</c:v>
                </c:pt>
                <c:pt idx="8">
                  <c:v>#N/A</c:v>
                </c:pt>
                <c:pt idx="9">
                  <c:v>0.41</c:v>
                </c:pt>
              </c:numCache>
            </c:numRef>
          </c:val>
          <c:extLst>
            <c:ext xmlns:c16="http://schemas.microsoft.com/office/drawing/2014/chart" uri="{C3380CC4-5D6E-409C-BE32-E72D297353CC}">
              <c16:uniqueId val="{00000005-08FD-4EF6-B0DF-2286C11A118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c:v>
                </c:pt>
                <c:pt idx="2">
                  <c:v>#N/A</c:v>
                </c:pt>
                <c:pt idx="3">
                  <c:v>0.36</c:v>
                </c:pt>
                <c:pt idx="4">
                  <c:v>#N/A</c:v>
                </c:pt>
                <c:pt idx="5">
                  <c:v>0.69</c:v>
                </c:pt>
                <c:pt idx="6">
                  <c:v>#N/A</c:v>
                </c:pt>
                <c:pt idx="7">
                  <c:v>0.7</c:v>
                </c:pt>
                <c:pt idx="8">
                  <c:v>#N/A</c:v>
                </c:pt>
                <c:pt idx="9">
                  <c:v>0.56000000000000005</c:v>
                </c:pt>
              </c:numCache>
            </c:numRef>
          </c:val>
          <c:extLst>
            <c:ext xmlns:c16="http://schemas.microsoft.com/office/drawing/2014/chart" uri="{C3380CC4-5D6E-409C-BE32-E72D297353CC}">
              <c16:uniqueId val="{00000006-08FD-4EF6-B0DF-2286C11A118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3.68</c:v>
                </c:pt>
                <c:pt idx="2">
                  <c:v>#N/A</c:v>
                </c:pt>
                <c:pt idx="3">
                  <c:v>4.78</c:v>
                </c:pt>
                <c:pt idx="4">
                  <c:v>#N/A</c:v>
                </c:pt>
                <c:pt idx="5">
                  <c:v>2.31</c:v>
                </c:pt>
                <c:pt idx="6">
                  <c:v>#N/A</c:v>
                </c:pt>
                <c:pt idx="7">
                  <c:v>2.11</c:v>
                </c:pt>
                <c:pt idx="8">
                  <c:v>#N/A</c:v>
                </c:pt>
                <c:pt idx="9">
                  <c:v>2.81</c:v>
                </c:pt>
              </c:numCache>
            </c:numRef>
          </c:val>
          <c:extLst>
            <c:ext xmlns:c16="http://schemas.microsoft.com/office/drawing/2014/chart" uri="{C3380CC4-5D6E-409C-BE32-E72D297353CC}">
              <c16:uniqueId val="{00000007-08FD-4EF6-B0DF-2286C11A11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7.67</c:v>
                </c:pt>
                <c:pt idx="2">
                  <c:v>#N/A</c:v>
                </c:pt>
                <c:pt idx="3">
                  <c:v>9.5500000000000007</c:v>
                </c:pt>
                <c:pt idx="4">
                  <c:v>#N/A</c:v>
                </c:pt>
                <c:pt idx="5">
                  <c:v>3.03</c:v>
                </c:pt>
                <c:pt idx="6">
                  <c:v>#N/A</c:v>
                </c:pt>
                <c:pt idx="7">
                  <c:v>7.74</c:v>
                </c:pt>
                <c:pt idx="8">
                  <c:v>#N/A</c:v>
                </c:pt>
                <c:pt idx="9">
                  <c:v>21.42</c:v>
                </c:pt>
              </c:numCache>
            </c:numRef>
          </c:val>
          <c:extLst>
            <c:ext xmlns:c16="http://schemas.microsoft.com/office/drawing/2014/chart" uri="{C3380CC4-5D6E-409C-BE32-E72D297353CC}">
              <c16:uniqueId val="{00000008-08FD-4EF6-B0DF-2286C11A118F}"/>
            </c:ext>
          </c:extLst>
        </c:ser>
        <c:ser>
          <c:idx val="9"/>
          <c:order val="9"/>
          <c:tx>
            <c:strRef>
              <c:f>データシート!$A$36</c:f>
              <c:strCache>
                <c:ptCount val="1"/>
                <c:pt idx="0">
                  <c:v>農業集落排水事業特別会計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0.17</c:v>
                </c:pt>
                <c:pt idx="2">
                  <c:v>#N/A</c:v>
                </c:pt>
                <c:pt idx="3">
                  <c:v>0.55000000000000004</c:v>
                </c:pt>
                <c:pt idx="4">
                  <c:v>#N/A</c:v>
                </c:pt>
                <c:pt idx="5">
                  <c:v>0.54</c:v>
                </c:pt>
                <c:pt idx="6">
                  <c:v>#N/A</c:v>
                </c:pt>
                <c:pt idx="7">
                  <c:v>0</c:v>
                </c:pt>
                <c:pt idx="8">
                  <c:v>0.2</c:v>
                </c:pt>
                <c:pt idx="9">
                  <c:v>#N/A</c:v>
                </c:pt>
              </c:numCache>
            </c:numRef>
          </c:val>
          <c:extLst>
            <c:ext xmlns:c16="http://schemas.microsoft.com/office/drawing/2014/chart" uri="{C3380CC4-5D6E-409C-BE32-E72D297353CC}">
              <c16:uniqueId val="{00000009-08FD-4EF6-B0DF-2286C11A11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229</c:v>
                </c:pt>
                <c:pt idx="5">
                  <c:v>231</c:v>
                </c:pt>
                <c:pt idx="8">
                  <c:v>244</c:v>
                </c:pt>
                <c:pt idx="11">
                  <c:v>240</c:v>
                </c:pt>
                <c:pt idx="14">
                  <c:v>237</c:v>
                </c:pt>
              </c:numCache>
            </c:numRef>
          </c:val>
          <c:extLst>
            <c:ext xmlns:c16="http://schemas.microsoft.com/office/drawing/2014/chart" uri="{C3380CC4-5D6E-409C-BE32-E72D297353CC}">
              <c16:uniqueId val="{00000000-E290-429F-87AA-F544F6CE37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90-429F-87AA-F544F6CE37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290-429F-87AA-F544F6CE37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0-429F-87AA-F544F6CE37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c:v>
                </c:pt>
                <c:pt idx="3">
                  <c:v>23</c:v>
                </c:pt>
                <c:pt idx="6">
                  <c:v>20</c:v>
                </c:pt>
                <c:pt idx="9">
                  <c:v>22</c:v>
                </c:pt>
                <c:pt idx="12">
                  <c:v>8</c:v>
                </c:pt>
              </c:numCache>
            </c:numRef>
          </c:val>
          <c:extLst>
            <c:ext xmlns:c16="http://schemas.microsoft.com/office/drawing/2014/chart" uri="{C3380CC4-5D6E-409C-BE32-E72D297353CC}">
              <c16:uniqueId val="{00000004-E290-429F-87AA-F544F6CE37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90-429F-87AA-F544F6CE37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90-429F-87AA-F544F6CE37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310</c:v>
                </c:pt>
                <c:pt idx="3">
                  <c:v>317</c:v>
                </c:pt>
                <c:pt idx="6">
                  <c:v>317</c:v>
                </c:pt>
                <c:pt idx="9">
                  <c:v>311</c:v>
                </c:pt>
                <c:pt idx="12">
                  <c:v>324</c:v>
                </c:pt>
              </c:numCache>
            </c:numRef>
          </c:val>
          <c:extLst>
            <c:ext xmlns:c16="http://schemas.microsoft.com/office/drawing/2014/chart" uri="{C3380CC4-5D6E-409C-BE32-E72D297353CC}">
              <c16:uniqueId val="{00000007-E290-429F-87AA-F544F6CE37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96</c:v>
                </c:pt>
                <c:pt idx="2">
                  <c:v>#N/A</c:v>
                </c:pt>
                <c:pt idx="3">
                  <c:v>#N/A</c:v>
                </c:pt>
                <c:pt idx="4">
                  <c:v>109</c:v>
                </c:pt>
                <c:pt idx="5">
                  <c:v>#N/A</c:v>
                </c:pt>
                <c:pt idx="6">
                  <c:v>#N/A</c:v>
                </c:pt>
                <c:pt idx="7">
                  <c:v>93</c:v>
                </c:pt>
                <c:pt idx="8">
                  <c:v>#N/A</c:v>
                </c:pt>
                <c:pt idx="9">
                  <c:v>#N/A</c:v>
                </c:pt>
                <c:pt idx="10">
                  <c:v>93</c:v>
                </c:pt>
                <c:pt idx="11">
                  <c:v>#N/A</c:v>
                </c:pt>
                <c:pt idx="12">
                  <c:v>#N/A</c:v>
                </c:pt>
                <c:pt idx="13">
                  <c:v>95</c:v>
                </c:pt>
                <c:pt idx="14">
                  <c:v>#N/A</c:v>
                </c:pt>
              </c:numCache>
            </c:numRef>
          </c:val>
          <c:smooth val="0"/>
          <c:extLst>
            <c:ext xmlns:c16="http://schemas.microsoft.com/office/drawing/2014/chart" uri="{C3380CC4-5D6E-409C-BE32-E72D297353CC}">
              <c16:uniqueId val="{00000008-E290-429F-87AA-F544F6CE37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1765</c:v>
                </c:pt>
                <c:pt idx="5">
                  <c:v>1637</c:v>
                </c:pt>
                <c:pt idx="8">
                  <c:v>1134</c:v>
                </c:pt>
                <c:pt idx="11">
                  <c:v>1052</c:v>
                </c:pt>
                <c:pt idx="14">
                  <c:v>999</c:v>
                </c:pt>
              </c:numCache>
            </c:numRef>
          </c:val>
          <c:extLst>
            <c:ext xmlns:c16="http://schemas.microsoft.com/office/drawing/2014/chart" uri="{C3380CC4-5D6E-409C-BE32-E72D297353CC}">
              <c16:uniqueId val="{00000000-A350-4B7D-AE66-C49DF53C44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221</c:v>
                </c:pt>
                <c:pt idx="5">
                  <c:v>0</c:v>
                </c:pt>
                <c:pt idx="8">
                  <c:v>63</c:v>
                </c:pt>
                <c:pt idx="11">
                  <c:v>221</c:v>
                </c:pt>
                <c:pt idx="14">
                  <c:v>197</c:v>
                </c:pt>
              </c:numCache>
            </c:numRef>
          </c:val>
          <c:extLst>
            <c:ext xmlns:c16="http://schemas.microsoft.com/office/drawing/2014/chart" uri="{C3380CC4-5D6E-409C-BE32-E72D297353CC}">
              <c16:uniqueId val="{00000001-A350-4B7D-AE66-C49DF53C44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4790</c:v>
                </c:pt>
                <c:pt idx="5">
                  <c:v>4814</c:v>
                </c:pt>
                <c:pt idx="8">
                  <c:v>4297</c:v>
                </c:pt>
                <c:pt idx="11">
                  <c:v>4366</c:v>
                </c:pt>
                <c:pt idx="14">
                  <c:v>4896</c:v>
                </c:pt>
              </c:numCache>
            </c:numRef>
          </c:val>
          <c:extLst>
            <c:ext xmlns:c16="http://schemas.microsoft.com/office/drawing/2014/chart" uri="{C3380CC4-5D6E-409C-BE32-E72D297353CC}">
              <c16:uniqueId val="{00000002-A350-4B7D-AE66-C49DF53C44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50-4B7D-AE66-C49DF53C44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50-4B7D-AE66-C49DF53C44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50-4B7D-AE66-C49DF53C44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342</c:v>
                </c:pt>
                <c:pt idx="3">
                  <c:v>329</c:v>
                </c:pt>
                <c:pt idx="6">
                  <c:v>298</c:v>
                </c:pt>
                <c:pt idx="9">
                  <c:v>262</c:v>
                </c:pt>
                <c:pt idx="12">
                  <c:v>50</c:v>
                </c:pt>
              </c:numCache>
            </c:numRef>
          </c:val>
          <c:extLst>
            <c:ext xmlns:c16="http://schemas.microsoft.com/office/drawing/2014/chart" uri="{C3380CC4-5D6E-409C-BE32-E72D297353CC}">
              <c16:uniqueId val="{00000006-A350-4B7D-AE66-C49DF53C44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350-4B7D-AE66-C49DF53C44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116</c:v>
                </c:pt>
                <c:pt idx="3">
                  <c:v>106</c:v>
                </c:pt>
                <c:pt idx="6">
                  <c:v>137</c:v>
                </c:pt>
                <c:pt idx="9">
                  <c:v>181</c:v>
                </c:pt>
                <c:pt idx="12">
                  <c:v>141</c:v>
                </c:pt>
              </c:numCache>
            </c:numRef>
          </c:val>
          <c:extLst>
            <c:ext xmlns:c16="http://schemas.microsoft.com/office/drawing/2014/chart" uri="{C3380CC4-5D6E-409C-BE32-E72D297353CC}">
              <c16:uniqueId val="{00000008-A350-4B7D-AE66-C49DF53C44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350-4B7D-AE66-C49DF53C44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2824</c:v>
                </c:pt>
                <c:pt idx="3">
                  <c:v>2661</c:v>
                </c:pt>
                <c:pt idx="6">
                  <c:v>2852</c:v>
                </c:pt>
                <c:pt idx="9">
                  <c:v>3021</c:v>
                </c:pt>
                <c:pt idx="12">
                  <c:v>3260</c:v>
                </c:pt>
              </c:numCache>
            </c:numRef>
          </c:val>
          <c:extLst>
            <c:ext xmlns:c16="http://schemas.microsoft.com/office/drawing/2014/chart" uri="{C3380CC4-5D6E-409C-BE32-E72D297353CC}">
              <c16:uniqueId val="{0000000A-A350-4B7D-AE66-C49DF53C44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50-4B7D-AE66-C49DF53C44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689</c:v>
                </c:pt>
                <c:pt idx="1">
                  <c:v>715</c:v>
                </c:pt>
                <c:pt idx="2">
                  <c:v>816</c:v>
                </c:pt>
              </c:numCache>
            </c:numRef>
          </c:val>
          <c:extLst>
            <c:ext xmlns:c16="http://schemas.microsoft.com/office/drawing/2014/chart" uri="{C3380CC4-5D6E-409C-BE32-E72D297353CC}">
              <c16:uniqueId val="{00000000-3232-4BA1-BB98-DC04FF02EB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146</c:v>
                </c:pt>
                <c:pt idx="1">
                  <c:v>242</c:v>
                </c:pt>
                <c:pt idx="2">
                  <c:v>342</c:v>
                </c:pt>
              </c:numCache>
            </c:numRef>
          </c:val>
          <c:extLst>
            <c:ext xmlns:c16="http://schemas.microsoft.com/office/drawing/2014/chart" uri="{C3380CC4-5D6E-409C-BE32-E72D297353CC}">
              <c16:uniqueId val="{00000001-3232-4BA1-BB98-DC04FF02EB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3663</c:v>
                </c:pt>
                <c:pt idx="1">
                  <c:v>3637</c:v>
                </c:pt>
                <c:pt idx="2">
                  <c:v>3738</c:v>
                </c:pt>
              </c:numCache>
            </c:numRef>
          </c:val>
          <c:extLst>
            <c:ext xmlns:c16="http://schemas.microsoft.com/office/drawing/2014/chart" uri="{C3380CC4-5D6E-409C-BE32-E72D297353CC}">
              <c16:uniqueId val="{00000002-3232-4BA1-BB98-DC04FF02EB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{989D4940-D01E-407D-8A91-AE54FEB1F1D7}</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329-446C-9ED1-2956AB3D9C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{2BB3BED7-AC53-418D-B07D-F2CD28F33F5C}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29-446C-9ED1-2956AB3D9C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{525CDE62-28AE-49F5-A4E3-8892F9C73985}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29-446C-9ED1-2956AB3D9C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{D8479AB7-6C32-427D-8732-3441D687D0BE}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29-446C-9ED1-2956AB3D9C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{AE1621F6-181A-4F95-9677-C2F76647426F}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29-446C-9ED1-2956AB3D9C3E}"/>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{60FD652A-7985-4811-AABC-AC8AF9729BE3}</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329-446C-9ED1-2956AB3D9C3E}"/>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{A236B0A7-DAB0-46AF-B121-2FA4D45DF652}</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329-446C-9ED1-2956AB3D9C3E}"/>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{31B6F991-DDC7-40BA-B7FA-BF9DDEF06B1D}</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329-446C-9ED1-2956AB3D9C3E}"/>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{F615A16A-982B-4285-875A-97CAD380141C}</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329-446C-9ED1-2956AB3D9C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39.5</c:v>
                </c:pt>
                <c:pt idx="8">
                  <c:v>40.4</c:v>
                </c:pt>
                <c:pt idx="16">
                  <c:v>42.4</c:v>
                </c:pt>
                <c:pt idx="24">
                  <c:v>38.6</c:v>
                </c:pt>
                <c:pt idx="32">
                  <c:v>38</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D329-446C-9ED1-2956AB3D9C3E}"/>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{E9EF22E5-7AA7-41D4-B518-15DFCEDA8524}</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329-446C-9ED1-2956AB3D9C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{D08FBDE1-B905-4FF2-8FE0-332FEBB9BB06}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29-446C-9ED1-2956AB3D9C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{86D4A610-370B-4891-942D-1A32520D0D1C}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29-446C-9ED1-2956AB3D9C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{E2143E9B-689D-470E-BFF9-21470EB20177}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29-446C-9ED1-2956AB3D9C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{05FB3E3F-224C-4781-9D16-526B3705022E}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29-446C-9ED1-2956AB3D9C3E}"/>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{EC671023-D84C-4B23-986A-A72ADB6D5DD6}</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329-446C-9ED1-2956AB3D9C3E}"/>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{326BE831-ED7F-475F-B76C-EDBDFD39A638}</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329-446C-9ED1-2956AB3D9C3E}"/>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{197D0E13-2682-44C1-80B5-EEB0899E9F3F}</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329-446C-9ED1-2956AB3D9C3E}"/>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{72638F5B-C2E7-49A3-95C1-6BBA19BA900A}</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329-446C-9ED1-2956AB3D9C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57.7</c:v>
                </c:pt>
                <c:pt idx="8">
                  <c:v>59.3</c:v>
                </c:pt>
                <c:pt idx="16">
                  <c:v>60.4</c:v>
                </c:pt>
                <c:pt idx="24">
                  <c:v>61.1</c:v>
                </c:pt>
                <c:pt idx="32">
                  <c:v>62.3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329-446C-9ED1-2956AB3D9C3E}"/>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{3FED2675-48A1-4B09-B625-6FB1583DA487}</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994-4299-AACA-4C33C1A15A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{C69FBBA1-DE3B-43A6-AA67-B5852B104B5E}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94-4299-AACA-4C33C1A15A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{52B3B8B6-BBAB-416C-B0A5-F894D2A7F879}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94-4299-AACA-4C33C1A15A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{299AC3BF-6778-40E4-868B-BFE0480D0493}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94-4299-AACA-4C33C1A15A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{DA67F91B-4F2E-40C6-8272-F9FD76AA5359}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94-4299-AACA-4C33C1A15A31}"/>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{4383FE6D-DF63-43C1-A68F-7548D5DDB715}</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994-4299-AACA-4C33C1A15A31}"/>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{D678CD8B-F2A2-440F-843D-489927B7A5F3}</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994-4299-AACA-4C33C1A15A31}"/>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{80B52CFD-BCB5-4905-84C8-B76D58025A42}</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994-4299-AACA-4C33C1A15A31}"/>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{03BE290A-7849-4135-BC7C-9C0230899132}</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994-4299-AACA-4C33C1A15A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6.9</c:v>
                </c:pt>
                <c:pt idx="8">
                  <c:v>8.6</c:v>
                </c:pt>
                <c:pt idx="16">
                  <c:v>9.3000000000000007</c:v>
                </c:pt>
                <c:pt idx="24">
                  <c:v>9.1</c:v>
                </c:pt>
                <c:pt idx="32">
                  <c:v>8.6</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C994-4299-AACA-4C33C1A15A3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{22250979-428C-476A-81A8-948C16445FC6}</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994-4299-AACA-4C33C1A15A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{4140BF84-A558-4050-AF6B-777E7A5BCD92}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94-4299-AACA-4C33C1A15A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{725B2A14-3765-4801-891A-F2CC7A50AB74}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94-4299-AACA-4C33C1A15A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{AE96D0F2-2406-4086-B54A-E3737B8712CD}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94-4299-AACA-4C33C1A15A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{DB1EA857-A5F8-48AE-AB67-77D4A4AF7476}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94-4299-AACA-4C33C1A15A31}"/>
                </c:ext>
              </c:extLst>
            </c:dLbl>
            <c:dLbl>
              <c:idx val="8"/>
              <c:layout>
                <c:manualLayout>
                  <c:x val="-1.8235628084249993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{1048B559-24DA-4554-97AD-E6D81FCBE5E7}</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994-4299-AACA-4C33C1A15A31}"/>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{83F8E41E-E3CF-4D82-891E-328AD19592CD}</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994-4299-AACA-4C33C1A15A31}"/>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{DF6D9B78-0763-4B71-806F-ED96E73E89C2}</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994-4299-AACA-4C33C1A15A31}"/>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{809744C6-E4AB-466D-96AD-6C75D307C4BA}</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994-4299-AACA-4C33C1A15A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8">
                  <c:v>7.1</c:v>
                </c:pt>
                <c:pt idx="16">
                  <c:v>7.3</c:v>
                </c:pt>
                <c:pt idx="24">
                  <c:v>7.4</c:v>
                </c:pt>
                <c:pt idx="32">
                  <c:v>7.5</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94-4299-AACA-4C33C1A15A31}"/>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実質公債費率の分子の値は前年度と同水準であった。</a:t>
          </a:r>
          <a:r>
            <a:rPr kumimoji="1" lang="ja-JP" altLang="ja-JP" sz="1100" b="0" i="0" baseline="0">
              <a:solidFill>
                <a:schemeClr val="dk1"/>
              </a:solidFill>
              <a:effectLst/>
              <a:latin typeface="+mn-lt"/>
              <a:ea typeface="+mn-ea"/>
              <a:cs typeface="+mn-cs"/>
            </a:rPr>
            <a:t>今後も事業収益の確保や、起債発行額の抑制ならびに交付税措置のある有利な起債の積極的な活用に取り組み、健全な財政運営の維持を目指す。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積み立てを積極的に行っているため、充当可能基金が増加傾向にあり、将来負担比率がマイナスの状態が続いている。しかし、地方債残高は増加傾向にある。将来負担軽減のため、引き続き計画的な基金積立てや地方債発行額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・財政調整基金積立に伴う増　</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・減債基金積立てに伴う増　</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　</a:t>
          </a:r>
          <a:endParaRPr lang="ja-JP" altLang="ja-JP" sz="1400">
            <a:effectLst/>
          </a:endParaRPr>
        </a:p>
        <a:p>
          <a:r>
            <a:rPr kumimoji="1" lang="ja-JP" altLang="ja-JP" sz="1100">
              <a:solidFill>
                <a:schemeClr val="dk1"/>
              </a:solidFill>
              <a:effectLst/>
              <a:latin typeface="+mn-lt"/>
              <a:ea typeface="+mn-ea"/>
              <a:cs typeface="+mn-cs"/>
            </a:rPr>
            <a:t>・その他目的基金積立てに伴う増　</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・本村の基金全体における今後の方針としては予期せぬ災害復旧等の対応、経済事情の変動、地方債の償還（公債費）、子育て・少子化対策・高齢化対策</a:t>
          </a:r>
          <a:endParaRPr lang="ja-JP" altLang="ja-JP" sz="1400">
            <a:effectLst/>
          </a:endParaRPr>
        </a:p>
        <a:p>
          <a:r>
            <a:rPr kumimoji="1" lang="ja-JP" altLang="ja-JP" sz="1100">
              <a:solidFill>
                <a:schemeClr val="dk1"/>
              </a:solidFill>
              <a:effectLst/>
              <a:latin typeface="+mn-lt"/>
              <a:ea typeface="+mn-ea"/>
              <a:cs typeface="+mn-cs"/>
            </a:rPr>
            <a:t>　障害者施設等の整備やその他地域における福祉全般、人材育成、教育の振興、公共施設等総合管理等の事業計画の基、適正かつ有効に活用するため備え</a:t>
          </a:r>
          <a:endParaRPr lang="ja-JP" altLang="ja-JP" sz="1400">
            <a:effectLst/>
          </a:endParaRPr>
        </a:p>
        <a:p>
          <a:r>
            <a:rPr kumimoji="1" lang="ja-JP" altLang="ja-JP" sz="1100">
              <a:solidFill>
                <a:schemeClr val="dk1"/>
              </a:solidFill>
              <a:effectLst/>
              <a:latin typeface="+mn-lt"/>
              <a:ea typeface="+mn-ea"/>
              <a:cs typeface="+mn-cs"/>
            </a:rPr>
            <a:t>　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・地方創生・商工業振興</a:t>
          </a:r>
          <a:endParaRPr lang="ja-JP" altLang="ja-JP" sz="1400">
            <a:effectLst/>
          </a:endParaRPr>
        </a:p>
        <a:p>
          <a:r>
            <a:rPr kumimoji="1" lang="ja-JP" altLang="ja-JP" sz="1100">
              <a:solidFill>
                <a:schemeClr val="dk1"/>
              </a:solidFill>
              <a:effectLst/>
              <a:latin typeface="+mn-lt"/>
              <a:ea typeface="+mn-ea"/>
              <a:cs typeface="+mn-cs"/>
            </a:rPr>
            <a:t>・その他の財政需要等に備えるためのもの</a:t>
          </a:r>
          <a:endParaRPr lang="ja-JP" altLang="ja-JP" sz="1400">
            <a:effectLst/>
          </a:endParaRPr>
        </a:p>
        <a:p>
          <a:r>
            <a:rPr kumimoji="1" lang="ja-JP" altLang="ja-JP" sz="1100">
              <a:solidFill>
                <a:schemeClr val="dk1"/>
              </a:solidFill>
              <a:effectLst/>
              <a:latin typeface="+mn-lt"/>
              <a:ea typeface="+mn-ea"/>
              <a:cs typeface="+mn-cs"/>
            </a:rPr>
            <a:t>・高齢化対策・障害者施策</a:t>
          </a:r>
          <a:endParaRPr lang="ja-JP" altLang="ja-JP" sz="1400">
            <a:effectLst/>
          </a:endParaRPr>
        </a:p>
        <a:p>
          <a:r>
            <a:rPr kumimoji="1" lang="ja-JP" altLang="ja-JP" sz="1100">
              <a:solidFill>
                <a:schemeClr val="dk1"/>
              </a:solidFill>
              <a:effectLst/>
              <a:latin typeface="+mn-lt"/>
              <a:ea typeface="+mn-ea"/>
              <a:cs typeface="+mn-cs"/>
            </a:rPr>
            <a:t>・人材育成・子育て・少子化対策・教育振興</a:t>
          </a:r>
          <a:endParaRPr lang="ja-JP" altLang="ja-JP" sz="1400">
            <a:effectLst/>
          </a:endParaRPr>
        </a:p>
        <a:p>
          <a:r>
            <a:rPr kumimoji="1" lang="ja-JP" altLang="ja-JP" sz="1100">
              <a:solidFill>
                <a:schemeClr val="dk1"/>
              </a:solidFill>
              <a:effectLst/>
              <a:latin typeface="+mn-lt"/>
              <a:ea typeface="+mn-ea"/>
              <a:cs typeface="+mn-cs"/>
            </a:rPr>
            <a:t>・公共施設総合管理</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・公共施設等総合管理基金積立に伴う増　</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・船舶整備基金積立に伴う増　</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sz="1400">
            <a:effectLst/>
          </a:endParaRPr>
        </a:p>
        <a:p>
          <a:r>
            <a:rPr lang="ja-JP" altLang="ja-JP" sz="1100">
              <a:solidFill>
                <a:schemeClr val="dk1"/>
              </a:solidFill>
              <a:effectLst/>
              <a:latin typeface="+mn-lt"/>
              <a:ea typeface="+mn-ea"/>
              <a:cs typeface="+mn-cs"/>
            </a:rPr>
            <a:t>・港湾業務事業特別会計基金</a:t>
          </a:r>
          <a:r>
            <a:rPr kumimoji="1" lang="ja-JP" altLang="ja-JP" sz="1100">
              <a:solidFill>
                <a:schemeClr val="dk1"/>
              </a:solidFill>
              <a:effectLst/>
              <a:latin typeface="+mn-lt"/>
              <a:ea typeface="+mn-ea"/>
              <a:cs typeface="+mn-cs"/>
            </a:rPr>
            <a:t>積立に伴う増　</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百万円</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・高齢化対策、障害者施設、子育て、少子化対策等の福祉関連や人材育成、教育振興等の充実を図る目的で活用し備えていく。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200">
            <a:effectLst/>
          </a:endParaRPr>
        </a:p>
        <a:p>
          <a:r>
            <a:rPr kumimoji="1" lang="ja-JP" altLang="ja-JP" sz="1100">
              <a:solidFill>
                <a:schemeClr val="dk1"/>
              </a:solidFill>
              <a:effectLst/>
              <a:latin typeface="+mn-lt"/>
              <a:ea typeface="+mn-ea"/>
              <a:cs typeface="+mn-cs"/>
            </a:rPr>
            <a:t>・災害復旧、地方債繰上償還、経済事情の変動、建設事業の経費等へ財源が著しく不足する場合に備え、積立を行った。</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200">
            <a:effectLst/>
          </a:endParaRPr>
        </a:p>
        <a:p>
          <a:r>
            <a:rPr kumimoji="1" lang="ja-JP" altLang="ja-JP" sz="1100">
              <a:solidFill>
                <a:schemeClr val="dk1"/>
              </a:solidFill>
              <a:effectLst/>
              <a:latin typeface="+mn-lt"/>
              <a:ea typeface="+mn-ea"/>
              <a:cs typeface="+mn-cs"/>
            </a:rPr>
            <a:t>（今後の方針）</a:t>
          </a:r>
          <a:endParaRPr lang="ja-JP" altLang="ja-JP" sz="1200">
            <a:effectLst/>
          </a:endParaRPr>
        </a:p>
        <a:p>
          <a:r>
            <a:rPr kumimoji="1" lang="ja-JP" altLang="ja-JP" sz="1100">
              <a:solidFill>
                <a:schemeClr val="dk1"/>
              </a:solidFill>
              <a:effectLst/>
              <a:latin typeface="+mn-lt"/>
              <a:ea typeface="+mn-ea"/>
              <a:cs typeface="+mn-cs"/>
            </a:rPr>
            <a:t>・予期せぬ災害対策や整備が必要な事業等を、計画的に行いながら、経済事情の変動、他の基金へ積立も視野に入れながら活用し備えていく。</a:t>
          </a:r>
          <a:endParaRPr lang="ja-JP" altLang="ja-JP" sz="1200">
            <a:effectLst/>
          </a:endParaRPr>
        </a:p>
        <a:p>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・将来的な地方債償還に備え積立を行った。</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百万円増。</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・公債費を毎年確実に償還するために活用し備えていく。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6605874-E253-47BB-BB0D-D8EE4934D4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9EE021-125B-4BA0-9E40-C3263A1E52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660D37E-A5B5-4FD1-88B1-C85842A8CF1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78280E9-D910-44F7-A575-C2564525823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38E38D2-36B7-40E9-AECC-6AC5292EF67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D972AFC-4A89-4DB1-9F82-A90AB3EEDF7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A6BED3C-5A20-4C43-AACD-8926FB4230B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6D9DB5B-7C61-4BD9-87FB-4286ECACEE2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B79BECD-BDFE-479E-BE54-6DE894EDEEC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37836AF-8A59-4789-B1F0-6A372D64CD5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3D9A3C0-9395-4AC6-A01F-2C7DFC3FFC6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931C46E-B2B1-4F21-B02D-A6CA965DB1A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330EDD1-E0CD-403B-ACCF-C29F800646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BB5776C-4B25-4C00-B4E7-514AA9C4FC6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1654043-1375-4AD9-BA6D-4CAD237F551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45B2B6A-9322-48EE-9DE2-B3E1F6B0289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29F39E6-8D85-46D9-93B6-57330913883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2AC60DB-21B4-4097-8030-B73F6BCA0A0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FD07850-7D44-49A6-BB77-372860F9E5D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11B33C3-84C8-4542-8D48-79A0C3918E6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20AFFDE-54D7-4E8F-8CDF-37271634CC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23C1422-50E1-48C9-97E0-87CE2960D3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
1,194
30.52
4,002,757
3,526,045
306,317
1,402,896
3,259,767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E69D312-3AC0-47D9-B055-985EBB69240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FED6AB6-69D8-4FC2-A85B-A4125972956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60FB88F-7103-4D65-9D8E-44BBE21A6E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F158D45-C3BD-42E0-AEF0-E74EC18F6AE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BAA7C4C-E67F-4D25-A6BA-408F1C7EE70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AC99847-F409-449A-86EC-ABB25554FF6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A59F3BF-0AE1-4AAE-B255-390B652455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1FE3B75-E8D6-46B1-AEC0-07DDEB90B0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C9989C3-BE39-460D-A7DC-7248B051134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11AB967-E56A-4679-A99E-61C5F3B56FC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A1D9BB0-DD47-4A86-A42D-E1BC30AB3C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F076091-6924-41EE-8AE7-82F5F7CA562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C716087-DD05-474C-8123-F5AAB953D99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5A1F0A2-6024-4B0D-9DDC-71BB9199880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9FD4288-26DD-49FC-B3FF-8EC39C81748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A06F23C-14DB-44B8-9843-6AAAB0D6389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2A3E43D-1CCF-4AC0-B93E-C583871B2A1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1FA7375-D839-46EE-9B6B-3D51B34B042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7F064F4-08D1-47B9-8ABF-7E8FFB27306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46CB2F1-E965-4BB9-8191-C0F17C05319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FBEFC36-7B1B-47B9-82C8-885C8C65BFD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DA25EDF-1959-4D3E-BBC7-487C4BB545B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461FDB2-CD05-492C-9943-353B4237424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2D1933B-7B2F-4707-98E7-94EAABDBD42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F472EB4-2319-4F2D-8D09-8EAE9CB2F85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963E427-6019-40C6-BF49-57E51646F1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8684BBC-8B6E-4A9E-A686-12756C03AF2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F0D1101-4E44-4DC8-A371-C471BC8E6D9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1D32AFB-1C06-44E9-B439-263ED245AB3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4803220-291A-4470-B326-25EAEC0D1C5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5D00CD8-7E8E-4548-8A58-DDB1DB91416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38FC7BF-CD02-4E91-9B48-E03A61C155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1BA99E4-E9A5-4DA5-BECC-87A83D31BF4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8EBE959-6C4A-4C72-AF01-A875E8D6601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0CE13F6-E57B-45DA-B45F-0219A0287B2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本村の有形固定資産は整備後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年未満の資産が多いため、類似団体、全国、県内の有形固定資産減価償却率平均を下回っている。また、令和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製糖工場前処理施設建屋」や「南大東村新保育所」等、複数施設が建築されたことから、昨年度に比べ、有形固定資産減価償却率が低くなった。本村は、離島に位置し、塩害の被害も大きいことから、計画的な予防保全に努め、施設の劣化が進行 する前に修繕費用等の確保、早急な修繕対応を行い安全管理に努めて</a:t>
          </a:r>
          <a:r>
            <a:rPr kumimoji="1" lang="ja-JP" altLang="en-US" sz="1100">
              <a:solidFill>
                <a:schemeClr val="dk1"/>
              </a:solidFill>
              <a:effectLst/>
              <a:latin typeface="+mn-lt"/>
              <a:ea typeface="+mn-ea"/>
              <a:cs typeface="+mn-cs"/>
            </a:rPr>
            <a:t>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448880E-285F-472C-8A22-BF137F44D2F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F5EA120-0C21-44C8-AE4D-E5DEB9DCDFF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BBA3D81-C237-431F-8CA2-E369C7D99F6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C9ECEFA-BB14-45C8-A296-DD03CBC8E00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3AC19CA-70C4-4268-8D2B-5F27A5E3611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6F6EE8A4-610B-45B1-9E18-129326E6F82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1F51EF21-DB53-4491-9D48-A06C5749C1C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4DE6C59-32E6-4074-9B57-4269BE9FDBB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E25C6F5E-337E-4A37-8C21-084C6671326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4C4E1FA-E8C3-4EEE-8BAC-49E4F7DB1E1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45717CC9-9117-4247-AC0D-859DC7DB01D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713D0EB-BEC6-4AB9-8A81-7312752C7DB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2C045A90-109C-4381-920C-540ADACEB07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BC3C0D7-4765-4901-ACF4-978E7E1664D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892DD134-1A0E-473A-804C-EBC6C67AC61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F661C8C-5ABA-4F88-84C5-C404790A797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27D96CF9-9FCC-4538-B56A-B250A5BE8C6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28E1326-4BBD-41B6-922E-A09D3CA5460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F744F471-0150-4870-8C0C-42FAA00D0679}"/>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7E9E9908-AD99-4C30-A525-77CCE1E2379E}"/>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4C5C0E36-776D-4A77-BE5F-5D600DB9360D}"/>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F8AF0936-4877-40A9-A0EC-D55B1B75B318}"/>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31D47C8F-4FC7-41AC-A009-BE8ABB866C5A}"/>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BA6AFE68-F39F-4AF0-8220-F26EA0873457}"/>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B7DCE60F-E0BD-424C-A0D5-A521AA8E63A3}"/>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652E777C-6637-4718-8E9B-CAACBB0C47C9}"/>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34642101-5E0E-4ED7-A014-9A6D96B5930D}"/>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A7B42F24-C06A-40FC-A6ED-4E397C5AA1D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7DFD267C-1D4E-48B1-A16E-2656325FA83E}"/>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4F6FBD5-DF72-428E-BA6A-D738C03BADC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5C38656-4067-4F21-AB8C-C359566C604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D29A8E9-294F-4B66-9FE3-9E51114602F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E8ABAF4-4CE9-4BD0-9B14-B79B5F1D16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2C34E42-084B-4241-9D2D-8B2B3C4692E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93" name="楕円 92">
          <a:extLst>
            <a:ext uri="{FF2B5EF4-FFF2-40B4-BE49-F238E27FC236}">
              <a16:creationId xmlns:a16="http://schemas.microsoft.com/office/drawing/2014/main" id="{75D57F77-B9EB-4749-BD79-96246E196EB1}"/>
            </a:ext>
          </a:extLst>
        </xdr:cNvPr>
        <xdr:cNvSpPr/>
      </xdr:nvSpPr>
      <xdr:spPr>
        <a:xfrm>
          <a:off x="47117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79574</xdr:rowOff>
    </xdr:from>
    <xdr:ext cx="405111" cy="259045"/>
    <xdr:sp macro="" textlink="">
      <xdr:nvSpPr>
        <xdr:cNvPr id="94" name="有形固定資産減価償却率該当値テキスト">
          <a:extLst>
            <a:ext uri="{FF2B5EF4-FFF2-40B4-BE49-F238E27FC236}">
              <a16:creationId xmlns:a16="http://schemas.microsoft.com/office/drawing/2014/main" id="{D0A2371E-6B8E-425E-AA0C-F4194B2F6E95}"/>
            </a:ext>
          </a:extLst>
        </xdr:cNvPr>
        <xdr:cNvSpPr txBox="1"/>
      </xdr:nvSpPr>
      <xdr:spPr>
        <a:xfrm>
          <a:off x="4813300" y="530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75202</xdr:rowOff>
    </xdr:from>
    <xdr:to>
      <xdr:col>19</xdr:col>
      <xdr:colOff>187325</xdr:colOff>
      <xdr:row>28</xdr:row>
      <xdr:rowOff>5352</xdr:rowOff>
    </xdr:to>
    <xdr:sp macro="" textlink="">
      <xdr:nvSpPr>
        <xdr:cNvPr id="95" name="楕円 94">
          <a:extLst>
            <a:ext uri="{FF2B5EF4-FFF2-40B4-BE49-F238E27FC236}">
              <a16:creationId xmlns:a16="http://schemas.microsoft.com/office/drawing/2014/main" id="{981DBF19-4C4A-4B5F-A35E-83AEA778F2E1}"/>
            </a:ext>
          </a:extLst>
        </xdr:cNvPr>
        <xdr:cNvSpPr/>
      </xdr:nvSpPr>
      <xdr:spPr>
        <a:xfrm>
          <a:off x="4000500" y="5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107497</xdr:rowOff>
    </xdr:from>
    <xdr:to>
      <xdr:col>23</xdr:col>
      <xdr:colOff>85725</xdr:colOff>
      <xdr:row>27</xdr:row>
      <xdr:rowOff>126002</xdr:rowOff>
    </xdr:to>
    <xdr:cxnSp macro="">
      <xdr:nvCxnSpPr>
        <xdr:cNvPr id="96" name="直線コネクタ 95">
          <a:extLst>
            <a:ext uri="{FF2B5EF4-FFF2-40B4-BE49-F238E27FC236}">
              <a16:creationId xmlns:a16="http://schemas.microsoft.com/office/drawing/2014/main" id="{BE043452-5227-49BE-8A1F-4558AF369202}"/>
            </a:ext>
          </a:extLst>
        </xdr:cNvPr>
        <xdr:cNvCxnSpPr/>
      </xdr:nvCxnSpPr>
      <xdr:spPr>
        <a:xfrm flipV="1">
          <a:off x="4051300" y="5508172"/>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97" name="楕円 96">
          <a:extLst>
            <a:ext uri="{FF2B5EF4-FFF2-40B4-BE49-F238E27FC236}">
              <a16:creationId xmlns:a16="http://schemas.microsoft.com/office/drawing/2014/main" id="{8CF80CA1-3552-490A-BC56-976D9C44AD64}"/>
            </a:ext>
          </a:extLst>
        </xdr:cNvPr>
        <xdr:cNvSpPr/>
      </xdr:nvSpPr>
      <xdr:spPr>
        <a:xfrm>
          <a:off x="3238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126002</xdr:rowOff>
    </xdr:from>
    <xdr:to>
      <xdr:col>19</xdr:col>
      <xdr:colOff>136525</xdr:colOff>
      <xdr:row>28</xdr:row>
      <xdr:rowOff>71755</xdr:rowOff>
    </xdr:to>
    <xdr:cxnSp macro="">
      <xdr:nvCxnSpPr>
        <xdr:cNvPr id="98" name="直線コネクタ 97">
          <a:extLst>
            <a:ext uri="{FF2B5EF4-FFF2-40B4-BE49-F238E27FC236}">
              <a16:creationId xmlns:a16="http://schemas.microsoft.com/office/drawing/2014/main" id="{C84498EB-9E04-4BC7-9E2F-3B6258FD2FE6}"/>
            </a:ext>
          </a:extLst>
        </xdr:cNvPr>
        <xdr:cNvCxnSpPr/>
      </xdr:nvCxnSpPr>
      <xdr:spPr>
        <a:xfrm flipV="1">
          <a:off x="3289300" y="5526677"/>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130719</xdr:rowOff>
    </xdr:from>
    <xdr:to>
      <xdr:col>11</xdr:col>
      <xdr:colOff>187325</xdr:colOff>
      <xdr:row>28</xdr:row>
      <xdr:rowOff>60869</xdr:rowOff>
    </xdr:to>
    <xdr:sp macro="" textlink="">
      <xdr:nvSpPr>
        <xdr:cNvPr id="99" name="楕円 98">
          <a:extLst>
            <a:ext uri="{FF2B5EF4-FFF2-40B4-BE49-F238E27FC236}">
              <a16:creationId xmlns:a16="http://schemas.microsoft.com/office/drawing/2014/main" id="{B42B22EC-686B-484A-8C00-9F97D0380ACD}"/>
            </a:ext>
          </a:extLst>
        </xdr:cNvPr>
        <xdr:cNvSpPr/>
      </xdr:nvSpPr>
      <xdr:spPr>
        <a:xfrm>
          <a:off x="2476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10069</xdr:rowOff>
    </xdr:from>
    <xdr:to>
      <xdr:col>15</xdr:col>
      <xdr:colOff>136525</xdr:colOff>
      <xdr:row>28</xdr:row>
      <xdr:rowOff>71755</xdr:rowOff>
    </xdr:to>
    <xdr:cxnSp macro="">
      <xdr:nvCxnSpPr>
        <xdr:cNvPr id="100" name="直線コネクタ 99">
          <a:extLst>
            <a:ext uri="{FF2B5EF4-FFF2-40B4-BE49-F238E27FC236}">
              <a16:creationId xmlns:a16="http://schemas.microsoft.com/office/drawing/2014/main" id="{D56146B8-A204-4AB6-92E2-01921241F6E0}"/>
            </a:ext>
          </a:extLst>
        </xdr:cNvPr>
        <xdr:cNvCxnSpPr/>
      </xdr:nvCxnSpPr>
      <xdr:spPr>
        <a:xfrm>
          <a:off x="2527300" y="558219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102961</xdr:rowOff>
    </xdr:from>
    <xdr:to>
      <xdr:col>7</xdr:col>
      <xdr:colOff>187325</xdr:colOff>
      <xdr:row>28</xdr:row>
      <xdr:rowOff>33111</xdr:rowOff>
    </xdr:to>
    <xdr:sp macro="" textlink="">
      <xdr:nvSpPr>
        <xdr:cNvPr id="101" name="楕円 100">
          <a:extLst>
            <a:ext uri="{FF2B5EF4-FFF2-40B4-BE49-F238E27FC236}">
              <a16:creationId xmlns:a16="http://schemas.microsoft.com/office/drawing/2014/main" id="{EBB47BE1-A407-43A5-BFF8-7E65C23C416B}"/>
            </a:ext>
          </a:extLst>
        </xdr:cNvPr>
        <xdr:cNvSpPr/>
      </xdr:nvSpPr>
      <xdr:spPr>
        <a:xfrm>
          <a:off x="1714500" y="55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153761</xdr:rowOff>
    </xdr:from>
    <xdr:to>
      <xdr:col>11</xdr:col>
      <xdr:colOff>136525</xdr:colOff>
      <xdr:row>28</xdr:row>
      <xdr:rowOff>10069</xdr:rowOff>
    </xdr:to>
    <xdr:cxnSp macro="">
      <xdr:nvCxnSpPr>
        <xdr:cNvPr id="102" name="直線コネクタ 101">
          <a:extLst>
            <a:ext uri="{FF2B5EF4-FFF2-40B4-BE49-F238E27FC236}">
              <a16:creationId xmlns:a16="http://schemas.microsoft.com/office/drawing/2014/main" id="{B9390C50-69F6-4DBA-B63A-D7F8E53A8485}"/>
            </a:ext>
          </a:extLst>
        </xdr:cNvPr>
        <xdr:cNvCxnSpPr/>
      </xdr:nvCxnSpPr>
      <xdr:spPr>
        <a:xfrm>
          <a:off x="1765300" y="555443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093EE74C-78F4-4491-B855-6497326BDCC3}"/>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8DA32DAE-CEE3-4CF8-A534-3B4913954652}"/>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09A9B6DD-E3E5-4625-84EB-B857E2152917}"/>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CAA98D61-FAD0-4829-9B6C-C827AAE82D2F}"/>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21879</xdr:rowOff>
    </xdr:from>
    <xdr:ext cx="405111" cy="259045"/>
    <xdr:sp macro="" textlink="">
      <xdr:nvSpPr>
        <xdr:cNvPr id="107" name="n_1mainValue有形固定資産減価償却率">
          <a:extLst>
            <a:ext uri="{FF2B5EF4-FFF2-40B4-BE49-F238E27FC236}">
              <a16:creationId xmlns:a16="http://schemas.microsoft.com/office/drawing/2014/main" id="{C69FC14F-F821-48C8-BAA3-C66F69A737AE}"/>
            </a:ext>
          </a:extLst>
        </xdr:cNvPr>
        <xdr:cNvSpPr txBox="1"/>
      </xdr:nvSpPr>
      <xdr:spPr>
        <a:xfrm>
          <a:off x="3836044" y="525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108" name="n_2mainValue有形固定資産減価償却率">
          <a:extLst>
            <a:ext uri="{FF2B5EF4-FFF2-40B4-BE49-F238E27FC236}">
              <a16:creationId xmlns:a16="http://schemas.microsoft.com/office/drawing/2014/main" id="{E494C344-489D-48A1-BBA3-91A55537E99F}"/>
            </a:ext>
          </a:extLst>
        </xdr:cNvPr>
        <xdr:cNvSpPr txBox="1"/>
      </xdr:nvSpPr>
      <xdr:spPr>
        <a:xfrm>
          <a:off x="3086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77396</xdr:rowOff>
    </xdr:from>
    <xdr:ext cx="405111" cy="259045"/>
    <xdr:sp macro="" textlink="">
      <xdr:nvSpPr>
        <xdr:cNvPr id="109" name="n_3mainValue有形固定資産減価償却率">
          <a:extLst>
            <a:ext uri="{FF2B5EF4-FFF2-40B4-BE49-F238E27FC236}">
              <a16:creationId xmlns:a16="http://schemas.microsoft.com/office/drawing/2014/main" id="{4F6F797F-65DA-434B-9431-0A4D6C365ED6}"/>
            </a:ext>
          </a:extLst>
        </xdr:cNvPr>
        <xdr:cNvSpPr txBox="1"/>
      </xdr:nvSpPr>
      <xdr:spPr>
        <a:xfrm>
          <a:off x="2324744"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49638</xdr:rowOff>
    </xdr:from>
    <xdr:ext cx="405111" cy="259045"/>
    <xdr:sp macro="" textlink="">
      <xdr:nvSpPr>
        <xdr:cNvPr id="110" name="n_4mainValue有形固定資産減価償却率">
          <a:extLst>
            <a:ext uri="{FF2B5EF4-FFF2-40B4-BE49-F238E27FC236}">
              <a16:creationId xmlns:a16="http://schemas.microsoft.com/office/drawing/2014/main" id="{B4332B52-3F5B-4328-8699-8D812E65CCA2}"/>
            </a:ext>
          </a:extLst>
        </xdr:cNvPr>
        <xdr:cNvSpPr txBox="1"/>
      </xdr:nvSpPr>
      <xdr:spPr>
        <a:xfrm>
          <a:off x="1562744" y="527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2CB9A4D-27DE-4C39-8497-FC652E095AA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E2AF35E-C956-4126-86AD-02C2B07A49C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3B0E98C8-C619-49A4-8913-01A503B4ACBF}"/>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24C209E-E967-4758-AFD5-EABCE53A787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978CCB8-EA15-4A3F-BEBE-224AF102734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40DF17F-2B35-4541-B933-E55529F4177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932FB71-F114-41CA-93F5-DF2DD0FCD19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C90955E9-9607-4FFE-A517-B4FB2C675E3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501E1C0-5D02-4B62-B8C2-71C85DC9DF0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529C231E-3161-4328-8F6E-73DA39FD738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50B5ECE-9733-4EAD-9A75-C5A8A24F8FE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844FA5E-76AB-4750-9FA1-79CEA848B5D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0E8F0F5-88CE-4518-9B2A-EA58BB76948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債務償還比率については、充当可能財源が負債を上回っていることから、</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％が続いている。今後も計画的な基金積立てや地方債発行額の抑制に努める。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3AB6AFA2-C66F-4729-9BA4-B32DD092BD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DDFABAB-6182-4742-84D4-52EB90423C3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4EDC9E35-B199-4F66-A2DA-99747C6D775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8A8CEBE-A79A-43B6-80D1-34DA49B4E39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6DD7CA53-200E-47AB-8AC4-B4F3F744A4E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34641F7C-5E90-4D77-B062-EFE9A08512D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D3E2BDDB-0372-4B36-9410-529D60A082E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10F867C9-0E2A-40AD-903C-F418334778A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29190C4-E693-477F-92A1-B36FDE78B87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48E99D31-2DD8-421A-99E1-9AE0FA065D0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667F552-3242-40F6-B4E6-FE57F3CFF97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5959D2DD-EFC3-4F06-BB16-F477FF010EA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6094EB9A-DF74-45B6-88AB-B3B9833E905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E3BF79D-9705-4C85-8A7E-E057536314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86E1287-FBB0-4D64-9420-D9EED8B78A1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C47E1DE-0CC4-4B6E-BF2F-DCA8156C58A6}"/>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D95660B2-29C7-4635-912B-857109C75493}"/>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62293384-3AFF-41F7-9AE4-5AB03BE5769A}"/>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8815C589-5EEB-4918-BCEB-87CC04F476C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6A29ADA1-333B-497B-8CE1-5B98CFF17B7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51ACB850-F2AA-4B23-80A9-1EB9B079A3D3}"/>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33D6EF22-39C9-4A1B-9AA2-21983EF8AD4E}"/>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94E575B3-EB48-4AA6-AE1E-49F198B51229}"/>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8D704F83-E177-4C97-A444-56812E26E84D}"/>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4F305F8A-12AC-4373-ABED-A97D7C88549E}"/>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2C5E7D8-24A4-4BFB-91A3-D4066F20BCB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01CC4A5-4BAD-4F0A-BE64-D55E6938295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6088886-5BA4-44BB-95BE-84F79C9335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6C5085B-F4CE-495B-B93D-D107C6D94E6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683E247-F756-404C-9F56-736369CE5B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AC9AAEB-0FB4-490B-B675-DB93B15B9CC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E43A3F30-8495-4E5D-9673-121C5E5A75AF}"/>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80C7EF98-8BB1-4F64-BC9B-5EFD9B16FFCE}"/>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0662598C-E6C0-46C7-9C30-6287DAF0DD71}"/>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40610E58-CF56-4EC1-A8B4-FDDC6E0333E6}"/>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CABE2B21-18E7-4B01-A40A-09E7478A822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158D1124-E34A-4AEE-A8AA-D37D4429B8E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AFC5C640-0E13-44D0-B72E-A115EA8154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9A96D333-5496-4DF6-BE7D-265A753E3B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3F01DE5A-8BE0-4D95-AC9C-EAC7F4338A1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15485708-FC99-49E8-9B7B-FDBC3F0D7BB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1534EC-505E-4DE9-88D7-2C39A93878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EF320D-52ED-44E5-BB22-7FD433DBE79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862DD6-D32F-4E8B-96D4-1071DFE4EF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5476C9-FAF2-47B3-BAF7-19B81F9B437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A84BD0-63D7-41DB-8CB5-9E9475B79A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7A8C33-5731-488F-A8A4-540C88E9AE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0B1FEB-B159-46C7-9A3A-75F7C91DBF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A75747-9A90-40A7-98EC-49CEC86B63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57E21E-F846-44ED-97D9-FB202C4826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02B1FE-FFD9-4A64-82DA-EE6E4810E16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
1,194
30.52
4,002,757
3,526,045
306,317
1,402,896
3,259,767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15B8AA-F300-4460-A859-18CEE8D469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689A67-E384-41FE-997C-66F8C2965C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A3CC2E-BFEB-4794-B005-32BDFC5960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A4D704-28A6-4F10-9455-C5E7C69868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DD0758-CB2B-4B10-B939-2C5A5E8E18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132879A-F860-4937-B7AC-336624563E0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160476-CACE-4A90-9FA5-BF68DAD8FA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0FD8D5-7DDA-4F5E-93EA-FF409A0F61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03BAB4-018C-4667-A974-38EDA0ABA7C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379612-8EDE-4EE2-9CF4-EA4492821D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F3F028-B66A-4133-AF0C-C23478F361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FA155B-9CB5-49BE-B137-20F35C2F96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BA1C73-94FF-43F1-ACC1-C254E9D957B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B908D24-FE73-4298-AE58-636FA6A38A2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D30D2D-6C59-4AFF-AFD9-035C4A4E30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6F6249-7185-47A7-A128-BADF982B30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4BBD14-736E-486F-B65C-B61B4B67F3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65D5F8-8314-4623-A484-481F134497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CE06C6-BE8D-4625-923D-04902ED79F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2D2E99B-11EE-4030-A870-11494F2AA6C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0F8DC9-C69D-4A41-8332-772033920DF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20A10B-4A2E-4B98-A170-CA0CFDCC59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0A08269-8285-4213-9213-91BB8B7A48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7ACD4C7-DB7F-44A1-8FEE-D225CE846B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4809033-0735-4A03-BE5D-8488C4E14F5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88A5D6-42CB-405C-8964-91A9F77C0A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C2972CA-DDF2-4A28-B131-74DD1D2346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35637F-A449-4154-97EE-5B95739976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149A89-E193-4D2D-9D86-9F92E7C0CD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8079E3-1DAB-4392-BF81-7925AC1B9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C2B4C4-B530-4A88-BC5E-FAADE677D3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D377C0-664F-4133-A667-4DFAB480318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CA3A82D-8B17-4120-92EE-5CB3845F2CE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4EAD5FE-0ED6-4382-A467-FC758645895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637FD3F-9AFD-4179-B5BA-36F32C65638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2443431-6D8D-4C3D-8E73-29828095E4A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95B6B95-0066-406B-829C-F9AFD8177D5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CB1F70F-05E5-4285-A621-6D6600F4E01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65A8995-BF36-45A3-B2A6-1D830B01B20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D9A29C4-1070-4328-8A5D-DD011031F40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87CCC6E-7A9F-405C-9F17-B1C73F818CA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26B668D-1D96-4E5A-87F1-4C8DF18395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D4842E9-3045-4CEB-8D9C-BFDBE4BEF47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CD7F177-625A-426B-98F0-CEC68140DAE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112AC8C-2884-48F0-97C0-C17C8968D1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7437A50-6341-4EB1-B50D-031506885C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7A6AAAF2-AF0F-49F3-88E8-C404929E1725}"/>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ABF48782-56CA-422F-9FAC-D982C4E3463D}"/>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6C195203-1ACD-4264-91BA-132839026434}"/>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F5755B9-43A1-4BE5-A368-DD7D44F3355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8190676-DF87-4D44-A3B0-A6B7A1A6181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A430944D-53A4-43D6-955F-FA1EEEAEE558}"/>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29224C2-98F8-4DB3-A890-4AE06D1C9BB8}"/>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9F3EC0E6-825F-4106-9D03-122EC4F78C09}"/>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7C8011C-4411-44CF-87D4-06DCD74667C3}"/>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46102EEA-6FFC-4C51-ACC3-F40ED218B3D3}"/>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4EA8D188-5752-4295-9203-4DF29356E9B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AA43EC-0B65-4AAB-AC53-BBA163030D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F532EE-C8F7-42B1-ADEB-260243C5EF0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72671D-DAC9-4EAB-9F30-7CD4EE91331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0F510D-E385-42CF-8A6A-DDFC8BB5E8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DF9553A-9261-4E22-9BB2-C43B6406E8F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4" name="楕円 73">
          <a:extLst>
            <a:ext uri="{FF2B5EF4-FFF2-40B4-BE49-F238E27FC236}">
              <a16:creationId xmlns:a16="http://schemas.microsoft.com/office/drawing/2014/main" id="{77D2B26C-D730-480C-A8EE-0F12BF9E0462}"/>
            </a:ext>
          </a:extLst>
        </xdr:cNvPr>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5" name="【道路】&#10;有形固定資産減価償却率該当値テキスト">
          <a:extLst>
            <a:ext uri="{FF2B5EF4-FFF2-40B4-BE49-F238E27FC236}">
              <a16:creationId xmlns:a16="http://schemas.microsoft.com/office/drawing/2014/main" id="{94AB9865-F879-42A2-BA5F-B58BEB93D482}"/>
            </a:ext>
          </a:extLst>
        </xdr:cNvPr>
        <xdr:cNvSpPr txBox="1"/>
      </xdr:nvSpPr>
      <xdr:spPr>
        <a:xfrm>
          <a:off x="4673600"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a:extLst>
            <a:ext uri="{FF2B5EF4-FFF2-40B4-BE49-F238E27FC236}">
              <a16:creationId xmlns:a16="http://schemas.microsoft.com/office/drawing/2014/main" id="{6A7DDFDB-255E-4146-911B-86D6E21D689C}"/>
            </a:ext>
          </a:extLst>
        </xdr:cNvPr>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79466</xdr:rowOff>
    </xdr:to>
    <xdr:cxnSp macro="">
      <xdr:nvCxnSpPr>
        <xdr:cNvPr id="77" name="直線コネクタ 76">
          <a:extLst>
            <a:ext uri="{FF2B5EF4-FFF2-40B4-BE49-F238E27FC236}">
              <a16:creationId xmlns:a16="http://schemas.microsoft.com/office/drawing/2014/main" id="{045134AC-BA75-4AA1-A8A2-AE51F0BFCEE6}"/>
            </a:ext>
          </a:extLst>
        </xdr:cNvPr>
        <xdr:cNvCxnSpPr/>
      </xdr:nvCxnSpPr>
      <xdr:spPr>
        <a:xfrm>
          <a:off x="3797300" y="64116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157661</xdr:rowOff>
    </xdr:from>
    <xdr:to>
      <xdr:col>15</xdr:col>
      <xdr:colOff>101600</xdr:colOff>
      <xdr:row>37</xdr:row>
      <xdr:rowOff>87811</xdr:rowOff>
    </xdr:to>
    <xdr:sp macro="" textlink="">
      <xdr:nvSpPr>
        <xdr:cNvPr id="78" name="楕円 77">
          <a:extLst>
            <a:ext uri="{FF2B5EF4-FFF2-40B4-BE49-F238E27FC236}">
              <a16:creationId xmlns:a16="http://schemas.microsoft.com/office/drawing/2014/main" id="{D671D170-A4C9-4319-97B8-E51A7A657038}"/>
            </a:ext>
          </a:extLst>
        </xdr:cNvPr>
        <xdr:cNvSpPr/>
      </xdr:nvSpPr>
      <xdr:spPr>
        <a:xfrm>
          <a:off x="2857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37011</xdr:rowOff>
    </xdr:from>
    <xdr:to>
      <xdr:col>19</xdr:col>
      <xdr:colOff>177800</xdr:colOff>
      <xdr:row>37</xdr:row>
      <xdr:rowOff>68036</xdr:rowOff>
    </xdr:to>
    <xdr:cxnSp macro="">
      <xdr:nvCxnSpPr>
        <xdr:cNvPr id="79" name="直線コネクタ 78">
          <a:extLst>
            <a:ext uri="{FF2B5EF4-FFF2-40B4-BE49-F238E27FC236}">
              <a16:creationId xmlns:a16="http://schemas.microsoft.com/office/drawing/2014/main" id="{A09BD00B-65E9-4E7B-9DD2-4C93C3BE3BB0}"/>
            </a:ext>
          </a:extLst>
        </xdr:cNvPr>
        <xdr:cNvCxnSpPr/>
      </xdr:nvCxnSpPr>
      <xdr:spPr>
        <a:xfrm>
          <a:off x="2908300" y="638066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80" name="楕円 79">
          <a:extLst>
            <a:ext uri="{FF2B5EF4-FFF2-40B4-BE49-F238E27FC236}">
              <a16:creationId xmlns:a16="http://schemas.microsoft.com/office/drawing/2014/main" id="{1FB6BEAC-A0C5-40D8-83DF-5DCC82570FF3}"/>
            </a:ext>
          </a:extLst>
        </xdr:cNvPr>
        <xdr:cNvSpPr/>
      </xdr:nvSpPr>
      <xdr:spPr>
        <a:xfrm>
          <a:off x="1968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37011</xdr:rowOff>
    </xdr:to>
    <xdr:cxnSp macro="">
      <xdr:nvCxnSpPr>
        <xdr:cNvPr id="81" name="直線コネクタ 80">
          <a:extLst>
            <a:ext uri="{FF2B5EF4-FFF2-40B4-BE49-F238E27FC236}">
              <a16:creationId xmlns:a16="http://schemas.microsoft.com/office/drawing/2014/main" id="{87351A9D-B196-46D8-9C61-169A37E6F264}"/>
            </a:ext>
          </a:extLst>
        </xdr:cNvPr>
        <xdr:cNvCxnSpPr/>
      </xdr:nvCxnSpPr>
      <xdr:spPr>
        <a:xfrm>
          <a:off x="2019300" y="63480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125004</xdr:rowOff>
    </xdr:from>
    <xdr:to>
      <xdr:col>6</xdr:col>
      <xdr:colOff>38100</xdr:colOff>
      <xdr:row>37</xdr:row>
      <xdr:rowOff>55154</xdr:rowOff>
    </xdr:to>
    <xdr:sp macro="" textlink="">
      <xdr:nvSpPr>
        <xdr:cNvPr id="82" name="楕円 81">
          <a:extLst>
            <a:ext uri="{FF2B5EF4-FFF2-40B4-BE49-F238E27FC236}">
              <a16:creationId xmlns:a16="http://schemas.microsoft.com/office/drawing/2014/main" id="{1B560439-CA6C-49F4-8E0C-95A192F36692}"/>
            </a:ext>
          </a:extLst>
        </xdr:cNvPr>
        <xdr:cNvSpPr/>
      </xdr:nvSpPr>
      <xdr:spPr>
        <a:xfrm>
          <a:off x="1079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4354</xdr:rowOff>
    </xdr:from>
    <xdr:to>
      <xdr:col>10</xdr:col>
      <xdr:colOff>114300</xdr:colOff>
      <xdr:row>37</xdr:row>
      <xdr:rowOff>4354</xdr:rowOff>
    </xdr:to>
    <xdr:cxnSp macro="">
      <xdr:nvCxnSpPr>
        <xdr:cNvPr id="83" name="直線コネクタ 82">
          <a:extLst>
            <a:ext uri="{FF2B5EF4-FFF2-40B4-BE49-F238E27FC236}">
              <a16:creationId xmlns:a16="http://schemas.microsoft.com/office/drawing/2014/main" id="{ED3EB11B-7CB2-48BF-A2CD-4FDB5D8C43E7}"/>
            </a:ext>
          </a:extLst>
        </xdr:cNvPr>
        <xdr:cNvCxnSpPr/>
      </xdr:nvCxnSpPr>
      <xdr:spPr>
        <a:xfrm>
          <a:off x="1130300" y="6348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778ED2DA-E989-49B7-93F1-9781BB57A0F5}"/>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C3A06D9D-7FBF-4A82-8168-17AB36B00F8F}"/>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8287081E-FE9B-49D3-A83F-08ADF5989248}"/>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4B7510E5-32BA-4EDA-91B1-3258CDE2DD98}"/>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135363</xdr:rowOff>
    </xdr:from>
    <xdr:ext cx="405111" cy="259045"/>
    <xdr:sp macro="" textlink="">
      <xdr:nvSpPr>
        <xdr:cNvPr id="88" name="n_1mainValue【道路】&#10;有形固定資産減価償却率">
          <a:extLst>
            <a:ext uri="{FF2B5EF4-FFF2-40B4-BE49-F238E27FC236}">
              <a16:creationId xmlns:a16="http://schemas.microsoft.com/office/drawing/2014/main" id="{061A1B19-CFCE-41F0-BEFC-0ECBE2820CD0}"/>
            </a:ext>
          </a:extLst>
        </xdr:cNvPr>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9" name="n_2mainValue【道路】&#10;有形固定資産減価償却率">
          <a:extLst>
            <a:ext uri="{FF2B5EF4-FFF2-40B4-BE49-F238E27FC236}">
              <a16:creationId xmlns:a16="http://schemas.microsoft.com/office/drawing/2014/main" id="{0102EAFA-585C-4FAB-9395-8992299290F1}"/>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90" name="n_3mainValue【道路】&#10;有形固定資産減価償却率">
          <a:extLst>
            <a:ext uri="{FF2B5EF4-FFF2-40B4-BE49-F238E27FC236}">
              <a16:creationId xmlns:a16="http://schemas.microsoft.com/office/drawing/2014/main" id="{7B9CBC97-1312-4ED0-8195-EFECA67E44DC}"/>
            </a:ext>
          </a:extLst>
        </xdr:cNvPr>
        <xdr:cNvSpPr txBox="1"/>
      </xdr:nvSpPr>
      <xdr:spPr>
        <a:xfrm>
          <a:off x="1816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71681</xdr:rowOff>
    </xdr:from>
    <xdr:ext cx="405111" cy="259045"/>
    <xdr:sp macro="" textlink="">
      <xdr:nvSpPr>
        <xdr:cNvPr id="91" name="n_4mainValue【道路】&#10;有形固定資産減価償却率">
          <a:extLst>
            <a:ext uri="{FF2B5EF4-FFF2-40B4-BE49-F238E27FC236}">
              <a16:creationId xmlns:a16="http://schemas.microsoft.com/office/drawing/2014/main" id="{2DC957C5-87E0-49F6-B7B9-E02091A4EC61}"/>
            </a:ext>
          </a:extLst>
        </xdr:cNvPr>
        <xdr:cNvSpPr txBox="1"/>
      </xdr:nvSpPr>
      <xdr:spPr>
        <a:xfrm>
          <a:off x="927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B639825-2706-43E5-AD1D-B00BDC4157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FDFCF12-D242-4B43-8BB5-771E78084B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93794D5-2A4E-414E-B081-4109DA98CA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8A82CE6-C653-4D04-9447-C451C103520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D559020-2897-4314-A895-5AE647592C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49C5D33-F120-4798-B0F9-3F1EBDC7C6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DD634E1-C0EE-4D15-9D12-233D383D1E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3A0793C-6749-4C35-A2BC-F433C9E27E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BAB25BB-30C3-4D1D-BFE9-17FA068D566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0D8884E-3503-49FF-BC9B-A3713823E9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FCB8757-75D5-4DF1-AE7B-F585EBB60C6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428B532-0E49-4EC5-914B-BFEE01505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03A465D-7FB0-434E-9127-7F3E4286BA0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95D35A0-AC85-491F-92CB-4A111A0B1ED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F2743BF-CD9A-43AE-80BF-3FA6ECA538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A323AED-CC2D-4B3B-B61D-09C05D6856B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54900AE-308A-4B6C-8143-61CAA58BD8C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4ECD99E0-84DE-48D9-B991-2C7C61D8533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AE61FB6-F361-4093-9A8A-04B20DA56DB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41458F53-8041-4A2E-80D6-3EE603AA4CA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8B099F9-CC15-4A92-A0C7-428A2E08219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AF40A44-6D55-406D-9BBB-8F706941ED7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2EDCC5B-6DF4-4975-B02A-EC00EC1964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93334053-A9A3-459F-A9CA-87998DD36CE2}"/>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948A7C63-9AB6-4F24-94F4-9FF70548EC6E}"/>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F33326DD-94E5-4273-889F-000D194797EF}"/>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6A0A557D-4887-4287-A141-6630B92AF92C}"/>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5E241ADB-928F-4D5E-A7B1-3BD3BA55A381}"/>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ACCFEC8C-84C0-4130-A6C2-9B6AA3B31D14}"/>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73527871-62B3-4098-BC13-2D833C45705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C17D8493-1A9A-432E-BE80-5CC688611FA8}"/>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4C474932-9EF4-4723-93B2-AF82CE32D2B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FB32E4ED-4E79-4948-A317-DA46BBB63E6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B71957D4-B2A3-457B-8DEA-99585823B83F}"/>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0C2A2CC-74F8-4240-B279-76C6EC78B6A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ED4E8F-2001-4A10-A2F2-CC2A133328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EF8DC2D-A77D-42F8-AA06-6B560C2E42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7CE8B80-EF18-4F5F-A9FE-86F7227DA1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A9F98EF-2702-4095-8F3A-D94AE944ED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166410</xdr:rowOff>
    </xdr:from>
    <xdr:to>
      <xdr:col>55</xdr:col>
      <xdr:colOff>50800</xdr:colOff>
      <xdr:row>41</xdr:row>
      <xdr:rowOff>96560</xdr:rowOff>
    </xdr:to>
    <xdr:sp macro="" textlink="">
      <xdr:nvSpPr>
        <xdr:cNvPr id="131" name="楕円 130">
          <a:extLst>
            <a:ext uri="{FF2B5EF4-FFF2-40B4-BE49-F238E27FC236}">
              <a16:creationId xmlns:a16="http://schemas.microsoft.com/office/drawing/2014/main" id="{D5C4C20B-D071-413A-9573-0236C64427B2}"/>
            </a:ext>
          </a:extLst>
        </xdr:cNvPr>
        <xdr:cNvSpPr/>
      </xdr:nvSpPr>
      <xdr:spPr>
        <a:xfrm>
          <a:off x="10426700" y="70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144837</xdr:rowOff>
    </xdr:from>
    <xdr:ext cx="534377" cy="259045"/>
    <xdr:sp macro="" textlink="">
      <xdr:nvSpPr>
        <xdr:cNvPr id="132" name="【道路】&#10;一人当たり延長該当値テキスト">
          <a:extLst>
            <a:ext uri="{FF2B5EF4-FFF2-40B4-BE49-F238E27FC236}">
              <a16:creationId xmlns:a16="http://schemas.microsoft.com/office/drawing/2014/main" id="{7EED738B-2066-4D89-B7A5-AC92F5780028}"/>
            </a:ext>
          </a:extLst>
        </xdr:cNvPr>
        <xdr:cNvSpPr txBox="1"/>
      </xdr:nvSpPr>
      <xdr:spPr>
        <a:xfrm>
          <a:off x="10515600" y="70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84569</xdr:rowOff>
    </xdr:from>
    <xdr:to>
      <xdr:col>50</xdr:col>
      <xdr:colOff>165100</xdr:colOff>
      <xdr:row>42</xdr:row>
      <xdr:rowOff>14719</xdr:rowOff>
    </xdr:to>
    <xdr:sp macro="" textlink="">
      <xdr:nvSpPr>
        <xdr:cNvPr id="133" name="楕円 132">
          <a:extLst>
            <a:ext uri="{FF2B5EF4-FFF2-40B4-BE49-F238E27FC236}">
              <a16:creationId xmlns:a16="http://schemas.microsoft.com/office/drawing/2014/main" id="{CD1D8BDA-2F14-49E9-B880-4A695B805641}"/>
            </a:ext>
          </a:extLst>
        </xdr:cNvPr>
        <xdr:cNvSpPr/>
      </xdr:nvSpPr>
      <xdr:spPr>
        <a:xfrm>
          <a:off x="9588500" y="71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45760</xdr:rowOff>
    </xdr:from>
    <xdr:to>
      <xdr:col>55</xdr:col>
      <xdr:colOff>0</xdr:colOff>
      <xdr:row>41</xdr:row>
      <xdr:rowOff>135369</xdr:rowOff>
    </xdr:to>
    <xdr:cxnSp macro="">
      <xdr:nvCxnSpPr>
        <xdr:cNvPr id="134" name="直線コネクタ 133">
          <a:extLst>
            <a:ext uri="{FF2B5EF4-FFF2-40B4-BE49-F238E27FC236}">
              <a16:creationId xmlns:a16="http://schemas.microsoft.com/office/drawing/2014/main" id="{19D076FF-1F94-477E-8C00-2250179E5585}"/>
            </a:ext>
          </a:extLst>
        </xdr:cNvPr>
        <xdr:cNvCxnSpPr/>
      </xdr:nvCxnSpPr>
      <xdr:spPr>
        <a:xfrm flipV="1">
          <a:off x="9639300" y="7075210"/>
          <a:ext cx="838200" cy="8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84865</xdr:rowOff>
    </xdr:from>
    <xdr:to>
      <xdr:col>46</xdr:col>
      <xdr:colOff>38100</xdr:colOff>
      <xdr:row>42</xdr:row>
      <xdr:rowOff>15015</xdr:rowOff>
    </xdr:to>
    <xdr:sp macro="" textlink="">
      <xdr:nvSpPr>
        <xdr:cNvPr id="135" name="楕円 134">
          <a:extLst>
            <a:ext uri="{FF2B5EF4-FFF2-40B4-BE49-F238E27FC236}">
              <a16:creationId xmlns:a16="http://schemas.microsoft.com/office/drawing/2014/main" id="{B639FBC6-336F-467E-8294-DEDE035101C8}"/>
            </a:ext>
          </a:extLst>
        </xdr:cNvPr>
        <xdr:cNvSpPr/>
      </xdr:nvSpPr>
      <xdr:spPr>
        <a:xfrm>
          <a:off x="8699500" y="71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135369</xdr:rowOff>
    </xdr:from>
    <xdr:to>
      <xdr:col>50</xdr:col>
      <xdr:colOff>114300</xdr:colOff>
      <xdr:row>41</xdr:row>
      <xdr:rowOff>135665</xdr:rowOff>
    </xdr:to>
    <xdr:cxnSp macro="">
      <xdr:nvCxnSpPr>
        <xdr:cNvPr id="136" name="直線コネクタ 135">
          <a:extLst>
            <a:ext uri="{FF2B5EF4-FFF2-40B4-BE49-F238E27FC236}">
              <a16:creationId xmlns:a16="http://schemas.microsoft.com/office/drawing/2014/main" id="{89A6BD29-2BBC-4C8D-A3A9-3704E849CB07}"/>
            </a:ext>
          </a:extLst>
        </xdr:cNvPr>
        <xdr:cNvCxnSpPr/>
      </xdr:nvCxnSpPr>
      <xdr:spPr>
        <a:xfrm flipV="1">
          <a:off x="8750300" y="7164819"/>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84224</xdr:rowOff>
    </xdr:from>
    <xdr:to>
      <xdr:col>41</xdr:col>
      <xdr:colOff>101600</xdr:colOff>
      <xdr:row>42</xdr:row>
      <xdr:rowOff>14374</xdr:rowOff>
    </xdr:to>
    <xdr:sp macro="" textlink="">
      <xdr:nvSpPr>
        <xdr:cNvPr id="137" name="楕円 136">
          <a:extLst>
            <a:ext uri="{FF2B5EF4-FFF2-40B4-BE49-F238E27FC236}">
              <a16:creationId xmlns:a16="http://schemas.microsoft.com/office/drawing/2014/main" id="{6A4EA30F-114E-4D43-A684-E8A5F9D5D6FD}"/>
            </a:ext>
          </a:extLst>
        </xdr:cNvPr>
        <xdr:cNvSpPr/>
      </xdr:nvSpPr>
      <xdr:spPr>
        <a:xfrm>
          <a:off x="7810500" y="71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135024</xdr:rowOff>
    </xdr:from>
    <xdr:to>
      <xdr:col>45</xdr:col>
      <xdr:colOff>177800</xdr:colOff>
      <xdr:row>41</xdr:row>
      <xdr:rowOff>135665</xdr:rowOff>
    </xdr:to>
    <xdr:cxnSp macro="">
      <xdr:nvCxnSpPr>
        <xdr:cNvPr id="138" name="直線コネクタ 137">
          <a:extLst>
            <a:ext uri="{FF2B5EF4-FFF2-40B4-BE49-F238E27FC236}">
              <a16:creationId xmlns:a16="http://schemas.microsoft.com/office/drawing/2014/main" id="{40D532C2-20E7-4DDA-9947-38885665F82C}"/>
            </a:ext>
          </a:extLst>
        </xdr:cNvPr>
        <xdr:cNvCxnSpPr/>
      </xdr:nvCxnSpPr>
      <xdr:spPr>
        <a:xfrm>
          <a:off x="7861300" y="7164474"/>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85859</xdr:rowOff>
    </xdr:from>
    <xdr:to>
      <xdr:col>36</xdr:col>
      <xdr:colOff>165100</xdr:colOff>
      <xdr:row>42</xdr:row>
      <xdr:rowOff>16009</xdr:rowOff>
    </xdr:to>
    <xdr:sp macro="" textlink="">
      <xdr:nvSpPr>
        <xdr:cNvPr id="139" name="楕円 138">
          <a:extLst>
            <a:ext uri="{FF2B5EF4-FFF2-40B4-BE49-F238E27FC236}">
              <a16:creationId xmlns:a16="http://schemas.microsoft.com/office/drawing/2014/main" id="{47B1EEB7-29A1-4112-AADA-D20720BB6E3E}"/>
            </a:ext>
          </a:extLst>
        </xdr:cNvPr>
        <xdr:cNvSpPr/>
      </xdr:nvSpPr>
      <xdr:spPr>
        <a:xfrm>
          <a:off x="6921500" y="71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135024</xdr:rowOff>
    </xdr:from>
    <xdr:to>
      <xdr:col>41</xdr:col>
      <xdr:colOff>50800</xdr:colOff>
      <xdr:row>41</xdr:row>
      <xdr:rowOff>136659</xdr:rowOff>
    </xdr:to>
    <xdr:cxnSp macro="">
      <xdr:nvCxnSpPr>
        <xdr:cNvPr id="140" name="直線コネクタ 139">
          <a:extLst>
            <a:ext uri="{FF2B5EF4-FFF2-40B4-BE49-F238E27FC236}">
              <a16:creationId xmlns:a16="http://schemas.microsoft.com/office/drawing/2014/main" id="{FFA25A72-8631-45CF-BECF-A5D9297B25C7}"/>
            </a:ext>
          </a:extLst>
        </xdr:cNvPr>
        <xdr:cNvCxnSpPr/>
      </xdr:nvCxnSpPr>
      <xdr:spPr>
        <a:xfrm flipV="1">
          <a:off x="6972300" y="7164474"/>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8F90E576-C871-4472-9C09-7709C9CAD4DE}"/>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7885B3B6-2592-45A8-B654-FBF1A9C9A9B4}"/>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88843A08-E1F8-4722-8352-8AE2A805A01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9A3DA296-AF21-499F-B123-34CAD5C0D5E9}"/>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5846</xdr:rowOff>
    </xdr:from>
    <xdr:ext cx="534377" cy="259045"/>
    <xdr:sp macro="" textlink="">
      <xdr:nvSpPr>
        <xdr:cNvPr id="145" name="n_1mainValue【道路】&#10;一人当たり延長">
          <a:extLst>
            <a:ext uri="{FF2B5EF4-FFF2-40B4-BE49-F238E27FC236}">
              <a16:creationId xmlns:a16="http://schemas.microsoft.com/office/drawing/2014/main" id="{C7C603E9-85BB-4898-9EBA-BA493A80816F}"/>
            </a:ext>
          </a:extLst>
        </xdr:cNvPr>
        <xdr:cNvSpPr txBox="1"/>
      </xdr:nvSpPr>
      <xdr:spPr>
        <a:xfrm>
          <a:off x="9359411" y="720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6142</xdr:rowOff>
    </xdr:from>
    <xdr:ext cx="534377" cy="259045"/>
    <xdr:sp macro="" textlink="">
      <xdr:nvSpPr>
        <xdr:cNvPr id="146" name="n_2mainValue【道路】&#10;一人当たり延長">
          <a:extLst>
            <a:ext uri="{FF2B5EF4-FFF2-40B4-BE49-F238E27FC236}">
              <a16:creationId xmlns:a16="http://schemas.microsoft.com/office/drawing/2014/main" id="{29394E97-C195-487F-9A80-3490E84BCD39}"/>
            </a:ext>
          </a:extLst>
        </xdr:cNvPr>
        <xdr:cNvSpPr txBox="1"/>
      </xdr:nvSpPr>
      <xdr:spPr>
        <a:xfrm>
          <a:off x="8483111" y="72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5501</xdr:rowOff>
    </xdr:from>
    <xdr:ext cx="534377" cy="259045"/>
    <xdr:sp macro="" textlink="">
      <xdr:nvSpPr>
        <xdr:cNvPr id="147" name="n_3mainValue【道路】&#10;一人当たり延長">
          <a:extLst>
            <a:ext uri="{FF2B5EF4-FFF2-40B4-BE49-F238E27FC236}">
              <a16:creationId xmlns:a16="http://schemas.microsoft.com/office/drawing/2014/main" id="{D36C7D53-E999-44F6-86A2-9AD239FDDC7D}"/>
            </a:ext>
          </a:extLst>
        </xdr:cNvPr>
        <xdr:cNvSpPr txBox="1"/>
      </xdr:nvSpPr>
      <xdr:spPr>
        <a:xfrm>
          <a:off x="7594111" y="72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7136</xdr:rowOff>
    </xdr:from>
    <xdr:ext cx="534377" cy="259045"/>
    <xdr:sp macro="" textlink="">
      <xdr:nvSpPr>
        <xdr:cNvPr id="148" name="n_4mainValue【道路】&#10;一人当たり延長">
          <a:extLst>
            <a:ext uri="{FF2B5EF4-FFF2-40B4-BE49-F238E27FC236}">
              <a16:creationId xmlns:a16="http://schemas.microsoft.com/office/drawing/2014/main" id="{23EB528F-F19F-46A0-89E3-71159169C732}"/>
            </a:ext>
          </a:extLst>
        </xdr:cNvPr>
        <xdr:cNvSpPr txBox="1"/>
      </xdr:nvSpPr>
      <xdr:spPr>
        <a:xfrm>
          <a:off x="6705111" y="7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D957E29-AC18-4CA0-9F0D-79CD38F8A8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32FE122-6C0C-423D-ABB9-0C17895882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177940B-FF6E-45E0-8F32-3DB6DDCE019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CCA9369-44AE-49C2-9237-1A226A6E7C7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DE4F74F-075D-40FF-803C-B3E78C6483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8DED712-E386-4C54-A432-5E3B956E73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5250B5A-F1DD-4978-A80A-CB3083CBD7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00262A4-96F2-4745-8F01-4C715BDEEB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42F925A-C4FB-4F58-92F0-34DCA67D97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E163C35-58F5-43D5-84C2-EEAC61F663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111B575-D1BD-4351-BD91-3CC2C015B7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73C8DAA-0B1F-4381-8ACB-EE52E73E2F0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3203B10-F728-4704-BEE8-77DCA769FD3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F013D1C-BE68-4D36-90A4-333F92BA48A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9A16172-7D3A-4D81-9ACF-6F291E7E687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334FCE7-3570-429F-92E4-804EC6921E4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ED165CB-C042-4CE5-882B-37C6CE8A7E3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91B4D40-DE3B-4FD2-9E91-35D5A3C39DD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CBB51DD-165E-4D51-8718-2200A3C560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E3F11AC-84BA-43D0-81B1-5F121E4A0F0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01C195F-3B95-4D04-984A-047D89E88E9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EE7FFA1-9F8D-437C-8D6B-158734C11FE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EC14E05-FDB6-47EA-A647-6C03757608D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A7BE425-8A79-41ED-B216-67F2BF2198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30527BAF-0D52-4FA8-96E4-069C8A03C5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533E0474-6077-4B66-B7E8-3AB9FC44DB76}"/>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6C941B3-D081-4051-81EA-3A4C1EE2DBFF}"/>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9B092FC6-2418-4AAA-85E7-0B628DA547C4}"/>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01D063C-1F90-41B3-8095-400D87E136B1}"/>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CB1B4577-80D6-4B48-9D97-BC7AC801AF01}"/>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64EB03B-1BA8-46BC-A8BD-4674D7D293A4}"/>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CD779C44-FEB3-42EE-AFD3-AFF49FFF49D6}"/>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7BE29138-20B4-4509-9303-4FA3AE7AD6C8}"/>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AE8792A1-1615-4152-B05D-DC1D0F3114C3}"/>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7903DC0E-2F83-4A2C-A8D3-ABF935CBE447}"/>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DEB05E99-A31F-4220-8E30-DEA6F9428AB2}"/>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26E759-5E72-4850-B803-A7870D41F1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5E8DA6C-8591-4970-B488-3231294B929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5DCF16F-2D72-494F-A899-315076A2A5A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82C17A4-5284-4BF7-A240-6357FE2F89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8CE776C-B277-449E-8CD3-B530BF28A7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90" name="楕円 189">
          <a:extLst>
            <a:ext uri="{FF2B5EF4-FFF2-40B4-BE49-F238E27FC236}">
              <a16:creationId xmlns:a16="http://schemas.microsoft.com/office/drawing/2014/main" id="{66141AA9-51F6-429A-A929-6EC5AD9E887D}"/>
            </a:ext>
          </a:extLst>
        </xdr:cNvPr>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115768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9E70CDC-5A10-4A2B-90C6-10E094102B4E}"/>
            </a:ext>
          </a:extLst>
        </xdr:cNvPr>
        <xdr:cNvSpPr txBox="1"/>
      </xdr:nvSpPr>
      <xdr:spPr>
        <a:xfrm>
          <a:off x="4673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65133</xdr:rowOff>
    </xdr:from>
    <xdr:to>
      <xdr:col>20</xdr:col>
      <xdr:colOff>38100</xdr:colOff>
      <xdr:row>59</xdr:row>
      <xdr:rowOff>166733</xdr:rowOff>
    </xdr:to>
    <xdr:sp macro="" textlink="">
      <xdr:nvSpPr>
        <xdr:cNvPr id="192" name="楕円 191">
          <a:extLst>
            <a:ext uri="{FF2B5EF4-FFF2-40B4-BE49-F238E27FC236}">
              <a16:creationId xmlns:a16="http://schemas.microsoft.com/office/drawing/2014/main" id="{48EF9F04-9201-404D-9BFF-F88A96EA3299}"/>
            </a:ext>
          </a:extLst>
        </xdr:cNvPr>
        <xdr:cNvSpPr/>
      </xdr:nvSpPr>
      <xdr:spPr>
        <a:xfrm>
          <a:off x="3746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115933</xdr:rowOff>
    </xdr:from>
    <xdr:to>
      <xdr:col>24</xdr:col>
      <xdr:colOff>63500</xdr:colOff>
      <xdr:row>59</xdr:row>
      <xdr:rowOff>143691</xdr:rowOff>
    </xdr:to>
    <xdr:cxnSp macro="">
      <xdr:nvCxnSpPr>
        <xdr:cNvPr id="193" name="直線コネクタ 192">
          <a:extLst>
            <a:ext uri="{FF2B5EF4-FFF2-40B4-BE49-F238E27FC236}">
              <a16:creationId xmlns:a16="http://schemas.microsoft.com/office/drawing/2014/main" id="{DC07C472-C7BB-46FE-A626-1CD5E485ECE9}"/>
            </a:ext>
          </a:extLst>
        </xdr:cNvPr>
        <xdr:cNvCxnSpPr/>
      </xdr:nvCxnSpPr>
      <xdr:spPr>
        <a:xfrm>
          <a:off x="3797300" y="102314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37374</xdr:rowOff>
    </xdr:from>
    <xdr:to>
      <xdr:col>15</xdr:col>
      <xdr:colOff>101600</xdr:colOff>
      <xdr:row>59</xdr:row>
      <xdr:rowOff>138974</xdr:rowOff>
    </xdr:to>
    <xdr:sp macro="" textlink="">
      <xdr:nvSpPr>
        <xdr:cNvPr id="194" name="楕円 193">
          <a:extLst>
            <a:ext uri="{FF2B5EF4-FFF2-40B4-BE49-F238E27FC236}">
              <a16:creationId xmlns:a16="http://schemas.microsoft.com/office/drawing/2014/main" id="{D2109BB8-47DD-494F-89EB-4DADD1B2BD74}"/>
            </a:ext>
          </a:extLst>
        </xdr:cNvPr>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88174</xdr:rowOff>
    </xdr:from>
    <xdr:to>
      <xdr:col>19</xdr:col>
      <xdr:colOff>177800</xdr:colOff>
      <xdr:row>59</xdr:row>
      <xdr:rowOff>115933</xdr:rowOff>
    </xdr:to>
    <xdr:cxnSp macro="">
      <xdr:nvCxnSpPr>
        <xdr:cNvPr id="195" name="直線コネクタ 194">
          <a:extLst>
            <a:ext uri="{FF2B5EF4-FFF2-40B4-BE49-F238E27FC236}">
              <a16:creationId xmlns:a16="http://schemas.microsoft.com/office/drawing/2014/main" id="{C442B6D6-C434-44DF-889B-75808654F760}"/>
            </a:ext>
          </a:extLst>
        </xdr:cNvPr>
        <xdr:cNvCxnSpPr/>
      </xdr:nvCxnSpPr>
      <xdr:spPr>
        <a:xfrm>
          <a:off x="2908300" y="102037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9616</xdr:rowOff>
    </xdr:from>
    <xdr:to>
      <xdr:col>10</xdr:col>
      <xdr:colOff>165100</xdr:colOff>
      <xdr:row>59</xdr:row>
      <xdr:rowOff>111216</xdr:rowOff>
    </xdr:to>
    <xdr:sp macro="" textlink="">
      <xdr:nvSpPr>
        <xdr:cNvPr id="196" name="楕円 195">
          <a:extLst>
            <a:ext uri="{FF2B5EF4-FFF2-40B4-BE49-F238E27FC236}">
              <a16:creationId xmlns:a16="http://schemas.microsoft.com/office/drawing/2014/main" id="{C6327E1E-FCBA-48D4-AFCE-C8F1C2538076}"/>
            </a:ext>
          </a:extLst>
        </xdr:cNvPr>
        <xdr:cNvSpPr/>
      </xdr:nvSpPr>
      <xdr:spPr>
        <a:xfrm>
          <a:off x="1968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60416</xdr:rowOff>
    </xdr:from>
    <xdr:to>
      <xdr:col>15</xdr:col>
      <xdr:colOff>50800</xdr:colOff>
      <xdr:row>59</xdr:row>
      <xdr:rowOff>88174</xdr:rowOff>
    </xdr:to>
    <xdr:cxnSp macro="">
      <xdr:nvCxnSpPr>
        <xdr:cNvPr id="197" name="直線コネクタ 196">
          <a:extLst>
            <a:ext uri="{FF2B5EF4-FFF2-40B4-BE49-F238E27FC236}">
              <a16:creationId xmlns:a16="http://schemas.microsoft.com/office/drawing/2014/main" id="{BF6AB4E9-F1E2-483F-AA5F-572F11EB1179}"/>
            </a:ext>
          </a:extLst>
        </xdr:cNvPr>
        <xdr:cNvCxnSpPr/>
      </xdr:nvCxnSpPr>
      <xdr:spPr>
        <a:xfrm>
          <a:off x="2019300" y="101759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153307</xdr:rowOff>
    </xdr:from>
    <xdr:to>
      <xdr:col>6</xdr:col>
      <xdr:colOff>38100</xdr:colOff>
      <xdr:row>59</xdr:row>
      <xdr:rowOff>83457</xdr:rowOff>
    </xdr:to>
    <xdr:sp macro="" textlink="">
      <xdr:nvSpPr>
        <xdr:cNvPr id="198" name="楕円 197">
          <a:extLst>
            <a:ext uri="{FF2B5EF4-FFF2-40B4-BE49-F238E27FC236}">
              <a16:creationId xmlns:a16="http://schemas.microsoft.com/office/drawing/2014/main" id="{CEBA7616-992F-4555-918E-4230ED2245DC}"/>
            </a:ext>
          </a:extLst>
        </xdr:cNvPr>
        <xdr:cNvSpPr/>
      </xdr:nvSpPr>
      <xdr:spPr>
        <a:xfrm>
          <a:off x="1079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32657</xdr:rowOff>
    </xdr:from>
    <xdr:to>
      <xdr:col>10</xdr:col>
      <xdr:colOff>114300</xdr:colOff>
      <xdr:row>59</xdr:row>
      <xdr:rowOff>60416</xdr:rowOff>
    </xdr:to>
    <xdr:cxnSp macro="">
      <xdr:nvCxnSpPr>
        <xdr:cNvPr id="199" name="直線コネクタ 198">
          <a:extLst>
            <a:ext uri="{FF2B5EF4-FFF2-40B4-BE49-F238E27FC236}">
              <a16:creationId xmlns:a16="http://schemas.microsoft.com/office/drawing/2014/main" id="{52CC53A7-8A22-4982-B79E-C130D9801248}"/>
            </a:ext>
          </a:extLst>
        </xdr:cNvPr>
        <xdr:cNvCxnSpPr/>
      </xdr:nvCxnSpPr>
      <xdr:spPr>
        <a:xfrm>
          <a:off x="1130300" y="101482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F98302E-F9CB-410A-B612-4EF0713F8132}"/>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3372E3A-73CA-488D-B2C1-3D49B8F4A94E}"/>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9314D87-E0EB-4C91-AD89-8C3A04FC3D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15FFC9A-5B38-480C-BEA7-6D83D75B1871}"/>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11810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F125035-203D-4896-BC41-E9106775E486}"/>
            </a:ext>
          </a:extLst>
        </xdr:cNvPr>
        <xdr:cNvSpPr txBox="1"/>
      </xdr:nvSpPr>
      <xdr:spPr>
        <a:xfrm>
          <a:off x="3582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155501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4A836B7-B449-4AC2-8C3E-80552E204981}"/>
            </a:ext>
          </a:extLst>
        </xdr:cNvPr>
        <xdr:cNvSpPr txBox="1"/>
      </xdr:nvSpPr>
      <xdr:spPr>
        <a:xfrm>
          <a:off x="2705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127743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AF55E74-8F33-400D-A753-08BD16B5B115}"/>
            </a:ext>
          </a:extLst>
        </xdr:cNvPr>
        <xdr:cNvSpPr txBox="1"/>
      </xdr:nvSpPr>
      <xdr:spPr>
        <a:xfrm>
          <a:off x="1816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99984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B6E8D10-6529-49D1-AED0-D035000BE220}"/>
            </a:ext>
          </a:extLst>
        </xdr:cNvPr>
        <xdr:cNvSpPr txBox="1"/>
      </xdr:nvSpPr>
      <xdr:spPr>
        <a:xfrm>
          <a:off x="927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7F2E236-198D-4214-B280-88C5A970E7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DFE94E1-2B0D-4E60-A124-C9EC1F8C70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677AB29-7272-4559-A3D4-CB7906CD50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472C48C-3365-42A9-B03E-7F5E7BB39E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7205FA9-9831-4461-80E9-1F4CA4F1B8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6745232-8A2A-4B56-AB7E-2474ABCBA5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F5D32E5-AE27-4D79-BE21-A68A8CDF0D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804AABD-C9FB-4474-809E-94C93A95A6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371CC2F-682A-40D6-8B65-AA31349FDE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E319FEC-6C95-4E9B-BFC0-C1F345761A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28C05369-36E9-44B4-8876-E83D06112FC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581E1776-F04C-49D5-952C-7F683F0EA4F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E204CD3-3F79-4E52-B5CE-F378208C8EB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7AAEA883-8401-440D-AD98-B3B0EFB9407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A70C9284-72C7-4FF7-A396-325159B6761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F5FAEB1-44C3-4628-9692-BE81E657ECF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24A2395-B3F2-4751-8A03-78F424104EF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B7B2EDB3-A547-41F1-8B24-D1CC50DC12B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0160D65-D9BF-4758-9EE9-1BFAAA74E5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0C6E7EC-CF41-411E-8367-86A5A9F260D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FC23C0C-1064-4F13-8003-B66D388B92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4B56167D-F44B-42CE-A75C-92696828647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A3ADED05-2804-4218-91BD-8E0639B2CE93}"/>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A8768A3C-789E-4C70-95C4-39B787D2E976}"/>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DBDCE24-439C-4849-A026-559C0A3539CA}"/>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2A2C4D4B-05DD-425F-ABE6-E57576E82865}"/>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4B644AA-D55F-46F2-8693-618BE364886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521E834-8CD5-4CCD-B0D0-5EF1CC9D103B}"/>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F189BC60-3943-4A6E-AD2A-CB7918D52DAC}"/>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AEFC49ED-3319-4EF5-83D9-8BFF41159EDB}"/>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3C36BE3B-DDDD-4CB4-980F-AD9622F86F9E}"/>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33181DCE-F5B3-43C3-95C0-54ACD48B32B6}"/>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7F035B1-B945-4FDF-85B2-4DABF37A6B8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ADB8AFD-FC56-4424-A49C-AD86BA9D63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1EA07B2-A680-417E-B133-492E0D4CF9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591ADDF-6422-499A-8912-0A721D9E27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5211D6A-D145-47B6-A5F7-EFD69F1741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53659</xdr:rowOff>
    </xdr:from>
    <xdr:to>
      <xdr:col>55</xdr:col>
      <xdr:colOff>50800</xdr:colOff>
      <xdr:row>63</xdr:row>
      <xdr:rowOff>155259</xdr:rowOff>
    </xdr:to>
    <xdr:sp macro="" textlink="">
      <xdr:nvSpPr>
        <xdr:cNvPr id="245" name="楕円 244">
          <a:extLst>
            <a:ext uri="{FF2B5EF4-FFF2-40B4-BE49-F238E27FC236}">
              <a16:creationId xmlns:a16="http://schemas.microsoft.com/office/drawing/2014/main" id="{8EEFB142-E2DA-456B-B4B7-F315101F9D0A}"/>
            </a:ext>
          </a:extLst>
        </xdr:cNvPr>
        <xdr:cNvSpPr/>
      </xdr:nvSpPr>
      <xdr:spPr>
        <a:xfrm>
          <a:off x="10426700" y="108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140036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80722D53-D7B9-4B32-84E8-40A30E5F0B63}"/>
            </a:ext>
          </a:extLst>
        </xdr:cNvPr>
        <xdr:cNvSpPr txBox="1"/>
      </xdr:nvSpPr>
      <xdr:spPr>
        <a:xfrm>
          <a:off x="10515600" y="1076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55098</xdr:rowOff>
    </xdr:from>
    <xdr:to>
      <xdr:col>50</xdr:col>
      <xdr:colOff>165100</xdr:colOff>
      <xdr:row>63</xdr:row>
      <xdr:rowOff>156698</xdr:rowOff>
    </xdr:to>
    <xdr:sp macro="" textlink="">
      <xdr:nvSpPr>
        <xdr:cNvPr id="247" name="楕円 246">
          <a:extLst>
            <a:ext uri="{FF2B5EF4-FFF2-40B4-BE49-F238E27FC236}">
              <a16:creationId xmlns:a16="http://schemas.microsoft.com/office/drawing/2014/main" id="{AC5610A2-509B-43E8-A09F-5A1E17F5F0FA}"/>
            </a:ext>
          </a:extLst>
        </xdr:cNvPr>
        <xdr:cNvSpPr/>
      </xdr:nvSpPr>
      <xdr:spPr>
        <a:xfrm>
          <a:off x="9588500" y="108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104459</xdr:rowOff>
    </xdr:from>
    <xdr:to>
      <xdr:col>55</xdr:col>
      <xdr:colOff>0</xdr:colOff>
      <xdr:row>63</xdr:row>
      <xdr:rowOff>105898</xdr:rowOff>
    </xdr:to>
    <xdr:cxnSp macro="">
      <xdr:nvCxnSpPr>
        <xdr:cNvPr id="248" name="直線コネクタ 247">
          <a:extLst>
            <a:ext uri="{FF2B5EF4-FFF2-40B4-BE49-F238E27FC236}">
              <a16:creationId xmlns:a16="http://schemas.microsoft.com/office/drawing/2014/main" id="{0F5D7C73-7239-402C-B940-DF4861993E78}"/>
            </a:ext>
          </a:extLst>
        </xdr:cNvPr>
        <xdr:cNvCxnSpPr/>
      </xdr:nvCxnSpPr>
      <xdr:spPr>
        <a:xfrm flipV="1">
          <a:off x="9639300" y="10905809"/>
          <a:ext cx="8382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55358</xdr:rowOff>
    </xdr:from>
    <xdr:to>
      <xdr:col>46</xdr:col>
      <xdr:colOff>38100</xdr:colOff>
      <xdr:row>63</xdr:row>
      <xdr:rowOff>156958</xdr:rowOff>
    </xdr:to>
    <xdr:sp macro="" textlink="">
      <xdr:nvSpPr>
        <xdr:cNvPr id="249" name="楕円 248">
          <a:extLst>
            <a:ext uri="{FF2B5EF4-FFF2-40B4-BE49-F238E27FC236}">
              <a16:creationId xmlns:a16="http://schemas.microsoft.com/office/drawing/2014/main" id="{AD866155-11E1-46E7-BECB-545FF1A230C6}"/>
            </a:ext>
          </a:extLst>
        </xdr:cNvPr>
        <xdr:cNvSpPr/>
      </xdr:nvSpPr>
      <xdr:spPr>
        <a:xfrm>
          <a:off x="8699500" y="108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105898</xdr:rowOff>
    </xdr:from>
    <xdr:to>
      <xdr:col>50</xdr:col>
      <xdr:colOff>114300</xdr:colOff>
      <xdr:row>63</xdr:row>
      <xdr:rowOff>106158</xdr:rowOff>
    </xdr:to>
    <xdr:cxnSp macro="">
      <xdr:nvCxnSpPr>
        <xdr:cNvPr id="250" name="直線コネクタ 249">
          <a:extLst>
            <a:ext uri="{FF2B5EF4-FFF2-40B4-BE49-F238E27FC236}">
              <a16:creationId xmlns:a16="http://schemas.microsoft.com/office/drawing/2014/main" id="{8ABFD801-FA96-4319-938A-195AE2CFC40C}"/>
            </a:ext>
          </a:extLst>
        </xdr:cNvPr>
        <xdr:cNvCxnSpPr/>
      </xdr:nvCxnSpPr>
      <xdr:spPr>
        <a:xfrm flipV="1">
          <a:off x="8750300" y="10907248"/>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54625</xdr:rowOff>
    </xdr:from>
    <xdr:to>
      <xdr:col>41</xdr:col>
      <xdr:colOff>101600</xdr:colOff>
      <xdr:row>63</xdr:row>
      <xdr:rowOff>156225</xdr:rowOff>
    </xdr:to>
    <xdr:sp macro="" textlink="">
      <xdr:nvSpPr>
        <xdr:cNvPr id="251" name="楕円 250">
          <a:extLst>
            <a:ext uri="{FF2B5EF4-FFF2-40B4-BE49-F238E27FC236}">
              <a16:creationId xmlns:a16="http://schemas.microsoft.com/office/drawing/2014/main" id="{CED9AD71-F8D5-4CA2-815D-70B169CE11BC}"/>
            </a:ext>
          </a:extLst>
        </xdr:cNvPr>
        <xdr:cNvSpPr/>
      </xdr:nvSpPr>
      <xdr:spPr>
        <a:xfrm>
          <a:off x="7810500" y="108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105425</xdr:rowOff>
    </xdr:from>
    <xdr:to>
      <xdr:col>45</xdr:col>
      <xdr:colOff>177800</xdr:colOff>
      <xdr:row>63</xdr:row>
      <xdr:rowOff>106158</xdr:rowOff>
    </xdr:to>
    <xdr:cxnSp macro="">
      <xdr:nvCxnSpPr>
        <xdr:cNvPr id="252" name="直線コネクタ 251">
          <a:extLst>
            <a:ext uri="{FF2B5EF4-FFF2-40B4-BE49-F238E27FC236}">
              <a16:creationId xmlns:a16="http://schemas.microsoft.com/office/drawing/2014/main" id="{A6FE12F3-4DD9-4642-9CAD-46E0B317AFB1}"/>
            </a:ext>
          </a:extLst>
        </xdr:cNvPr>
        <xdr:cNvCxnSpPr/>
      </xdr:nvCxnSpPr>
      <xdr:spPr>
        <a:xfrm>
          <a:off x="7861300" y="10906775"/>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56074</xdr:rowOff>
    </xdr:from>
    <xdr:to>
      <xdr:col>36</xdr:col>
      <xdr:colOff>165100</xdr:colOff>
      <xdr:row>63</xdr:row>
      <xdr:rowOff>157674</xdr:rowOff>
    </xdr:to>
    <xdr:sp macro="" textlink="">
      <xdr:nvSpPr>
        <xdr:cNvPr id="253" name="楕円 252">
          <a:extLst>
            <a:ext uri="{FF2B5EF4-FFF2-40B4-BE49-F238E27FC236}">
              <a16:creationId xmlns:a16="http://schemas.microsoft.com/office/drawing/2014/main" id="{E727F417-AE70-4752-B8EE-E1A4AA75FCB5}"/>
            </a:ext>
          </a:extLst>
        </xdr:cNvPr>
        <xdr:cNvSpPr/>
      </xdr:nvSpPr>
      <xdr:spPr>
        <a:xfrm>
          <a:off x="6921500" y="108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105425</xdr:rowOff>
    </xdr:from>
    <xdr:to>
      <xdr:col>41</xdr:col>
      <xdr:colOff>50800</xdr:colOff>
      <xdr:row>63</xdr:row>
      <xdr:rowOff>106874</xdr:rowOff>
    </xdr:to>
    <xdr:cxnSp macro="">
      <xdr:nvCxnSpPr>
        <xdr:cNvPr id="254" name="直線コネクタ 253">
          <a:extLst>
            <a:ext uri="{FF2B5EF4-FFF2-40B4-BE49-F238E27FC236}">
              <a16:creationId xmlns:a16="http://schemas.microsoft.com/office/drawing/2014/main" id="{2DE002E0-1487-4593-B8BE-6A2AE3D54593}"/>
            </a:ext>
          </a:extLst>
        </xdr:cNvPr>
        <xdr:cNvCxnSpPr/>
      </xdr:nvCxnSpPr>
      <xdr:spPr>
        <a:xfrm flipV="1">
          <a:off x="6972300" y="10906775"/>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72F68AFE-96B6-4F97-9AE1-5146B42E11E4}"/>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EB128B38-7A6F-45A9-A63F-F5527FC02B41}"/>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5E94232-6711-4C4F-8D9C-050EC51E01DC}"/>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BD1BD4EF-8054-444D-A22E-8DA09D241B83}"/>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147825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068E160-6DF6-4F2C-BA63-E4269FDB2383}"/>
            </a:ext>
          </a:extLst>
        </xdr:cNvPr>
        <xdr:cNvSpPr txBox="1"/>
      </xdr:nvSpPr>
      <xdr:spPr>
        <a:xfrm>
          <a:off x="9327095" y="10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148085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3912E866-DF4C-475F-A271-2351CA10EB29}"/>
            </a:ext>
          </a:extLst>
        </xdr:cNvPr>
        <xdr:cNvSpPr txBox="1"/>
      </xdr:nvSpPr>
      <xdr:spPr>
        <a:xfrm>
          <a:off x="8450795" y="10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147352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8977E43F-2BA7-4ADD-8AAF-E6A05F128464}"/>
            </a:ext>
          </a:extLst>
        </xdr:cNvPr>
        <xdr:cNvSpPr txBox="1"/>
      </xdr:nvSpPr>
      <xdr:spPr>
        <a:xfrm>
          <a:off x="7561795" y="1094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148801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560422A5-5996-40CA-951F-5A65E2CA0474}"/>
            </a:ext>
          </a:extLst>
        </xdr:cNvPr>
        <xdr:cNvSpPr txBox="1"/>
      </xdr:nvSpPr>
      <xdr:spPr>
        <a:xfrm>
          <a:off x="6672795" y="1095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574DA95-A302-4980-98BD-19512E4791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8DA9412-7C07-48E2-B698-F42939764D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6187506-E071-46B8-B77A-879EA24A35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C32026A-3E4C-4B8E-BB5A-9686255756F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694C94D-0BE4-403E-9971-E9719D6D9E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0CEA4A8-3BF5-434E-94D4-F2CB05A027A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8C499F6-EC81-42F2-BB6C-09C98F6E600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4C799F8-9F1A-487E-B263-675D0CCCAF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2826970-117B-416D-A287-96520005CC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4DFA51D-0EC3-42F8-8D56-B59B960B71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35B6683-D352-49D8-91C3-D922E314B68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CD4E187C-997E-4B1D-92DB-2A6F9395C93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3556B4EF-1CE5-4A92-83B6-9470CE57039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188678E3-6DC9-457A-91A5-D530B78A43C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BC0FA9D-7C9C-4FBD-A735-F6753DE203F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F4F1C624-53E9-4963-9DE1-1B56F38F6B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E4496DE4-3D78-4625-9EB4-7AA858E75C6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F0E94ADC-D21D-4B3C-B142-C4CE33FD84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EE55A9B4-3FA6-4933-AA16-2DD4D0377C7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4DDCFF89-E01E-48BB-BA3B-A0B96DB8666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17CEEDCB-363A-406F-8D0B-849847E72C7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C46E3327-AB32-4D72-98F3-63453AE2850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47CD6577-0F3E-4132-A5BF-640C3EA3D6B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926EC627-1690-4B6E-B6AB-F3594679F2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BB1E80D1-C9C8-4DB1-B3EF-F7EA3AA702FD}"/>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BB80D8A1-6B8E-4F5E-B8BB-D1C6E892EE5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6D1191F5-889E-422F-A108-5E04A232A28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968A7C5D-4746-456A-88F8-4E728061E971}"/>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24576A4E-093A-4F88-9C50-761976B7CC0F}"/>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B4D965D-61EF-4FF9-8B22-C5ECF9A8F462}"/>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6F31ED96-47F4-486C-B9B7-887801E01971}"/>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CF273865-EA81-43B3-8287-2BAA6789F6A3}"/>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C5CDF836-F66C-4C50-BA91-F46424F2E5BA}"/>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4B531BFF-5DED-46B5-8CED-E8FABB88ED0E}"/>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A87A4EA8-CCA2-4DE4-A026-D3996F71273B}"/>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2D967B2-FB64-4E47-98C7-2099C21D7A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2E9B1EF-1276-4042-A70C-2E2380750C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5CB0C79-3343-4C84-BB45-749D418146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4323A54-4271-4F57-979D-B9A723DCDC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F7661FE-2B43-4DAE-B176-FA206DE90AA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153036</xdr:rowOff>
    </xdr:from>
    <xdr:to>
      <xdr:col>24</xdr:col>
      <xdr:colOff>114300</xdr:colOff>
      <xdr:row>80</xdr:row>
      <xdr:rowOff>83186</xdr:rowOff>
    </xdr:to>
    <xdr:sp macro="" textlink="">
      <xdr:nvSpPr>
        <xdr:cNvPr id="303" name="楕円 302">
          <a:extLst>
            <a:ext uri="{FF2B5EF4-FFF2-40B4-BE49-F238E27FC236}">
              <a16:creationId xmlns:a16="http://schemas.microsoft.com/office/drawing/2014/main" id="{F4954242-A1D4-4A66-8C51-B99ECE95842D}"/>
            </a:ext>
          </a:extLst>
        </xdr:cNvPr>
        <xdr:cNvSpPr/>
      </xdr:nvSpPr>
      <xdr:spPr>
        <a:xfrm>
          <a:off x="45847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4463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DD65F70-9764-4D06-8AA7-B924AC19C377}"/>
            </a:ext>
          </a:extLst>
        </xdr:cNvPr>
        <xdr:cNvSpPr txBox="1"/>
      </xdr:nvSpPr>
      <xdr:spPr>
        <a:xfrm>
          <a:off x="4673600"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118745</xdr:rowOff>
    </xdr:from>
    <xdr:to>
      <xdr:col>20</xdr:col>
      <xdr:colOff>38100</xdr:colOff>
      <xdr:row>80</xdr:row>
      <xdr:rowOff>48895</xdr:rowOff>
    </xdr:to>
    <xdr:sp macro="" textlink="">
      <xdr:nvSpPr>
        <xdr:cNvPr id="305" name="楕円 304">
          <a:extLst>
            <a:ext uri="{FF2B5EF4-FFF2-40B4-BE49-F238E27FC236}">
              <a16:creationId xmlns:a16="http://schemas.microsoft.com/office/drawing/2014/main" id="{571976B7-3067-4335-AF16-6EAFDF033A4F}"/>
            </a:ext>
          </a:extLst>
        </xdr:cNvPr>
        <xdr:cNvSpPr/>
      </xdr:nvSpPr>
      <xdr:spPr>
        <a:xfrm>
          <a:off x="3746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169545</xdr:rowOff>
    </xdr:from>
    <xdr:to>
      <xdr:col>24</xdr:col>
      <xdr:colOff>63500</xdr:colOff>
      <xdr:row>80</xdr:row>
      <xdr:rowOff>32386</xdr:rowOff>
    </xdr:to>
    <xdr:cxnSp macro="">
      <xdr:nvCxnSpPr>
        <xdr:cNvPr id="306" name="直線コネクタ 305">
          <a:extLst>
            <a:ext uri="{FF2B5EF4-FFF2-40B4-BE49-F238E27FC236}">
              <a16:creationId xmlns:a16="http://schemas.microsoft.com/office/drawing/2014/main" id="{7A5AF431-FBCE-4E00-8E54-20A6ADD92A9B}"/>
            </a:ext>
          </a:extLst>
        </xdr:cNvPr>
        <xdr:cNvCxnSpPr/>
      </xdr:nvCxnSpPr>
      <xdr:spPr>
        <a:xfrm>
          <a:off x="3797300" y="137140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xdr:rowOff>
    </xdr:from>
    <xdr:to>
      <xdr:col>15</xdr:col>
      <xdr:colOff>101600</xdr:colOff>
      <xdr:row>80</xdr:row>
      <xdr:rowOff>117475</xdr:rowOff>
    </xdr:to>
    <xdr:sp macro="" textlink="">
      <xdr:nvSpPr>
        <xdr:cNvPr id="307" name="楕円 306">
          <a:extLst>
            <a:ext uri="{FF2B5EF4-FFF2-40B4-BE49-F238E27FC236}">
              <a16:creationId xmlns:a16="http://schemas.microsoft.com/office/drawing/2014/main" id="{BD17F6C1-CE35-4E4D-9BA1-85C66929C16F}"/>
            </a:ext>
          </a:extLst>
        </xdr:cNvPr>
        <xdr:cNvSpPr/>
      </xdr:nvSpPr>
      <xdr:spPr>
        <a:xfrm>
          <a:off x="2857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169545</xdr:rowOff>
    </xdr:from>
    <xdr:to>
      <xdr:col>19</xdr:col>
      <xdr:colOff>177800</xdr:colOff>
      <xdr:row>80</xdr:row>
      <xdr:rowOff>66675</xdr:rowOff>
    </xdr:to>
    <xdr:cxnSp macro="">
      <xdr:nvCxnSpPr>
        <xdr:cNvPr id="308" name="直線コネクタ 307">
          <a:extLst>
            <a:ext uri="{FF2B5EF4-FFF2-40B4-BE49-F238E27FC236}">
              <a16:creationId xmlns:a16="http://schemas.microsoft.com/office/drawing/2014/main" id="{ED505FFD-2C73-4BFB-890D-E7046BDCB115}"/>
            </a:ext>
          </a:extLst>
        </xdr:cNvPr>
        <xdr:cNvCxnSpPr/>
      </xdr:nvCxnSpPr>
      <xdr:spPr>
        <a:xfrm flipV="1">
          <a:off x="2908300" y="137140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145414</xdr:rowOff>
    </xdr:from>
    <xdr:to>
      <xdr:col>10</xdr:col>
      <xdr:colOff>165100</xdr:colOff>
      <xdr:row>80</xdr:row>
      <xdr:rowOff>75564</xdr:rowOff>
    </xdr:to>
    <xdr:sp macro="" textlink="">
      <xdr:nvSpPr>
        <xdr:cNvPr id="309" name="楕円 308">
          <a:extLst>
            <a:ext uri="{FF2B5EF4-FFF2-40B4-BE49-F238E27FC236}">
              <a16:creationId xmlns:a16="http://schemas.microsoft.com/office/drawing/2014/main" id="{3100B4C3-122B-4104-8AF1-1F81B0F9CF10}"/>
            </a:ext>
          </a:extLst>
        </xdr:cNvPr>
        <xdr:cNvSpPr/>
      </xdr:nvSpPr>
      <xdr:spPr>
        <a:xfrm>
          <a:off x="1968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24764</xdr:rowOff>
    </xdr:from>
    <xdr:to>
      <xdr:col>15</xdr:col>
      <xdr:colOff>50800</xdr:colOff>
      <xdr:row>80</xdr:row>
      <xdr:rowOff>66675</xdr:rowOff>
    </xdr:to>
    <xdr:cxnSp macro="">
      <xdr:nvCxnSpPr>
        <xdr:cNvPr id="310" name="直線コネクタ 309">
          <a:extLst>
            <a:ext uri="{FF2B5EF4-FFF2-40B4-BE49-F238E27FC236}">
              <a16:creationId xmlns:a16="http://schemas.microsoft.com/office/drawing/2014/main" id="{B181C4C6-1DFD-40C2-B737-9617D04B322C}"/>
            </a:ext>
          </a:extLst>
        </xdr:cNvPr>
        <xdr:cNvCxnSpPr/>
      </xdr:nvCxnSpPr>
      <xdr:spPr>
        <a:xfrm>
          <a:off x="2019300" y="137407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11" name="楕円 310">
          <a:extLst>
            <a:ext uri="{FF2B5EF4-FFF2-40B4-BE49-F238E27FC236}">
              <a16:creationId xmlns:a16="http://schemas.microsoft.com/office/drawing/2014/main" id="{2C379A1A-80C2-4931-8ED1-00EF97FCFEC7}"/>
            </a:ext>
          </a:extLst>
        </xdr:cNvPr>
        <xdr:cNvSpPr/>
      </xdr:nvSpPr>
      <xdr:spPr>
        <a:xfrm>
          <a:off x="1079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24764</xdr:rowOff>
    </xdr:to>
    <xdr:cxnSp macro="">
      <xdr:nvCxnSpPr>
        <xdr:cNvPr id="312" name="直線コネクタ 311">
          <a:extLst>
            <a:ext uri="{FF2B5EF4-FFF2-40B4-BE49-F238E27FC236}">
              <a16:creationId xmlns:a16="http://schemas.microsoft.com/office/drawing/2014/main" id="{73F344C4-9429-4ED4-BEED-F5C12579BBF3}"/>
            </a:ext>
          </a:extLst>
        </xdr:cNvPr>
        <xdr:cNvCxnSpPr/>
      </xdr:nvCxnSpPr>
      <xdr:spPr>
        <a:xfrm>
          <a:off x="1130300" y="136988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C9A1E5A8-FB57-4FE8-A538-25FB71408DA6}"/>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47338A89-D381-458E-849E-2CB1DC60BF7A}"/>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068855D2-D83D-413C-96F5-EB59A193E1BE}"/>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99A20A1-8EBA-49F1-91B2-6889510B8AEB}"/>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65422</xdr:rowOff>
    </xdr:from>
    <xdr:ext cx="405111" cy="259045"/>
    <xdr:sp macro="" textlink="">
      <xdr:nvSpPr>
        <xdr:cNvPr id="317" name="n_1mainValue【公営住宅】&#10;有形固定資産減価償却率">
          <a:extLst>
            <a:ext uri="{FF2B5EF4-FFF2-40B4-BE49-F238E27FC236}">
              <a16:creationId xmlns:a16="http://schemas.microsoft.com/office/drawing/2014/main" id="{601AB8A7-9089-450A-8B32-A75F73D409A7}"/>
            </a:ext>
          </a:extLst>
        </xdr:cNvPr>
        <xdr:cNvSpPr txBox="1"/>
      </xdr:nvSpPr>
      <xdr:spPr>
        <a:xfrm>
          <a:off x="35820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134002</xdr:rowOff>
    </xdr:from>
    <xdr:ext cx="405111" cy="259045"/>
    <xdr:sp macro="" textlink="">
      <xdr:nvSpPr>
        <xdr:cNvPr id="318" name="n_2mainValue【公営住宅】&#10;有形固定資産減価償却率">
          <a:extLst>
            <a:ext uri="{FF2B5EF4-FFF2-40B4-BE49-F238E27FC236}">
              <a16:creationId xmlns:a16="http://schemas.microsoft.com/office/drawing/2014/main" id="{C021037B-2B50-4703-88DE-460FB555BA1F}"/>
            </a:ext>
          </a:extLst>
        </xdr:cNvPr>
        <xdr:cNvSpPr txBox="1"/>
      </xdr:nvSpPr>
      <xdr:spPr>
        <a:xfrm>
          <a:off x="2705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92091</xdr:rowOff>
    </xdr:from>
    <xdr:ext cx="405111" cy="259045"/>
    <xdr:sp macro="" textlink="">
      <xdr:nvSpPr>
        <xdr:cNvPr id="319" name="n_3mainValue【公営住宅】&#10;有形固定資産減価償却率">
          <a:extLst>
            <a:ext uri="{FF2B5EF4-FFF2-40B4-BE49-F238E27FC236}">
              <a16:creationId xmlns:a16="http://schemas.microsoft.com/office/drawing/2014/main" id="{2BF67F59-C72E-4093-99FC-34009DE12CA4}"/>
            </a:ext>
          </a:extLst>
        </xdr:cNvPr>
        <xdr:cNvSpPr txBox="1"/>
      </xdr:nvSpPr>
      <xdr:spPr>
        <a:xfrm>
          <a:off x="1816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20" name="n_4mainValue【公営住宅】&#10;有形固定資産減価償却率">
          <a:extLst>
            <a:ext uri="{FF2B5EF4-FFF2-40B4-BE49-F238E27FC236}">
              <a16:creationId xmlns:a16="http://schemas.microsoft.com/office/drawing/2014/main" id="{EB7EAAD4-A543-4931-900B-63A1A1F7980E}"/>
            </a:ext>
          </a:extLst>
        </xdr:cNvPr>
        <xdr:cNvSpPr txBox="1"/>
      </xdr:nvSpPr>
      <xdr:spPr>
        <a:xfrm>
          <a:off x="927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C5862B6-2053-47F5-84C8-E8E032A03A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32E4EC4F-C29C-45A6-987D-B2989B7D600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3723DE9-1285-4CE7-AFF4-EC5A4FC178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0DD508D-5677-4DB9-8058-5C9D050216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68C3529-0194-4EFC-A5B9-9EA26023D2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D5FE755-54F8-4309-942D-EAF7339B9B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D55AC64-9F87-4E6A-A285-E70F8BA1CE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42BB472-B9B8-4EEC-8B49-474E72EEFFE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402648C-9175-4EF8-B9EC-D4A39BF614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CF1E842-1B51-43B3-A7E0-32AEA9838D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F754127A-ECDC-4FB3-8B22-570E4745887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C8CE904C-E2A7-4AA9-9890-4E5F4495A91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43FA3D32-6A49-44B7-AF88-86615D178AC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BB0D55AA-8EDF-45F5-BF3A-ADFCD4ADEE9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9D11E515-507A-4620-9BB8-A092417D4A3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93B5E2DA-FFC5-45FE-827F-5D4EF63B3B3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AEF72AA-756C-4343-A9D5-C76C8596652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E3736241-B323-42DE-AD1A-D7F44F60381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CF0B18DF-C19F-4F78-85B3-C12B1DEC22C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F62A8C9-AA56-4066-9112-229303EBE04E}"/>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5AE55D66-0476-4C7F-BA0D-E08A70E94D0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AF0E5F00-046F-4E2D-B5CA-F2798F317D43}"/>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A856A6E-6958-48CA-BD83-420EE5A894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CAA92545-1AAB-495A-A06B-42C1863C278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AC3B164-DF98-468A-943F-76724E5367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B1DC83AA-1DD0-4334-9651-7EC760318811}"/>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6F366252-3563-4412-A920-C1B2E6DF8B6E}"/>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2436C3F8-E91D-41AB-83AB-8312196F0533}"/>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2662FF73-D83F-427E-826B-E0EAB589ECBD}"/>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8AE7A3A-E2A3-4820-9FBD-8EAD94EEAC09}"/>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62F46187-4926-49B3-A8EF-3D637BC2D227}"/>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BCA04E78-61C4-4F2D-BFFA-6AE25E9CCCAB}"/>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98F1859F-E328-4BFA-BA2B-B9C6DA809626}"/>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B2F7D814-AC1F-43A2-8278-653BA5FD5771}"/>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CD3F2814-238C-4CF7-9374-BC173E9D6E4C}"/>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352CE653-BA30-480D-86DC-1C0BADE270EB}"/>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B64C113-5CBD-4A52-BD90-ABB947B458F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7D13787-D0E2-423B-B8AA-EB4A5EF045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9F464DB-BA48-4546-826C-58DCE40FB17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F309224-8E31-46F0-8AC6-13323FA3C0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2C3EA0B-C536-4FBD-B575-AC3A9D04CEC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158967</xdr:rowOff>
    </xdr:from>
    <xdr:to>
      <xdr:col>55</xdr:col>
      <xdr:colOff>50800</xdr:colOff>
      <xdr:row>83</xdr:row>
      <xdr:rowOff>89117</xdr:rowOff>
    </xdr:to>
    <xdr:sp macro="" textlink="">
      <xdr:nvSpPr>
        <xdr:cNvPr id="362" name="楕円 361">
          <a:extLst>
            <a:ext uri="{FF2B5EF4-FFF2-40B4-BE49-F238E27FC236}">
              <a16:creationId xmlns:a16="http://schemas.microsoft.com/office/drawing/2014/main" id="{C4CDD5E5-5384-4F3B-AC6B-6D9B8F4DCBAF}"/>
            </a:ext>
          </a:extLst>
        </xdr:cNvPr>
        <xdr:cNvSpPr/>
      </xdr:nvSpPr>
      <xdr:spPr>
        <a:xfrm>
          <a:off x="10426700" y="142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10394</xdr:rowOff>
    </xdr:from>
    <xdr:ext cx="469744" cy="259045"/>
    <xdr:sp macro="" textlink="">
      <xdr:nvSpPr>
        <xdr:cNvPr id="363" name="【公営住宅】&#10;一人当たり面積該当値テキスト">
          <a:extLst>
            <a:ext uri="{FF2B5EF4-FFF2-40B4-BE49-F238E27FC236}">
              <a16:creationId xmlns:a16="http://schemas.microsoft.com/office/drawing/2014/main" id="{CC2BD16B-F416-4588-91E1-59B212FF8A8D}"/>
            </a:ext>
          </a:extLst>
        </xdr:cNvPr>
        <xdr:cNvSpPr txBox="1"/>
      </xdr:nvSpPr>
      <xdr:spPr>
        <a:xfrm>
          <a:off x="10515600" y="1406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1343</xdr:rowOff>
    </xdr:from>
    <xdr:to>
      <xdr:col>50</xdr:col>
      <xdr:colOff>165100</xdr:colOff>
      <xdr:row>83</xdr:row>
      <xdr:rowOff>102943</xdr:rowOff>
    </xdr:to>
    <xdr:sp macro="" textlink="">
      <xdr:nvSpPr>
        <xdr:cNvPr id="364" name="楕円 363">
          <a:extLst>
            <a:ext uri="{FF2B5EF4-FFF2-40B4-BE49-F238E27FC236}">
              <a16:creationId xmlns:a16="http://schemas.microsoft.com/office/drawing/2014/main" id="{C4C07FA6-5BAC-4A14-BC8E-EC9E4558538F}"/>
            </a:ext>
          </a:extLst>
        </xdr:cNvPr>
        <xdr:cNvSpPr/>
      </xdr:nvSpPr>
      <xdr:spPr>
        <a:xfrm>
          <a:off x="9588500" y="142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38317</xdr:rowOff>
    </xdr:from>
    <xdr:to>
      <xdr:col>55</xdr:col>
      <xdr:colOff>0</xdr:colOff>
      <xdr:row>83</xdr:row>
      <xdr:rowOff>52143</xdr:rowOff>
    </xdr:to>
    <xdr:cxnSp macro="">
      <xdr:nvCxnSpPr>
        <xdr:cNvPr id="365" name="直線コネクタ 364">
          <a:extLst>
            <a:ext uri="{FF2B5EF4-FFF2-40B4-BE49-F238E27FC236}">
              <a16:creationId xmlns:a16="http://schemas.microsoft.com/office/drawing/2014/main" id="{9E6F381F-131F-4AB3-8CCA-2271A09636AE}"/>
            </a:ext>
          </a:extLst>
        </xdr:cNvPr>
        <xdr:cNvCxnSpPr/>
      </xdr:nvCxnSpPr>
      <xdr:spPr>
        <a:xfrm flipV="1">
          <a:off x="9639300" y="14268667"/>
          <a:ext cx="8382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30407</xdr:rowOff>
    </xdr:from>
    <xdr:to>
      <xdr:col>46</xdr:col>
      <xdr:colOff>38100</xdr:colOff>
      <xdr:row>83</xdr:row>
      <xdr:rowOff>132007</xdr:rowOff>
    </xdr:to>
    <xdr:sp macro="" textlink="">
      <xdr:nvSpPr>
        <xdr:cNvPr id="366" name="楕円 365">
          <a:extLst>
            <a:ext uri="{FF2B5EF4-FFF2-40B4-BE49-F238E27FC236}">
              <a16:creationId xmlns:a16="http://schemas.microsoft.com/office/drawing/2014/main" id="{0D8E6AC6-114B-4559-B4BE-8EB2FE36F190}"/>
            </a:ext>
          </a:extLst>
        </xdr:cNvPr>
        <xdr:cNvSpPr/>
      </xdr:nvSpPr>
      <xdr:spPr>
        <a:xfrm>
          <a:off x="8699500" y="142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52143</xdr:rowOff>
    </xdr:from>
    <xdr:to>
      <xdr:col>50</xdr:col>
      <xdr:colOff>114300</xdr:colOff>
      <xdr:row>83</xdr:row>
      <xdr:rowOff>81207</xdr:rowOff>
    </xdr:to>
    <xdr:cxnSp macro="">
      <xdr:nvCxnSpPr>
        <xdr:cNvPr id="367" name="直線コネクタ 366">
          <a:extLst>
            <a:ext uri="{FF2B5EF4-FFF2-40B4-BE49-F238E27FC236}">
              <a16:creationId xmlns:a16="http://schemas.microsoft.com/office/drawing/2014/main" id="{E32546A6-FE2F-4FBC-A503-EB1C4CA13873}"/>
            </a:ext>
          </a:extLst>
        </xdr:cNvPr>
        <xdr:cNvCxnSpPr/>
      </xdr:nvCxnSpPr>
      <xdr:spPr>
        <a:xfrm flipV="1">
          <a:off x="8750300" y="14282493"/>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23659</xdr:rowOff>
    </xdr:from>
    <xdr:to>
      <xdr:col>41</xdr:col>
      <xdr:colOff>101600</xdr:colOff>
      <xdr:row>83</xdr:row>
      <xdr:rowOff>125259</xdr:rowOff>
    </xdr:to>
    <xdr:sp macro="" textlink="">
      <xdr:nvSpPr>
        <xdr:cNvPr id="368" name="楕円 367">
          <a:extLst>
            <a:ext uri="{FF2B5EF4-FFF2-40B4-BE49-F238E27FC236}">
              <a16:creationId xmlns:a16="http://schemas.microsoft.com/office/drawing/2014/main" id="{A9D289B3-3C2F-42B2-8FD7-094F0F99CFB4}"/>
            </a:ext>
          </a:extLst>
        </xdr:cNvPr>
        <xdr:cNvSpPr/>
      </xdr:nvSpPr>
      <xdr:spPr>
        <a:xfrm>
          <a:off x="7810500" y="142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74459</xdr:rowOff>
    </xdr:from>
    <xdr:to>
      <xdr:col>45</xdr:col>
      <xdr:colOff>177800</xdr:colOff>
      <xdr:row>83</xdr:row>
      <xdr:rowOff>81207</xdr:rowOff>
    </xdr:to>
    <xdr:cxnSp macro="">
      <xdr:nvCxnSpPr>
        <xdr:cNvPr id="369" name="直線コネクタ 368">
          <a:extLst>
            <a:ext uri="{FF2B5EF4-FFF2-40B4-BE49-F238E27FC236}">
              <a16:creationId xmlns:a16="http://schemas.microsoft.com/office/drawing/2014/main" id="{78F5B854-9A5C-41C6-AC45-0EE7559EA322}"/>
            </a:ext>
          </a:extLst>
        </xdr:cNvPr>
        <xdr:cNvCxnSpPr/>
      </xdr:nvCxnSpPr>
      <xdr:spPr>
        <a:xfrm>
          <a:off x="7861300" y="14304809"/>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37047</xdr:rowOff>
    </xdr:from>
    <xdr:to>
      <xdr:col>36</xdr:col>
      <xdr:colOff>165100</xdr:colOff>
      <xdr:row>83</xdr:row>
      <xdr:rowOff>138647</xdr:rowOff>
    </xdr:to>
    <xdr:sp macro="" textlink="">
      <xdr:nvSpPr>
        <xdr:cNvPr id="370" name="楕円 369">
          <a:extLst>
            <a:ext uri="{FF2B5EF4-FFF2-40B4-BE49-F238E27FC236}">
              <a16:creationId xmlns:a16="http://schemas.microsoft.com/office/drawing/2014/main" id="{720272F5-A1F6-4C1F-B5FA-B58A152A9A6B}"/>
            </a:ext>
          </a:extLst>
        </xdr:cNvPr>
        <xdr:cNvSpPr/>
      </xdr:nvSpPr>
      <xdr:spPr>
        <a:xfrm>
          <a:off x="6921500" y="142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74459</xdr:rowOff>
    </xdr:from>
    <xdr:to>
      <xdr:col>41</xdr:col>
      <xdr:colOff>50800</xdr:colOff>
      <xdr:row>83</xdr:row>
      <xdr:rowOff>87847</xdr:rowOff>
    </xdr:to>
    <xdr:cxnSp macro="">
      <xdr:nvCxnSpPr>
        <xdr:cNvPr id="371" name="直線コネクタ 370">
          <a:extLst>
            <a:ext uri="{FF2B5EF4-FFF2-40B4-BE49-F238E27FC236}">
              <a16:creationId xmlns:a16="http://schemas.microsoft.com/office/drawing/2014/main" id="{9CB12AD6-4518-4036-BA43-17EB07CE71EB}"/>
            </a:ext>
          </a:extLst>
        </xdr:cNvPr>
        <xdr:cNvCxnSpPr/>
      </xdr:nvCxnSpPr>
      <xdr:spPr>
        <a:xfrm flipV="1">
          <a:off x="6972300" y="14304809"/>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2FE052C6-1C27-4571-A668-A981C3CFD672}"/>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5E476738-54DF-480A-930D-27D970DF0DCD}"/>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A749B9DB-218D-4942-8488-5D5350C8C90C}"/>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81DF6AAD-4BE2-4A33-8FF3-F712CFE28B0D}"/>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119470</xdr:rowOff>
    </xdr:from>
    <xdr:ext cx="469744" cy="259045"/>
    <xdr:sp macro="" textlink="">
      <xdr:nvSpPr>
        <xdr:cNvPr id="376" name="n_1mainValue【公営住宅】&#10;一人当たり面積">
          <a:extLst>
            <a:ext uri="{FF2B5EF4-FFF2-40B4-BE49-F238E27FC236}">
              <a16:creationId xmlns:a16="http://schemas.microsoft.com/office/drawing/2014/main" id="{AC818D90-9001-4274-85FD-2B740BB59D88}"/>
            </a:ext>
          </a:extLst>
        </xdr:cNvPr>
        <xdr:cNvSpPr txBox="1"/>
      </xdr:nvSpPr>
      <xdr:spPr>
        <a:xfrm>
          <a:off x="9391727" y="1400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148534</xdr:rowOff>
    </xdr:from>
    <xdr:ext cx="469744" cy="259045"/>
    <xdr:sp macro="" textlink="">
      <xdr:nvSpPr>
        <xdr:cNvPr id="377" name="n_2mainValue【公営住宅】&#10;一人当たり面積">
          <a:extLst>
            <a:ext uri="{FF2B5EF4-FFF2-40B4-BE49-F238E27FC236}">
              <a16:creationId xmlns:a16="http://schemas.microsoft.com/office/drawing/2014/main" id="{4AD30216-E498-4184-91B7-BF9E18BFE20B}"/>
            </a:ext>
          </a:extLst>
        </xdr:cNvPr>
        <xdr:cNvSpPr txBox="1"/>
      </xdr:nvSpPr>
      <xdr:spPr>
        <a:xfrm>
          <a:off x="8515427" y="1403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141786</xdr:rowOff>
    </xdr:from>
    <xdr:ext cx="469744" cy="259045"/>
    <xdr:sp macro="" textlink="">
      <xdr:nvSpPr>
        <xdr:cNvPr id="378" name="n_3mainValue【公営住宅】&#10;一人当たり面積">
          <a:extLst>
            <a:ext uri="{FF2B5EF4-FFF2-40B4-BE49-F238E27FC236}">
              <a16:creationId xmlns:a16="http://schemas.microsoft.com/office/drawing/2014/main" id="{F18F3A73-4A8B-4DDB-9893-E8E3942D83B3}"/>
            </a:ext>
          </a:extLst>
        </xdr:cNvPr>
        <xdr:cNvSpPr txBox="1"/>
      </xdr:nvSpPr>
      <xdr:spPr>
        <a:xfrm>
          <a:off x="7626427" y="1402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155174</xdr:rowOff>
    </xdr:from>
    <xdr:ext cx="469744" cy="259045"/>
    <xdr:sp macro="" textlink="">
      <xdr:nvSpPr>
        <xdr:cNvPr id="379" name="n_4mainValue【公営住宅】&#10;一人当たり面積">
          <a:extLst>
            <a:ext uri="{FF2B5EF4-FFF2-40B4-BE49-F238E27FC236}">
              <a16:creationId xmlns:a16="http://schemas.microsoft.com/office/drawing/2014/main" id="{454C47D0-AA2A-4D23-B9C9-C14476B3F645}"/>
            </a:ext>
          </a:extLst>
        </xdr:cNvPr>
        <xdr:cNvSpPr txBox="1"/>
      </xdr:nvSpPr>
      <xdr:spPr>
        <a:xfrm>
          <a:off x="6737427" y="140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38E85045-D360-4CE5-BE91-1193841B46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C20BD0E-713F-4693-9423-FFC09EDE4E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760D92B3-BBC8-445C-9252-E07A969AF6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FB6A206-60CC-40EE-BC13-C80F6999355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FA68B52-488C-4983-BCBE-9583097D26F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AD6DE3F-B289-4ED2-A27C-57AF7833D6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381AD75-B91C-426A-B824-7D10D8F2DC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805987B-787A-498B-ADC0-816239F0A9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7AC021AE-4E47-484D-AF8B-B4C72E085E8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C17A5F71-FB5C-487A-A200-D282D6FA55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353ABA3-35BC-46EA-A017-B528BE4D33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A01840-FA36-43CD-8BE8-599867761B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B18DD16B-F3DE-4E44-85E7-7D6B8A16AD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19DC6EA-D8C3-44DB-A39C-032C919F4C8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4BC39FDA-AAC1-44C1-86DE-E30B47D847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89D86DA-AD0C-4F3C-89FB-95021BCDD5F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BE59F52-5A8B-46C9-9EB5-78073C931C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4A4D1E57-0356-442D-90F7-E4F27F5380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044AE62-39E5-479B-A232-90844A2FD7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58C4B9A5-61DD-4EEA-9319-52A15A8C26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A2A09409-556A-443D-99D8-917D58D70FF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0E12D67-0DFE-4CB0-915E-110C52089A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F8840DE-C6EC-4A2D-BAEC-499581B800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02E6C4F-021F-414C-85DA-D410634D0BB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CCC5CE4E-74C2-41D3-B996-DF046E1FCBE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89D4E0B6-F2D8-4417-AC8D-2167908256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7E1691B6-2329-480E-93A4-EFD157BF8EA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540A9729-FB6B-4178-8CE5-2519322572A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D8C4B6D-E1C5-46CE-B9D7-67D88887EB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8BC2EC1E-612E-436E-BADA-DF3BA86DC1A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98B03D9-A3E3-4DB6-9922-D13AFC09953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4DBC979B-6139-414C-9E40-45D53EBD6D8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898661E9-2FB3-435F-8B37-6128F4ADBAB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31BE5C02-1E65-452C-9C77-EE60B3C3DD2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8BE38C4-846C-4E00-967C-82BFA659674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78CE17ED-DCD1-42D2-B20E-8413097041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71CFF059-EFDE-45E9-A662-905DB370250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A6FD7E6-9399-47F3-8303-26786A59383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A1936AEE-FB8D-4322-A38E-39C245A481F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A6DF7C3-9B70-46F2-9D0E-8A6E3489BB4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8F7A5DD1-469C-4565-82F6-1E796840BAB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8E7A7EB4-63C6-4A1D-9156-1A242D449A8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B2EBE900-0BD4-40D0-818D-B104337C124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E40209BE-7FC5-4F9B-AECC-28FD81F7658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1C58A99-B36C-442D-97E8-91F6A61DA3F1}"/>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DBAB7EC0-3A8A-4C63-9BC0-289E3CE2E3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14ADF6B-00DC-4C5C-9BFE-72842B2D3C7F}"/>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5087225E-1289-4AE2-A3D0-B977FDAC4CDA}"/>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4D982979-2637-425E-985E-BB7AC206D04A}"/>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A12C1FF9-4276-4C10-8528-452F16A87959}"/>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279F8FA9-0C61-43E5-B923-B6D7983CFE8B}"/>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AEC84AF6-2E3D-4E27-9220-3CCB75AAB17A}"/>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38BB163-D13E-416D-B490-D9CC85B8E6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596D3BA-A0FA-4DCE-BAA9-3C16A07DBC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640C3F8-DA04-4693-8F3D-0D24C51588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5270CEE-B64E-47DF-845D-B3A2018FFD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814193C-F083-47B5-BE7A-B9B92717F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5806</xdr:rowOff>
    </xdr:from>
    <xdr:to>
      <xdr:col>85</xdr:col>
      <xdr:colOff>177800</xdr:colOff>
      <xdr:row>34</xdr:row>
      <xdr:rowOff>107406</xdr:rowOff>
    </xdr:to>
    <xdr:sp macro="" textlink="">
      <xdr:nvSpPr>
        <xdr:cNvPr id="437" name="楕円 436">
          <a:extLst>
            <a:ext uri="{FF2B5EF4-FFF2-40B4-BE49-F238E27FC236}">
              <a16:creationId xmlns:a16="http://schemas.microsoft.com/office/drawing/2014/main" id="{3E7D505B-FB32-45A4-8331-7FEE82B335D8}"/>
            </a:ext>
          </a:extLst>
        </xdr:cNvPr>
        <xdr:cNvSpPr/>
      </xdr:nvSpPr>
      <xdr:spPr>
        <a:xfrm>
          <a:off x="162687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28683</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B890F227-235A-439B-A70F-BD23F7B40D98}"/>
            </a:ext>
          </a:extLst>
        </xdr:cNvPr>
        <xdr:cNvSpPr txBox="1"/>
      </xdr:nvSpPr>
      <xdr:spPr>
        <a:xfrm>
          <a:off x="16357600" y="56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144599</xdr:rowOff>
    </xdr:from>
    <xdr:to>
      <xdr:col>81</xdr:col>
      <xdr:colOff>101600</xdr:colOff>
      <xdr:row>34</xdr:row>
      <xdr:rowOff>74749</xdr:rowOff>
    </xdr:to>
    <xdr:sp macro="" textlink="">
      <xdr:nvSpPr>
        <xdr:cNvPr id="439" name="楕円 438">
          <a:extLst>
            <a:ext uri="{FF2B5EF4-FFF2-40B4-BE49-F238E27FC236}">
              <a16:creationId xmlns:a16="http://schemas.microsoft.com/office/drawing/2014/main" id="{041E2930-6E2C-421B-B04E-29D47409CFD0}"/>
            </a:ext>
          </a:extLst>
        </xdr:cNvPr>
        <xdr:cNvSpPr/>
      </xdr:nvSpPr>
      <xdr:spPr>
        <a:xfrm>
          <a:off x="15430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23949</xdr:rowOff>
    </xdr:from>
    <xdr:to>
      <xdr:col>85</xdr:col>
      <xdr:colOff>127000</xdr:colOff>
      <xdr:row>34</xdr:row>
      <xdr:rowOff>56606</xdr:rowOff>
    </xdr:to>
    <xdr:cxnSp macro="">
      <xdr:nvCxnSpPr>
        <xdr:cNvPr id="440" name="直線コネクタ 439">
          <a:extLst>
            <a:ext uri="{FF2B5EF4-FFF2-40B4-BE49-F238E27FC236}">
              <a16:creationId xmlns:a16="http://schemas.microsoft.com/office/drawing/2014/main" id="{721A9CFD-AAD6-4F60-B4FA-F1C0A07E733C}"/>
            </a:ext>
          </a:extLst>
        </xdr:cNvPr>
        <xdr:cNvCxnSpPr/>
      </xdr:nvCxnSpPr>
      <xdr:spPr>
        <a:xfrm>
          <a:off x="15481300" y="58532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18869</xdr:rowOff>
    </xdr:from>
    <xdr:to>
      <xdr:col>76</xdr:col>
      <xdr:colOff>165100</xdr:colOff>
      <xdr:row>38</xdr:row>
      <xdr:rowOff>120469</xdr:rowOff>
    </xdr:to>
    <xdr:sp macro="" textlink="">
      <xdr:nvSpPr>
        <xdr:cNvPr id="441" name="楕円 440">
          <a:extLst>
            <a:ext uri="{FF2B5EF4-FFF2-40B4-BE49-F238E27FC236}">
              <a16:creationId xmlns:a16="http://schemas.microsoft.com/office/drawing/2014/main" id="{6CD68E6D-3C8F-4592-AEA9-6B49EF1BECBC}"/>
            </a:ext>
          </a:extLst>
        </xdr:cNvPr>
        <xdr:cNvSpPr/>
      </xdr:nvSpPr>
      <xdr:spPr>
        <a:xfrm>
          <a:off x="14541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23949</xdr:rowOff>
    </xdr:from>
    <xdr:to>
      <xdr:col>81</xdr:col>
      <xdr:colOff>50800</xdr:colOff>
      <xdr:row>38</xdr:row>
      <xdr:rowOff>69669</xdr:rowOff>
    </xdr:to>
    <xdr:cxnSp macro="">
      <xdr:nvCxnSpPr>
        <xdr:cNvPr id="442" name="直線コネクタ 441">
          <a:extLst>
            <a:ext uri="{FF2B5EF4-FFF2-40B4-BE49-F238E27FC236}">
              <a16:creationId xmlns:a16="http://schemas.microsoft.com/office/drawing/2014/main" id="{B246F4E4-49D3-4202-87CB-E99727364400}"/>
            </a:ext>
          </a:extLst>
        </xdr:cNvPr>
        <xdr:cNvCxnSpPr/>
      </xdr:nvCxnSpPr>
      <xdr:spPr>
        <a:xfrm flipV="1">
          <a:off x="14592300" y="5853249"/>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9072</xdr:rowOff>
    </xdr:from>
    <xdr:to>
      <xdr:col>72</xdr:col>
      <xdr:colOff>38100</xdr:colOff>
      <xdr:row>38</xdr:row>
      <xdr:rowOff>110672</xdr:rowOff>
    </xdr:to>
    <xdr:sp macro="" textlink="">
      <xdr:nvSpPr>
        <xdr:cNvPr id="443" name="楕円 442">
          <a:extLst>
            <a:ext uri="{FF2B5EF4-FFF2-40B4-BE49-F238E27FC236}">
              <a16:creationId xmlns:a16="http://schemas.microsoft.com/office/drawing/2014/main" id="{272706DE-CC86-47F8-AA6C-B88DBFFD372B}"/>
            </a:ext>
          </a:extLst>
        </xdr:cNvPr>
        <xdr:cNvSpPr/>
      </xdr:nvSpPr>
      <xdr:spPr>
        <a:xfrm>
          <a:off x="1365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59872</xdr:rowOff>
    </xdr:from>
    <xdr:to>
      <xdr:col>76</xdr:col>
      <xdr:colOff>114300</xdr:colOff>
      <xdr:row>38</xdr:row>
      <xdr:rowOff>69669</xdr:rowOff>
    </xdr:to>
    <xdr:cxnSp macro="">
      <xdr:nvCxnSpPr>
        <xdr:cNvPr id="444" name="直線コネクタ 443">
          <a:extLst>
            <a:ext uri="{FF2B5EF4-FFF2-40B4-BE49-F238E27FC236}">
              <a16:creationId xmlns:a16="http://schemas.microsoft.com/office/drawing/2014/main" id="{A843DE92-DF35-47AF-95F1-B40359BAD1D0}"/>
            </a:ext>
          </a:extLst>
        </xdr:cNvPr>
        <xdr:cNvCxnSpPr/>
      </xdr:nvCxnSpPr>
      <xdr:spPr>
        <a:xfrm>
          <a:off x="13703300" y="65749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147864</xdr:rowOff>
    </xdr:from>
    <xdr:to>
      <xdr:col>67</xdr:col>
      <xdr:colOff>101600</xdr:colOff>
      <xdr:row>38</xdr:row>
      <xdr:rowOff>78014</xdr:rowOff>
    </xdr:to>
    <xdr:sp macro="" textlink="">
      <xdr:nvSpPr>
        <xdr:cNvPr id="445" name="楕円 444">
          <a:extLst>
            <a:ext uri="{FF2B5EF4-FFF2-40B4-BE49-F238E27FC236}">
              <a16:creationId xmlns:a16="http://schemas.microsoft.com/office/drawing/2014/main" id="{506D2099-57E4-4D63-B31B-34DC066CCCD1}"/>
            </a:ext>
          </a:extLst>
        </xdr:cNvPr>
        <xdr:cNvSpPr/>
      </xdr:nvSpPr>
      <xdr:spPr>
        <a:xfrm>
          <a:off x="12763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27215</xdr:rowOff>
    </xdr:from>
    <xdr:to>
      <xdr:col>71</xdr:col>
      <xdr:colOff>177800</xdr:colOff>
      <xdr:row>38</xdr:row>
      <xdr:rowOff>59872</xdr:rowOff>
    </xdr:to>
    <xdr:cxnSp macro="">
      <xdr:nvCxnSpPr>
        <xdr:cNvPr id="446" name="直線コネクタ 445">
          <a:extLst>
            <a:ext uri="{FF2B5EF4-FFF2-40B4-BE49-F238E27FC236}">
              <a16:creationId xmlns:a16="http://schemas.microsoft.com/office/drawing/2014/main" id="{EC0E94AF-0E8C-4123-B410-08A693DC7188}"/>
            </a:ext>
          </a:extLst>
        </xdr:cNvPr>
        <xdr:cNvCxnSpPr/>
      </xdr:nvCxnSpPr>
      <xdr:spPr>
        <a:xfrm>
          <a:off x="12814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56FC1B7-7FF5-41EF-BC31-E8B50FD469DA}"/>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04F6AA2-1DBE-438C-B88A-4AA7CD6B25DC}"/>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2E6FC2DB-379F-4A16-AC77-F095FCBE059D}"/>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1D37ABB-7921-49C1-8B42-07121B3CBAEE}"/>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91276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8AD48AB6-EDE8-4C40-BE19-04C78846D962}"/>
            </a:ext>
          </a:extLst>
        </xdr:cNvPr>
        <xdr:cNvSpPr txBox="1"/>
      </xdr:nvSpPr>
      <xdr:spPr>
        <a:xfrm>
          <a:off x="152660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111596</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5DB6671F-4800-46F1-81E4-2F455637C6B0}"/>
            </a:ext>
          </a:extLst>
        </xdr:cNvPr>
        <xdr:cNvSpPr txBox="1"/>
      </xdr:nvSpPr>
      <xdr:spPr>
        <a:xfrm>
          <a:off x="14389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101799</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B432382-A9C6-4FDB-BF21-FC22A85A3A1B}"/>
            </a:ext>
          </a:extLst>
        </xdr:cNvPr>
        <xdr:cNvSpPr txBox="1"/>
      </xdr:nvSpPr>
      <xdr:spPr>
        <a:xfrm>
          <a:off x="13500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94541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35CA190-9261-4D05-8B3B-6F3328CD36C1}"/>
            </a:ext>
          </a:extLst>
        </xdr:cNvPr>
        <xdr:cNvSpPr txBox="1"/>
      </xdr:nvSpPr>
      <xdr:spPr>
        <a:xfrm>
          <a:off x="12611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EB51326E-199F-4986-A888-2843A047247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26AA227-C139-4171-891A-DD8EFD7230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74D90D71-1973-4C3D-BF39-1838CB60083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E021242-FC16-47AD-AFAD-D3100DAE149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E9F04A6-6D49-43A5-9847-4FCBEFC770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5BC0CD8-097C-4AC6-A19A-7EA466723F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FF094CD-8DA2-49F0-998A-4CAACC3CCD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6BF4564-7DC0-41D5-A698-4A5A0E604D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F06265E-8943-4618-A775-C368A68C776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FBDC343-3538-4891-ABFA-0768B3E28DB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80B46EF8-A839-4789-850B-B67B7A97279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8A1BC1B7-B7F8-4E54-9E82-F19A698B5CA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9001009-485C-4DA7-8F1D-A6354985082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1F34297-F285-4192-BD00-FB51027B14E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BE9BEE3-CCB9-43E7-BC3A-A26B9B71623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F0D282AC-9821-4595-A726-3B71057C3C5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1F309BB-C6B0-479F-AA63-C141A7BC0FA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D8D3182-1EB4-49E7-8D5B-2FE9F74A677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4667FDC-8A7B-4175-BE3E-EC7A7D3CE5E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EC33687B-67B3-4819-BD72-171128F7685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7802B8CB-B42A-495B-BD41-0885CCD40C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F7E29B87-F18A-4713-8ADB-EA2A1FAF74BD}"/>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6C2900AD-CAF3-4B1A-ABB4-09787A2E63E1}"/>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845350A5-9CA3-44D2-9653-F58E2D2D32AE}"/>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4A896064-DD98-4EE1-AD48-BE59E9822309}"/>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F03BD2AF-04DB-4FE7-A32D-11240B5ACECC}"/>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D1926A59-6BB4-48A8-87F5-375E3F61DC18}"/>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94BBAA7A-3A3D-440E-8D4E-BEF43911F1AC}"/>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C6E41E9C-1FC4-465F-9AC0-25FCE95A7C15}"/>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ED6FD118-7541-4A3F-9CD4-24C27537AA89}"/>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CB30B29A-C995-4DC3-BD96-16C0923B8B69}"/>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647DE4DD-8CDA-4816-B90D-B3A978C3D482}"/>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D927F88-2BED-4C30-A3EC-0EC13B6A2E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CC1BEBA-8A24-4770-9E74-C5004B4C81D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A28D76B-2B17-4C2A-97CC-376DAF40981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48367C0-5285-49FD-AC9B-7ED66BA2AB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36F95F0-DF98-4FBF-BD83-14272382BC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106781</xdr:rowOff>
    </xdr:from>
    <xdr:to>
      <xdr:col>116</xdr:col>
      <xdr:colOff>114300</xdr:colOff>
      <xdr:row>37</xdr:row>
      <xdr:rowOff>36931</xdr:rowOff>
    </xdr:to>
    <xdr:sp macro="" textlink="">
      <xdr:nvSpPr>
        <xdr:cNvPr id="492" name="楕円 491">
          <a:extLst>
            <a:ext uri="{FF2B5EF4-FFF2-40B4-BE49-F238E27FC236}">
              <a16:creationId xmlns:a16="http://schemas.microsoft.com/office/drawing/2014/main" id="{21807F26-CD03-4875-AFB9-B0AF03BDD08D}"/>
            </a:ext>
          </a:extLst>
        </xdr:cNvPr>
        <xdr:cNvSpPr/>
      </xdr:nvSpPr>
      <xdr:spPr>
        <a:xfrm>
          <a:off x="22110700" y="62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129658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AEAD71FA-11AB-491E-8AAD-25016AE2E100}"/>
            </a:ext>
          </a:extLst>
        </xdr:cNvPr>
        <xdr:cNvSpPr txBox="1"/>
      </xdr:nvSpPr>
      <xdr:spPr>
        <a:xfrm>
          <a:off x="22199600" y="61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124155</xdr:rowOff>
    </xdr:from>
    <xdr:to>
      <xdr:col>112</xdr:col>
      <xdr:colOff>38100</xdr:colOff>
      <xdr:row>37</xdr:row>
      <xdr:rowOff>54305</xdr:rowOff>
    </xdr:to>
    <xdr:sp macro="" textlink="">
      <xdr:nvSpPr>
        <xdr:cNvPr id="494" name="楕円 493">
          <a:extLst>
            <a:ext uri="{FF2B5EF4-FFF2-40B4-BE49-F238E27FC236}">
              <a16:creationId xmlns:a16="http://schemas.microsoft.com/office/drawing/2014/main" id="{539F8E81-FA6F-425C-9C3C-6D74B5A32D73}"/>
            </a:ext>
          </a:extLst>
        </xdr:cNvPr>
        <xdr:cNvSpPr/>
      </xdr:nvSpPr>
      <xdr:spPr>
        <a:xfrm>
          <a:off x="21272500" y="62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157581</xdr:rowOff>
    </xdr:from>
    <xdr:to>
      <xdr:col>116</xdr:col>
      <xdr:colOff>63500</xdr:colOff>
      <xdr:row>37</xdr:row>
      <xdr:rowOff>3505</xdr:rowOff>
    </xdr:to>
    <xdr:cxnSp macro="">
      <xdr:nvCxnSpPr>
        <xdr:cNvPr id="495" name="直線コネクタ 494">
          <a:extLst>
            <a:ext uri="{FF2B5EF4-FFF2-40B4-BE49-F238E27FC236}">
              <a16:creationId xmlns:a16="http://schemas.microsoft.com/office/drawing/2014/main" id="{6D0E0650-0834-46EE-9690-DE5149ADA131}"/>
            </a:ext>
          </a:extLst>
        </xdr:cNvPr>
        <xdr:cNvCxnSpPr/>
      </xdr:nvCxnSpPr>
      <xdr:spPr>
        <a:xfrm flipV="1">
          <a:off x="21323300" y="632978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89408</xdr:rowOff>
    </xdr:from>
    <xdr:to>
      <xdr:col>107</xdr:col>
      <xdr:colOff>101600</xdr:colOff>
      <xdr:row>39</xdr:row>
      <xdr:rowOff>19558</xdr:rowOff>
    </xdr:to>
    <xdr:sp macro="" textlink="">
      <xdr:nvSpPr>
        <xdr:cNvPr id="496" name="楕円 495">
          <a:extLst>
            <a:ext uri="{FF2B5EF4-FFF2-40B4-BE49-F238E27FC236}">
              <a16:creationId xmlns:a16="http://schemas.microsoft.com/office/drawing/2014/main" id="{B511BE0E-FE52-47A8-911F-A4C497411133}"/>
            </a:ext>
          </a:extLst>
        </xdr:cNvPr>
        <xdr:cNvSpPr/>
      </xdr:nvSpPr>
      <xdr:spPr>
        <a:xfrm>
          <a:off x="20383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3505</xdr:rowOff>
    </xdr:from>
    <xdr:to>
      <xdr:col>111</xdr:col>
      <xdr:colOff>177800</xdr:colOff>
      <xdr:row>38</xdr:row>
      <xdr:rowOff>140208</xdr:rowOff>
    </xdr:to>
    <xdr:cxnSp macro="">
      <xdr:nvCxnSpPr>
        <xdr:cNvPr id="497" name="直線コネクタ 496">
          <a:extLst>
            <a:ext uri="{FF2B5EF4-FFF2-40B4-BE49-F238E27FC236}">
              <a16:creationId xmlns:a16="http://schemas.microsoft.com/office/drawing/2014/main" id="{864C58EC-EAB6-4DEA-9629-405F0E9A7A0F}"/>
            </a:ext>
          </a:extLst>
        </xdr:cNvPr>
        <xdr:cNvCxnSpPr/>
      </xdr:nvCxnSpPr>
      <xdr:spPr>
        <a:xfrm flipV="1">
          <a:off x="20434300" y="6347155"/>
          <a:ext cx="889000" cy="3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170790</xdr:rowOff>
    </xdr:from>
    <xdr:to>
      <xdr:col>102</xdr:col>
      <xdr:colOff>165100</xdr:colOff>
      <xdr:row>39</xdr:row>
      <xdr:rowOff>100940</xdr:rowOff>
    </xdr:to>
    <xdr:sp macro="" textlink="">
      <xdr:nvSpPr>
        <xdr:cNvPr id="498" name="楕円 497">
          <a:extLst>
            <a:ext uri="{FF2B5EF4-FFF2-40B4-BE49-F238E27FC236}">
              <a16:creationId xmlns:a16="http://schemas.microsoft.com/office/drawing/2014/main" id="{9AFA1C10-A6E0-4EAF-BD86-8E20CC43970A}"/>
            </a:ext>
          </a:extLst>
        </xdr:cNvPr>
        <xdr:cNvSpPr/>
      </xdr:nvSpPr>
      <xdr:spPr>
        <a:xfrm>
          <a:off x="19494500" y="66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140208</xdr:rowOff>
    </xdr:from>
    <xdr:to>
      <xdr:col>107</xdr:col>
      <xdr:colOff>50800</xdr:colOff>
      <xdr:row>39</xdr:row>
      <xdr:rowOff>50140</xdr:rowOff>
    </xdr:to>
    <xdr:cxnSp macro="">
      <xdr:nvCxnSpPr>
        <xdr:cNvPr id="499" name="直線コネクタ 498">
          <a:extLst>
            <a:ext uri="{FF2B5EF4-FFF2-40B4-BE49-F238E27FC236}">
              <a16:creationId xmlns:a16="http://schemas.microsoft.com/office/drawing/2014/main" id="{C8ACA1D1-E40B-4B6D-B66A-2FB8152850D0}"/>
            </a:ext>
          </a:extLst>
        </xdr:cNvPr>
        <xdr:cNvCxnSpPr/>
      </xdr:nvCxnSpPr>
      <xdr:spPr>
        <a:xfrm flipV="1">
          <a:off x="19545300" y="6655308"/>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138785</xdr:rowOff>
    </xdr:from>
    <xdr:to>
      <xdr:col>98</xdr:col>
      <xdr:colOff>38100</xdr:colOff>
      <xdr:row>39</xdr:row>
      <xdr:rowOff>68935</xdr:rowOff>
    </xdr:to>
    <xdr:sp macro="" textlink="">
      <xdr:nvSpPr>
        <xdr:cNvPr id="500" name="楕円 499">
          <a:extLst>
            <a:ext uri="{FF2B5EF4-FFF2-40B4-BE49-F238E27FC236}">
              <a16:creationId xmlns:a16="http://schemas.microsoft.com/office/drawing/2014/main" id="{59CB760F-E813-410C-A3B0-7DFEAF791A03}"/>
            </a:ext>
          </a:extLst>
        </xdr:cNvPr>
        <xdr:cNvSpPr/>
      </xdr:nvSpPr>
      <xdr:spPr>
        <a:xfrm>
          <a:off x="18605500" y="6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18135</xdr:rowOff>
    </xdr:from>
    <xdr:to>
      <xdr:col>102</xdr:col>
      <xdr:colOff>114300</xdr:colOff>
      <xdr:row>39</xdr:row>
      <xdr:rowOff>50140</xdr:rowOff>
    </xdr:to>
    <xdr:cxnSp macro="">
      <xdr:nvCxnSpPr>
        <xdr:cNvPr id="501" name="直線コネクタ 500">
          <a:extLst>
            <a:ext uri="{FF2B5EF4-FFF2-40B4-BE49-F238E27FC236}">
              <a16:creationId xmlns:a16="http://schemas.microsoft.com/office/drawing/2014/main" id="{F0FD09C4-586F-49AF-83A7-2BD9B66AEBF3}"/>
            </a:ext>
          </a:extLst>
        </xdr:cNvPr>
        <xdr:cNvCxnSpPr/>
      </xdr:nvCxnSpPr>
      <xdr:spPr>
        <a:xfrm>
          <a:off x="18656300" y="670468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EB7792EC-3E50-4436-986D-0EA6859879A6}"/>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393AC50C-D0E7-4B02-8751-23021194F801}"/>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ED06DB26-152F-4627-A7CF-E52EC1F65E48}"/>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4599F594-97BB-454A-B9EC-D949DBECE6D2}"/>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70832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4EB89EF-48F1-42A4-9CD9-0A3A26CD0455}"/>
            </a:ext>
          </a:extLst>
        </xdr:cNvPr>
        <xdr:cNvSpPr txBox="1"/>
      </xdr:nvSpPr>
      <xdr:spPr>
        <a:xfrm>
          <a:off x="21075727" y="60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5E3E3935-6878-4472-B7E3-6E2FA8EEE92E}"/>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117467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D4119ABE-A90D-4493-B0C8-7DA2A87C955A}"/>
            </a:ext>
          </a:extLst>
        </xdr:cNvPr>
        <xdr:cNvSpPr txBox="1"/>
      </xdr:nvSpPr>
      <xdr:spPr>
        <a:xfrm>
          <a:off x="19310427" y="646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85463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5BDB3EBF-A8BB-4617-A0C8-CD74B6BB4F0D}"/>
            </a:ext>
          </a:extLst>
        </xdr:cNvPr>
        <xdr:cNvSpPr txBox="1"/>
      </xdr:nvSpPr>
      <xdr:spPr>
        <a:xfrm>
          <a:off x="18421427" y="64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7BD6AF10-E20C-4A54-A039-B6D3E91734A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452F996-4E02-41ED-AE12-FC33ADD477D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601A184-BB1E-456A-A7AA-33D8186F34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3ACFCE2-78C5-4638-B97C-0C37FAE7D4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D22F27BC-72B9-40A5-B1BF-01A60340601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FDABC45-AC68-4F5B-9400-B9381E5297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4023F5F-4C27-4BAB-BB08-B189832589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73A5A165-5731-474B-B9BE-6E81BC0B12A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4CADA22-BE1F-4254-9EB5-743058C3F1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A01B4DC0-8E48-4425-9FFB-B94162F546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9FE08EC-7F77-43B1-B1E7-CDC3457F5C8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3D804ED9-8FC4-434F-8F46-FF3E7A20625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AE2A80F9-3742-412C-9F24-1BE2E330622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E84893A9-DBE6-4DE3-BFA6-AEECC796A84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5952D925-0C27-4E7E-B0A1-70CADFD779F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A313F3A3-239B-41F4-AAE8-6524832750D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A1C4B21A-7B49-4A00-962F-8BD29F27E1D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91588712-DBDB-4AA4-8D4A-5C145C39346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59E5C813-CA9B-46F2-B30B-FF45EC24D9E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D7242195-624D-4413-A1AC-B19DEA899C5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C7ADA086-FAC8-4B37-BA34-89C861F5332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1FE0245E-AF3C-40F2-BBD5-0C0197BDDB3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36F62E57-FF64-46E8-8518-2D5D4CED095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F222B366-4C9E-4B1D-BD76-E58059C24A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8B009AEE-C139-4D6F-B3A6-CF8C1F1327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C23094D1-5ED5-4E53-94D5-B36D873EEEB3}"/>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62CB17D9-1B09-4B86-BF8C-F4564C24332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CEF84E32-1591-448D-9811-5101815A3E4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1A54D5F8-30D5-4356-8C01-B9C5F75175E1}"/>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AC0E6573-B0E0-4047-9EB2-3B98309C2DEC}"/>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8ACFBA8D-373D-477C-BA69-FACD9C85CD2F}"/>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2CD1A462-F3EF-4638-8924-B460A3D37723}"/>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9E172890-9899-4E93-8BB4-9DD9E94840CB}"/>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05EB535F-0D7C-4B8E-BFDA-8C08227B795C}"/>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92E74A18-9C64-4DCC-B41A-8C81E24FD877}"/>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042D1A30-9B99-48C9-AD2D-E341A51F170A}"/>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DE895D7-DA8A-4B46-9F46-6E802A33F0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BCC6B52-2BC9-47F8-9576-3EBAAC05B7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C02FEAF-32AC-4907-A76B-847238B848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DE22566-7202-45B8-8F5E-CEC8F8E9BF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A5CA485-BDA4-4814-B008-461BADAB16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96157</xdr:rowOff>
    </xdr:from>
    <xdr:to>
      <xdr:col>85</xdr:col>
      <xdr:colOff>177800</xdr:colOff>
      <xdr:row>58</xdr:row>
      <xdr:rowOff>26307</xdr:rowOff>
    </xdr:to>
    <xdr:sp macro="" textlink="">
      <xdr:nvSpPr>
        <xdr:cNvPr id="551" name="楕円 550">
          <a:extLst>
            <a:ext uri="{FF2B5EF4-FFF2-40B4-BE49-F238E27FC236}">
              <a16:creationId xmlns:a16="http://schemas.microsoft.com/office/drawing/2014/main" id="{B2C07CD5-766F-4805-9393-E4D3D7567926}"/>
            </a:ext>
          </a:extLst>
        </xdr:cNvPr>
        <xdr:cNvSpPr/>
      </xdr:nvSpPr>
      <xdr:spPr>
        <a:xfrm>
          <a:off x="162687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119034</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DB541CD-8B77-4616-A325-5B8DC4FAB8F7}"/>
            </a:ext>
          </a:extLst>
        </xdr:cNvPr>
        <xdr:cNvSpPr txBox="1"/>
      </xdr:nvSpPr>
      <xdr:spPr>
        <a:xfrm>
          <a:off x="16357600" y="972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53" name="楕円 552">
          <a:extLst>
            <a:ext uri="{FF2B5EF4-FFF2-40B4-BE49-F238E27FC236}">
              <a16:creationId xmlns:a16="http://schemas.microsoft.com/office/drawing/2014/main" id="{FAC1E798-CCA7-4EDD-B7B5-6C16AB83C1CD}"/>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146957</xdr:rowOff>
    </xdr:from>
    <xdr:to>
      <xdr:col>85</xdr:col>
      <xdr:colOff>127000</xdr:colOff>
      <xdr:row>60</xdr:row>
      <xdr:rowOff>11430</xdr:rowOff>
    </xdr:to>
    <xdr:cxnSp macro="">
      <xdr:nvCxnSpPr>
        <xdr:cNvPr id="554" name="直線コネクタ 553">
          <a:extLst>
            <a:ext uri="{FF2B5EF4-FFF2-40B4-BE49-F238E27FC236}">
              <a16:creationId xmlns:a16="http://schemas.microsoft.com/office/drawing/2014/main" id="{624D7989-9594-4749-B4BC-13250CC91825}"/>
            </a:ext>
          </a:extLst>
        </xdr:cNvPr>
        <xdr:cNvCxnSpPr/>
      </xdr:nvCxnSpPr>
      <xdr:spPr>
        <a:xfrm flipV="1">
          <a:off x="15481300" y="9919607"/>
          <a:ext cx="8382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94524</xdr:rowOff>
    </xdr:from>
    <xdr:to>
      <xdr:col>76</xdr:col>
      <xdr:colOff>165100</xdr:colOff>
      <xdr:row>60</xdr:row>
      <xdr:rowOff>24674</xdr:rowOff>
    </xdr:to>
    <xdr:sp macro="" textlink="">
      <xdr:nvSpPr>
        <xdr:cNvPr id="555" name="楕円 554">
          <a:extLst>
            <a:ext uri="{FF2B5EF4-FFF2-40B4-BE49-F238E27FC236}">
              <a16:creationId xmlns:a16="http://schemas.microsoft.com/office/drawing/2014/main" id="{E9429C33-34EF-4016-9629-18BB50B08B79}"/>
            </a:ext>
          </a:extLst>
        </xdr:cNvPr>
        <xdr:cNvSpPr/>
      </xdr:nvSpPr>
      <xdr:spPr>
        <a:xfrm>
          <a:off x="14541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60</xdr:row>
      <xdr:rowOff>11430</xdr:rowOff>
    </xdr:to>
    <xdr:cxnSp macro="">
      <xdr:nvCxnSpPr>
        <xdr:cNvPr id="556" name="直線コネクタ 555">
          <a:extLst>
            <a:ext uri="{FF2B5EF4-FFF2-40B4-BE49-F238E27FC236}">
              <a16:creationId xmlns:a16="http://schemas.microsoft.com/office/drawing/2014/main" id="{0AA87712-2387-4F27-AEAB-37B3D60980EF}"/>
            </a:ext>
          </a:extLst>
        </xdr:cNvPr>
        <xdr:cNvCxnSpPr/>
      </xdr:nvCxnSpPr>
      <xdr:spPr>
        <a:xfrm>
          <a:off x="14592300" y="102608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99423</xdr:rowOff>
    </xdr:from>
    <xdr:to>
      <xdr:col>72</xdr:col>
      <xdr:colOff>38100</xdr:colOff>
      <xdr:row>60</xdr:row>
      <xdr:rowOff>29573</xdr:rowOff>
    </xdr:to>
    <xdr:sp macro="" textlink="">
      <xdr:nvSpPr>
        <xdr:cNvPr id="557" name="楕円 556">
          <a:extLst>
            <a:ext uri="{FF2B5EF4-FFF2-40B4-BE49-F238E27FC236}">
              <a16:creationId xmlns:a16="http://schemas.microsoft.com/office/drawing/2014/main" id="{A9F4E430-4917-4960-AE29-F23CA6AAAF58}"/>
            </a:ext>
          </a:extLst>
        </xdr:cNvPr>
        <xdr:cNvSpPr/>
      </xdr:nvSpPr>
      <xdr:spPr>
        <a:xfrm>
          <a:off x="13652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145324</xdr:rowOff>
    </xdr:from>
    <xdr:to>
      <xdr:col>76</xdr:col>
      <xdr:colOff>114300</xdr:colOff>
      <xdr:row>59</xdr:row>
      <xdr:rowOff>150223</xdr:rowOff>
    </xdr:to>
    <xdr:cxnSp macro="">
      <xdr:nvCxnSpPr>
        <xdr:cNvPr id="558" name="直線コネクタ 557">
          <a:extLst>
            <a:ext uri="{FF2B5EF4-FFF2-40B4-BE49-F238E27FC236}">
              <a16:creationId xmlns:a16="http://schemas.microsoft.com/office/drawing/2014/main" id="{464669B2-382C-44C3-ADC3-55C58ABFCDB6}"/>
            </a:ext>
          </a:extLst>
        </xdr:cNvPr>
        <xdr:cNvCxnSpPr/>
      </xdr:nvCxnSpPr>
      <xdr:spPr>
        <a:xfrm flipV="1">
          <a:off x="13703300" y="102608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559" name="楕円 558">
          <a:extLst>
            <a:ext uri="{FF2B5EF4-FFF2-40B4-BE49-F238E27FC236}">
              <a16:creationId xmlns:a16="http://schemas.microsoft.com/office/drawing/2014/main" id="{EC9B9B01-9E52-4E89-8794-01FFCFAD9DFD}"/>
            </a:ext>
          </a:extLst>
        </xdr:cNvPr>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150223</xdr:rowOff>
    </xdr:from>
    <xdr:to>
      <xdr:col>71</xdr:col>
      <xdr:colOff>177800</xdr:colOff>
      <xdr:row>59</xdr:row>
      <xdr:rowOff>160020</xdr:rowOff>
    </xdr:to>
    <xdr:cxnSp macro="">
      <xdr:nvCxnSpPr>
        <xdr:cNvPr id="560" name="直線コネクタ 559">
          <a:extLst>
            <a:ext uri="{FF2B5EF4-FFF2-40B4-BE49-F238E27FC236}">
              <a16:creationId xmlns:a16="http://schemas.microsoft.com/office/drawing/2014/main" id="{AB038C7E-9BBF-4C45-9E7D-78FF220B668C}"/>
            </a:ext>
          </a:extLst>
        </xdr:cNvPr>
        <xdr:cNvCxnSpPr/>
      </xdr:nvCxnSpPr>
      <xdr:spPr>
        <a:xfrm flipV="1">
          <a:off x="12814300" y="102657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AF0A7484-C715-4866-8AE9-57B308256F0E}"/>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815240E0-0542-4BC5-88FC-279E4563596C}"/>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8471582A-8690-4660-8528-BDDDED9699F6}"/>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2CB7C235-A546-466E-9481-1F559FDE4FB5}"/>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565" name="n_1mainValue【学校施設】&#10;有形固定資産減価償却率">
          <a:extLst>
            <a:ext uri="{FF2B5EF4-FFF2-40B4-BE49-F238E27FC236}">
              <a16:creationId xmlns:a16="http://schemas.microsoft.com/office/drawing/2014/main" id="{E1E7B428-C6A6-4B9B-83EF-8A2B4C0B609C}"/>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41201</xdr:rowOff>
    </xdr:from>
    <xdr:ext cx="405111" cy="259045"/>
    <xdr:sp macro="" textlink="">
      <xdr:nvSpPr>
        <xdr:cNvPr id="566" name="n_2mainValue【学校施設】&#10;有形固定資産減価償却率">
          <a:extLst>
            <a:ext uri="{FF2B5EF4-FFF2-40B4-BE49-F238E27FC236}">
              <a16:creationId xmlns:a16="http://schemas.microsoft.com/office/drawing/2014/main" id="{AC9CE302-6148-478A-A99F-0750D4A34AAE}"/>
            </a:ext>
          </a:extLst>
        </xdr:cNvPr>
        <xdr:cNvSpPr txBox="1"/>
      </xdr:nvSpPr>
      <xdr:spPr>
        <a:xfrm>
          <a:off x="14389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46100</xdr:rowOff>
    </xdr:from>
    <xdr:ext cx="405111" cy="259045"/>
    <xdr:sp macro="" textlink="">
      <xdr:nvSpPr>
        <xdr:cNvPr id="567" name="n_3mainValue【学校施設】&#10;有形固定資産減価償却率">
          <a:extLst>
            <a:ext uri="{FF2B5EF4-FFF2-40B4-BE49-F238E27FC236}">
              <a16:creationId xmlns:a16="http://schemas.microsoft.com/office/drawing/2014/main" id="{A75B3766-453F-4B8D-B023-5973697A244F}"/>
            </a:ext>
          </a:extLst>
        </xdr:cNvPr>
        <xdr:cNvSpPr txBox="1"/>
      </xdr:nvSpPr>
      <xdr:spPr>
        <a:xfrm>
          <a:off x="13500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568" name="n_4mainValue【学校施設】&#10;有形固定資産減価償却率">
          <a:extLst>
            <a:ext uri="{FF2B5EF4-FFF2-40B4-BE49-F238E27FC236}">
              <a16:creationId xmlns:a16="http://schemas.microsoft.com/office/drawing/2014/main" id="{3D35398C-9949-47F7-9C6E-BD959F018BC3}"/>
            </a:ext>
          </a:extLst>
        </xdr:cNvPr>
        <xdr:cNvSpPr txBox="1"/>
      </xdr:nvSpPr>
      <xdr:spPr>
        <a:xfrm>
          <a:off x="12611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19282C13-0352-46D9-A672-5D5365D872D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9F70EF9E-6B32-4661-B559-1DBA41F0DE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95D2741-7DB8-41B7-B8B7-9A454B3617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683166D-7AAF-4527-97C8-D2629CE5B6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A290933-44B2-482B-A59E-14339D0063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1EECCD7-8653-432C-9F38-3EB0A0360D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4882D89-FA9E-4CD5-825F-1A0FAD3415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AD8A43F1-8DEC-4D84-9673-F450F9D52D4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F20F25F2-5830-4AC9-A75D-99574386F9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538B3132-7B3A-46FC-9D8A-FB2B802BFE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F7F5026E-5137-4277-92AF-C336C15C56D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2AE1B00-1563-4CC3-969A-EEDF59A8B41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49722BB6-D003-4A6D-9895-2934ECC64C8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65990585-7FC0-498A-BAD6-08A703554FE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10BD3C8-E8E5-4C3A-B437-FD397851853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60BE6116-90E2-4B77-96CE-54A0FCADF376}"/>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286717E5-B035-4ECA-B3F6-C1EEB8DC33A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466BF9A7-4AAF-471C-8987-08C12D48322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91C73774-E153-478C-B60F-F8ADBD5A13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48767681-51A2-4C16-BE73-A916FB06743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EB035A9D-EE3A-477C-86D5-682BEF1E5D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69F1AC8C-3469-4880-87ED-ADEAD91519CD}"/>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91EBB035-C2F6-4197-8A2F-1861EB4F2EC9}"/>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F2D1410A-0FFD-4132-9BD4-A726125DC01C}"/>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81BDAB8E-8BC4-49E6-8AF7-1068401DF17C}"/>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1861EF7E-4262-4720-8284-D4185E12BB4B}"/>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1E02C2AF-DC1E-4398-9C53-40B3ADF3D525}"/>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43F283A0-D90A-4614-8459-5E3C6A4645BA}"/>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6DA5D576-A7BF-47DB-AB29-7F61275B4059}"/>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F3C98E72-B0ED-4605-8324-680671604F71}"/>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A18F9D2B-EB63-4069-98F0-8A60F3CECD7A}"/>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426B241C-B9D7-4AD3-B1F9-725A3CD4C297}"/>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0EC395C-6773-4C47-97F2-229263566B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9911862-922D-401F-8C1E-A6AE6C312A7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0E10AB1-C2F3-4925-9A04-FCA58CBABF7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3A2E0B9-4158-4520-B532-A9CF4162A2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B4407BB-7DB2-44C3-814B-D307C42869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35337</xdr:rowOff>
    </xdr:from>
    <xdr:to>
      <xdr:col>116</xdr:col>
      <xdr:colOff>114300</xdr:colOff>
      <xdr:row>56</xdr:row>
      <xdr:rowOff>136937</xdr:rowOff>
    </xdr:to>
    <xdr:sp macro="" textlink="">
      <xdr:nvSpPr>
        <xdr:cNvPr id="606" name="楕円 605">
          <a:extLst>
            <a:ext uri="{FF2B5EF4-FFF2-40B4-BE49-F238E27FC236}">
              <a16:creationId xmlns:a16="http://schemas.microsoft.com/office/drawing/2014/main" id="{B7747F31-217C-4E2B-A593-595F971E4706}"/>
            </a:ext>
          </a:extLst>
        </xdr:cNvPr>
        <xdr:cNvSpPr/>
      </xdr:nvSpPr>
      <xdr:spPr>
        <a:xfrm>
          <a:off x="22110700" y="963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159814</xdr:rowOff>
    </xdr:from>
    <xdr:ext cx="534377" cy="259045"/>
    <xdr:sp macro="" textlink="">
      <xdr:nvSpPr>
        <xdr:cNvPr id="607" name="【学校施設】&#10;一人当たり面積該当値テキスト">
          <a:extLst>
            <a:ext uri="{FF2B5EF4-FFF2-40B4-BE49-F238E27FC236}">
              <a16:creationId xmlns:a16="http://schemas.microsoft.com/office/drawing/2014/main" id="{143060B5-9514-4E96-BEC7-B12FE8920FC2}"/>
            </a:ext>
          </a:extLst>
        </xdr:cNvPr>
        <xdr:cNvSpPr txBox="1"/>
      </xdr:nvSpPr>
      <xdr:spPr>
        <a:xfrm>
          <a:off x="22199600" y="95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114295</xdr:rowOff>
    </xdr:from>
    <xdr:to>
      <xdr:col>112</xdr:col>
      <xdr:colOff>38100</xdr:colOff>
      <xdr:row>63</xdr:row>
      <xdr:rowOff>44445</xdr:rowOff>
    </xdr:to>
    <xdr:sp macro="" textlink="">
      <xdr:nvSpPr>
        <xdr:cNvPr id="608" name="楕円 607">
          <a:extLst>
            <a:ext uri="{FF2B5EF4-FFF2-40B4-BE49-F238E27FC236}">
              <a16:creationId xmlns:a16="http://schemas.microsoft.com/office/drawing/2014/main" id="{3E2D8249-3A9C-4CBE-AF35-885CAC56254F}"/>
            </a:ext>
          </a:extLst>
        </xdr:cNvPr>
        <xdr:cNvSpPr/>
      </xdr:nvSpPr>
      <xdr:spPr>
        <a:xfrm>
          <a:off x="21272500" y="107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86137</xdr:rowOff>
    </xdr:from>
    <xdr:to>
      <xdr:col>116</xdr:col>
      <xdr:colOff>63500</xdr:colOff>
      <xdr:row>62</xdr:row>
      <xdr:rowOff>165095</xdr:rowOff>
    </xdr:to>
    <xdr:cxnSp macro="">
      <xdr:nvCxnSpPr>
        <xdr:cNvPr id="609" name="直線コネクタ 608">
          <a:extLst>
            <a:ext uri="{FF2B5EF4-FFF2-40B4-BE49-F238E27FC236}">
              <a16:creationId xmlns:a16="http://schemas.microsoft.com/office/drawing/2014/main" id="{BDD1F74A-0173-450C-8EE5-10D5577D800F}"/>
            </a:ext>
          </a:extLst>
        </xdr:cNvPr>
        <xdr:cNvCxnSpPr/>
      </xdr:nvCxnSpPr>
      <xdr:spPr>
        <a:xfrm flipV="1">
          <a:off x="21323300" y="9687337"/>
          <a:ext cx="838200" cy="11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115026</xdr:rowOff>
    </xdr:from>
    <xdr:to>
      <xdr:col>107</xdr:col>
      <xdr:colOff>101600</xdr:colOff>
      <xdr:row>63</xdr:row>
      <xdr:rowOff>45176</xdr:rowOff>
    </xdr:to>
    <xdr:sp macro="" textlink="">
      <xdr:nvSpPr>
        <xdr:cNvPr id="610" name="楕円 609">
          <a:extLst>
            <a:ext uri="{FF2B5EF4-FFF2-40B4-BE49-F238E27FC236}">
              <a16:creationId xmlns:a16="http://schemas.microsoft.com/office/drawing/2014/main" id="{4E0FE001-1CE6-45A4-AAF9-2082E7D96A3F}"/>
            </a:ext>
          </a:extLst>
        </xdr:cNvPr>
        <xdr:cNvSpPr/>
      </xdr:nvSpPr>
      <xdr:spPr>
        <a:xfrm>
          <a:off x="20383500" y="107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165095</xdr:rowOff>
    </xdr:from>
    <xdr:to>
      <xdr:col>111</xdr:col>
      <xdr:colOff>177800</xdr:colOff>
      <xdr:row>62</xdr:row>
      <xdr:rowOff>165826</xdr:rowOff>
    </xdr:to>
    <xdr:cxnSp macro="">
      <xdr:nvCxnSpPr>
        <xdr:cNvPr id="611" name="直線コネクタ 610">
          <a:extLst>
            <a:ext uri="{FF2B5EF4-FFF2-40B4-BE49-F238E27FC236}">
              <a16:creationId xmlns:a16="http://schemas.microsoft.com/office/drawing/2014/main" id="{F02F8BE6-58F6-4108-A4B5-D62BCAA29E7A}"/>
            </a:ext>
          </a:extLst>
        </xdr:cNvPr>
        <xdr:cNvCxnSpPr/>
      </xdr:nvCxnSpPr>
      <xdr:spPr>
        <a:xfrm flipV="1">
          <a:off x="20434300" y="1079499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83845</xdr:rowOff>
    </xdr:from>
    <xdr:to>
      <xdr:col>102</xdr:col>
      <xdr:colOff>165100</xdr:colOff>
      <xdr:row>63</xdr:row>
      <xdr:rowOff>13995</xdr:rowOff>
    </xdr:to>
    <xdr:sp macro="" textlink="">
      <xdr:nvSpPr>
        <xdr:cNvPr id="612" name="楕円 611">
          <a:extLst>
            <a:ext uri="{FF2B5EF4-FFF2-40B4-BE49-F238E27FC236}">
              <a16:creationId xmlns:a16="http://schemas.microsoft.com/office/drawing/2014/main" id="{92B0559A-761F-49A0-AC73-95EEE6391784}"/>
            </a:ext>
          </a:extLst>
        </xdr:cNvPr>
        <xdr:cNvSpPr/>
      </xdr:nvSpPr>
      <xdr:spPr>
        <a:xfrm>
          <a:off x="19494500" y="107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134645</xdr:rowOff>
    </xdr:from>
    <xdr:to>
      <xdr:col>107</xdr:col>
      <xdr:colOff>50800</xdr:colOff>
      <xdr:row>62</xdr:row>
      <xdr:rowOff>165826</xdr:rowOff>
    </xdr:to>
    <xdr:cxnSp macro="">
      <xdr:nvCxnSpPr>
        <xdr:cNvPr id="613" name="直線コネクタ 612">
          <a:extLst>
            <a:ext uri="{FF2B5EF4-FFF2-40B4-BE49-F238E27FC236}">
              <a16:creationId xmlns:a16="http://schemas.microsoft.com/office/drawing/2014/main" id="{39043251-A03E-4D1F-A1D0-FC989A59803B}"/>
            </a:ext>
          </a:extLst>
        </xdr:cNvPr>
        <xdr:cNvCxnSpPr/>
      </xdr:nvCxnSpPr>
      <xdr:spPr>
        <a:xfrm>
          <a:off x="19545300" y="10764545"/>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54539</xdr:rowOff>
    </xdr:from>
    <xdr:to>
      <xdr:col>98</xdr:col>
      <xdr:colOff>38100</xdr:colOff>
      <xdr:row>62</xdr:row>
      <xdr:rowOff>156139</xdr:rowOff>
    </xdr:to>
    <xdr:sp macro="" textlink="">
      <xdr:nvSpPr>
        <xdr:cNvPr id="614" name="楕円 613">
          <a:extLst>
            <a:ext uri="{FF2B5EF4-FFF2-40B4-BE49-F238E27FC236}">
              <a16:creationId xmlns:a16="http://schemas.microsoft.com/office/drawing/2014/main" id="{833ABA4C-7BCE-4ED9-B092-38322AA40418}"/>
            </a:ext>
          </a:extLst>
        </xdr:cNvPr>
        <xdr:cNvSpPr/>
      </xdr:nvSpPr>
      <xdr:spPr>
        <a:xfrm>
          <a:off x="18605500" y="106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105339</xdr:rowOff>
    </xdr:from>
    <xdr:to>
      <xdr:col>102</xdr:col>
      <xdr:colOff>114300</xdr:colOff>
      <xdr:row>62</xdr:row>
      <xdr:rowOff>134645</xdr:rowOff>
    </xdr:to>
    <xdr:cxnSp macro="">
      <xdr:nvCxnSpPr>
        <xdr:cNvPr id="615" name="直線コネクタ 614">
          <a:extLst>
            <a:ext uri="{FF2B5EF4-FFF2-40B4-BE49-F238E27FC236}">
              <a16:creationId xmlns:a16="http://schemas.microsoft.com/office/drawing/2014/main" id="{65ADE3CC-6293-49D1-A319-BDCBDA4141DA}"/>
            </a:ext>
          </a:extLst>
        </xdr:cNvPr>
        <xdr:cNvCxnSpPr/>
      </xdr:nvCxnSpPr>
      <xdr:spPr>
        <a:xfrm>
          <a:off x="18656300" y="10735239"/>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19A823C4-9A3F-4EA5-A834-155F5C2C1429}"/>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E467AB42-325A-4092-8A1B-83ADDA7FB962}"/>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a:extLst>
            <a:ext uri="{FF2B5EF4-FFF2-40B4-BE49-F238E27FC236}">
              <a16:creationId xmlns:a16="http://schemas.microsoft.com/office/drawing/2014/main" id="{98927465-490C-45E1-8C79-542ECD3F90D2}"/>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a:extLst>
            <a:ext uri="{FF2B5EF4-FFF2-40B4-BE49-F238E27FC236}">
              <a16:creationId xmlns:a16="http://schemas.microsoft.com/office/drawing/2014/main" id="{ECEEB1BE-EBDA-4674-946A-9FF392C28E6E}"/>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35572</xdr:rowOff>
    </xdr:from>
    <xdr:ext cx="469744" cy="259045"/>
    <xdr:sp macro="" textlink="">
      <xdr:nvSpPr>
        <xdr:cNvPr id="620" name="n_1mainValue【学校施設】&#10;一人当たり面積">
          <a:extLst>
            <a:ext uri="{FF2B5EF4-FFF2-40B4-BE49-F238E27FC236}">
              <a16:creationId xmlns:a16="http://schemas.microsoft.com/office/drawing/2014/main" id="{E4CBB16A-2394-43C8-85E5-0965CDFF13C1}"/>
            </a:ext>
          </a:extLst>
        </xdr:cNvPr>
        <xdr:cNvSpPr txBox="1"/>
      </xdr:nvSpPr>
      <xdr:spPr>
        <a:xfrm>
          <a:off x="21075727" y="1083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36303</xdr:rowOff>
    </xdr:from>
    <xdr:ext cx="469744" cy="259045"/>
    <xdr:sp macro="" textlink="">
      <xdr:nvSpPr>
        <xdr:cNvPr id="621" name="n_2mainValue【学校施設】&#10;一人当たり面積">
          <a:extLst>
            <a:ext uri="{FF2B5EF4-FFF2-40B4-BE49-F238E27FC236}">
              <a16:creationId xmlns:a16="http://schemas.microsoft.com/office/drawing/2014/main" id="{3E42865D-3511-456D-8D9A-59F8D22B7255}"/>
            </a:ext>
          </a:extLst>
        </xdr:cNvPr>
        <xdr:cNvSpPr txBox="1"/>
      </xdr:nvSpPr>
      <xdr:spPr>
        <a:xfrm>
          <a:off x="20199427" y="1083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30522</xdr:rowOff>
    </xdr:from>
    <xdr:ext cx="469744" cy="259045"/>
    <xdr:sp macro="" textlink="">
      <xdr:nvSpPr>
        <xdr:cNvPr id="622" name="n_3mainValue【学校施設】&#10;一人当たり面積">
          <a:extLst>
            <a:ext uri="{FF2B5EF4-FFF2-40B4-BE49-F238E27FC236}">
              <a16:creationId xmlns:a16="http://schemas.microsoft.com/office/drawing/2014/main" id="{C960D93E-3255-4BA3-A9DD-A0247A17AFE6}"/>
            </a:ext>
          </a:extLst>
        </xdr:cNvPr>
        <xdr:cNvSpPr txBox="1"/>
      </xdr:nvSpPr>
      <xdr:spPr>
        <a:xfrm>
          <a:off x="19310427" y="104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1216</xdr:rowOff>
    </xdr:from>
    <xdr:ext cx="469744" cy="259045"/>
    <xdr:sp macro="" textlink="">
      <xdr:nvSpPr>
        <xdr:cNvPr id="623" name="n_4mainValue【学校施設】&#10;一人当たり面積">
          <a:extLst>
            <a:ext uri="{FF2B5EF4-FFF2-40B4-BE49-F238E27FC236}">
              <a16:creationId xmlns:a16="http://schemas.microsoft.com/office/drawing/2014/main" id="{857721D1-9F8A-4A8A-A103-55484E1B18A0}"/>
            </a:ext>
          </a:extLst>
        </xdr:cNvPr>
        <xdr:cNvSpPr txBox="1"/>
      </xdr:nvSpPr>
      <xdr:spPr>
        <a:xfrm>
          <a:off x="18421427" y="1045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1E753B73-5FB8-4BC7-9D59-5865FFBEBC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D0303EFE-A98B-4402-9E83-6C056A83A4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C0584FC-056D-4812-AE62-1E3788B1F02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7A489A3-880B-4BF6-B74D-FCEA5E71E29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4E69F73C-A7D4-47D4-A4EB-4D43273727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E3CBD00B-C4F2-49B9-B671-EB28F5D743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2525C74-3817-4A42-BE01-9309FDDE8E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9DCAB658-380A-4579-BDAE-FEAE78D66A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C00DE2AF-96C5-42FF-BD23-6CAEC994BD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5A114A60-FDEE-4DDF-A1C9-BFD3B51879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EEF0DB84-8FFA-417B-BF6E-4CD67B857C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7B3CA8E2-92ED-4D10-9B34-773F76D49F4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BFF169C6-952E-40E3-AECF-02D65E23862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4D055754-D18C-437E-A241-F6026A55C4A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E076BF15-7C84-431C-B3B9-C530E974D60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8F67D68D-ACDB-4C76-9281-659CB93D60F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EE08C1D5-F105-4953-AE93-DACE46E2F51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652D03DF-AF28-4BB9-9EFC-FC2A0BA6639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2ED878D7-67D2-4A5E-A5A0-F0D2E0BF210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65A36A59-29E8-4619-84AF-54A391CBB5F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93C0149D-EE84-4442-9AC5-A8580265B58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856BAC89-A87E-448C-A8BF-18318F2CDE3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89AE2A97-1ED3-4CC4-927F-4FEF879A925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B1CF48BE-A08F-490A-B77A-58563072BCE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AFADE0F3-7770-4C75-94EB-D37BA7BD33B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75A44DAB-30A2-4E6A-B40A-FB72779F416E}"/>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8F23D483-7731-43D6-931F-A04E39E446C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6311E3C9-8FF0-40E3-8AD3-A06F7E8E44A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E163589A-BF81-4F72-BD88-FD1F97528ADC}"/>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C13379BB-6A2F-4F32-8F04-471A1B0B7C1A}"/>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2B8355DB-9D2E-4D16-9BF3-CCB1FF977EA7}"/>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BED20389-EFB3-4323-9714-017698F2F7F2}"/>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91E939AD-F8F7-4A2F-A94F-F1CB9A2235BF}"/>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E837448A-7ACC-4DAB-B217-AECF48741EEE}"/>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4B5B9790-278A-4200-A4D9-80072F5C704E}"/>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D707607A-7E7A-4B48-834B-496F8EDA49D0}"/>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584CC80-1034-447D-85E0-BC5E1EBD28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5EA255F-6E7C-4232-A222-0754765387D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B77615E-7AEE-423C-A80D-74AC713F806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19FF0E2-204E-40C7-8B17-6029C2E110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CBE2F94-B8CB-4C52-9400-522AAFEA44B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68943</xdr:rowOff>
    </xdr:from>
    <xdr:to>
      <xdr:col>85</xdr:col>
      <xdr:colOff>177800</xdr:colOff>
      <xdr:row>82</xdr:row>
      <xdr:rowOff>170543</xdr:rowOff>
    </xdr:to>
    <xdr:sp macro="" textlink="">
      <xdr:nvSpPr>
        <xdr:cNvPr id="665" name="楕円 664">
          <a:extLst>
            <a:ext uri="{FF2B5EF4-FFF2-40B4-BE49-F238E27FC236}">
              <a16:creationId xmlns:a16="http://schemas.microsoft.com/office/drawing/2014/main" id="{20662D54-BAA3-44A2-BD32-3F20FB1E282A}"/>
            </a:ext>
          </a:extLst>
        </xdr:cNvPr>
        <xdr:cNvSpPr/>
      </xdr:nvSpPr>
      <xdr:spPr>
        <a:xfrm>
          <a:off x="16268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91820</xdr:rowOff>
    </xdr:from>
    <xdr:ext cx="405111" cy="259045"/>
    <xdr:sp macro="" textlink="">
      <xdr:nvSpPr>
        <xdr:cNvPr id="666" name="【児童館】&#10;有形固定資産減価償却率該当値テキスト">
          <a:extLst>
            <a:ext uri="{FF2B5EF4-FFF2-40B4-BE49-F238E27FC236}">
              <a16:creationId xmlns:a16="http://schemas.microsoft.com/office/drawing/2014/main" id="{6E5DFBCD-E959-497D-AD33-EE402AE827E2}"/>
            </a:ext>
          </a:extLst>
        </xdr:cNvPr>
        <xdr:cNvSpPr txBox="1"/>
      </xdr:nvSpPr>
      <xdr:spPr>
        <a:xfrm>
          <a:off x="16357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667" name="楕円 666">
          <a:extLst>
            <a:ext uri="{FF2B5EF4-FFF2-40B4-BE49-F238E27FC236}">
              <a16:creationId xmlns:a16="http://schemas.microsoft.com/office/drawing/2014/main" id="{5075AC2E-FC32-4C0D-820F-EE728B354EED}"/>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119743</xdr:rowOff>
    </xdr:to>
    <xdr:cxnSp macro="">
      <xdr:nvCxnSpPr>
        <xdr:cNvPr id="668" name="直線コネクタ 667">
          <a:extLst>
            <a:ext uri="{FF2B5EF4-FFF2-40B4-BE49-F238E27FC236}">
              <a16:creationId xmlns:a16="http://schemas.microsoft.com/office/drawing/2014/main" id="{CF787A2E-242D-4D2F-8DAD-C33FBC21B71A}"/>
            </a:ext>
          </a:extLst>
        </xdr:cNvPr>
        <xdr:cNvCxnSpPr/>
      </xdr:nvCxnSpPr>
      <xdr:spPr>
        <a:xfrm>
          <a:off x="15481300" y="1414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669" name="楕円 668">
          <a:extLst>
            <a:ext uri="{FF2B5EF4-FFF2-40B4-BE49-F238E27FC236}">
              <a16:creationId xmlns:a16="http://schemas.microsoft.com/office/drawing/2014/main" id="{6A39F6E2-53A2-4D1A-9552-DA618817BDC0}"/>
            </a:ext>
          </a:extLst>
        </xdr:cNvPr>
        <xdr:cNvSpPr/>
      </xdr:nvSpPr>
      <xdr:spPr>
        <a:xfrm>
          <a:off x="14541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47898</xdr:rowOff>
    </xdr:from>
    <xdr:to>
      <xdr:col>81</xdr:col>
      <xdr:colOff>50800</xdr:colOff>
      <xdr:row>82</xdr:row>
      <xdr:rowOff>83820</xdr:rowOff>
    </xdr:to>
    <xdr:cxnSp macro="">
      <xdr:nvCxnSpPr>
        <xdr:cNvPr id="670" name="直線コネクタ 669">
          <a:extLst>
            <a:ext uri="{FF2B5EF4-FFF2-40B4-BE49-F238E27FC236}">
              <a16:creationId xmlns:a16="http://schemas.microsoft.com/office/drawing/2014/main" id="{1DD7E9D9-51CF-4FE9-924A-1B63AE7A0D20}"/>
            </a:ext>
          </a:extLst>
        </xdr:cNvPr>
        <xdr:cNvCxnSpPr/>
      </xdr:nvCxnSpPr>
      <xdr:spPr>
        <a:xfrm>
          <a:off x="14592300" y="1410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132624</xdr:rowOff>
    </xdr:from>
    <xdr:to>
      <xdr:col>72</xdr:col>
      <xdr:colOff>38100</xdr:colOff>
      <xdr:row>82</xdr:row>
      <xdr:rowOff>62774</xdr:rowOff>
    </xdr:to>
    <xdr:sp macro="" textlink="">
      <xdr:nvSpPr>
        <xdr:cNvPr id="671" name="楕円 670">
          <a:extLst>
            <a:ext uri="{FF2B5EF4-FFF2-40B4-BE49-F238E27FC236}">
              <a16:creationId xmlns:a16="http://schemas.microsoft.com/office/drawing/2014/main" id="{0660C338-96B1-4645-9753-5D3F5B583130}"/>
            </a:ext>
          </a:extLst>
        </xdr:cNvPr>
        <xdr:cNvSpPr/>
      </xdr:nvSpPr>
      <xdr:spPr>
        <a:xfrm>
          <a:off x="13652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47898</xdr:rowOff>
    </xdr:to>
    <xdr:cxnSp macro="">
      <xdr:nvCxnSpPr>
        <xdr:cNvPr id="672" name="直線コネクタ 671">
          <a:extLst>
            <a:ext uri="{FF2B5EF4-FFF2-40B4-BE49-F238E27FC236}">
              <a16:creationId xmlns:a16="http://schemas.microsoft.com/office/drawing/2014/main" id="{0C202578-627D-4782-8DB6-679952E1B368}"/>
            </a:ext>
          </a:extLst>
        </xdr:cNvPr>
        <xdr:cNvCxnSpPr/>
      </xdr:nvCxnSpPr>
      <xdr:spPr>
        <a:xfrm>
          <a:off x="13703300" y="1407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673" name="楕円 672">
          <a:extLst>
            <a:ext uri="{FF2B5EF4-FFF2-40B4-BE49-F238E27FC236}">
              <a16:creationId xmlns:a16="http://schemas.microsoft.com/office/drawing/2014/main" id="{99EBCE0A-71EB-4807-A0C7-03229F854A33}"/>
            </a:ext>
          </a:extLst>
        </xdr:cNvPr>
        <xdr:cNvSpPr/>
      </xdr:nvSpPr>
      <xdr:spPr>
        <a:xfrm>
          <a:off x="12763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11974</xdr:rowOff>
    </xdr:to>
    <xdr:cxnSp macro="">
      <xdr:nvCxnSpPr>
        <xdr:cNvPr id="674" name="直線コネクタ 673">
          <a:extLst>
            <a:ext uri="{FF2B5EF4-FFF2-40B4-BE49-F238E27FC236}">
              <a16:creationId xmlns:a16="http://schemas.microsoft.com/office/drawing/2014/main" id="{51D5A2F9-DAE9-41AC-A84E-E47761238608}"/>
            </a:ext>
          </a:extLst>
        </xdr:cNvPr>
        <xdr:cNvCxnSpPr/>
      </xdr:nvCxnSpPr>
      <xdr:spPr>
        <a:xfrm>
          <a:off x="12814300" y="1403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5" name="n_1aveValue【児童館】&#10;有形固定資産減価償却率">
          <a:extLst>
            <a:ext uri="{FF2B5EF4-FFF2-40B4-BE49-F238E27FC236}">
              <a16:creationId xmlns:a16="http://schemas.microsoft.com/office/drawing/2014/main" id="{56873B94-464F-4EC4-868B-F7A260B8EF93}"/>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6" name="n_2aveValue【児童館】&#10;有形固定資産減価償却率">
          <a:extLst>
            <a:ext uri="{FF2B5EF4-FFF2-40B4-BE49-F238E27FC236}">
              <a16:creationId xmlns:a16="http://schemas.microsoft.com/office/drawing/2014/main" id="{A06B5EDF-694C-437C-A716-A80F355AA454}"/>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77" name="n_3aveValue【児童館】&#10;有形固定資産減価償却率">
          <a:extLst>
            <a:ext uri="{FF2B5EF4-FFF2-40B4-BE49-F238E27FC236}">
              <a16:creationId xmlns:a16="http://schemas.microsoft.com/office/drawing/2014/main" id="{831E4FEB-BF3E-4233-9D60-1BBD6BC4CED6}"/>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678" name="n_4aveValue【児童館】&#10;有形固定資産減価償却率">
          <a:extLst>
            <a:ext uri="{FF2B5EF4-FFF2-40B4-BE49-F238E27FC236}">
              <a16:creationId xmlns:a16="http://schemas.microsoft.com/office/drawing/2014/main" id="{08B836DC-546B-439C-A4E3-4151F6879F11}"/>
            </a:ext>
          </a:extLst>
        </xdr:cNvPr>
        <xdr:cNvSpPr txBox="1"/>
      </xdr:nvSpPr>
      <xdr:spPr>
        <a:xfrm>
          <a:off x="12611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151147</xdr:rowOff>
    </xdr:from>
    <xdr:ext cx="405111" cy="259045"/>
    <xdr:sp macro="" textlink="">
      <xdr:nvSpPr>
        <xdr:cNvPr id="679" name="n_1mainValue【児童館】&#10;有形固定資産減価償却率">
          <a:extLst>
            <a:ext uri="{FF2B5EF4-FFF2-40B4-BE49-F238E27FC236}">
              <a16:creationId xmlns:a16="http://schemas.microsoft.com/office/drawing/2014/main" id="{096149EA-86D3-45F1-A5D4-40A500D39B4F}"/>
            </a:ext>
          </a:extLst>
        </xdr:cNvPr>
        <xdr:cNvSpPr txBox="1"/>
      </xdr:nvSpPr>
      <xdr:spPr>
        <a:xfrm>
          <a:off x="15266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115225</xdr:rowOff>
    </xdr:from>
    <xdr:ext cx="405111" cy="259045"/>
    <xdr:sp macro="" textlink="">
      <xdr:nvSpPr>
        <xdr:cNvPr id="680" name="n_2mainValue【児童館】&#10;有形固定資産減価償却率">
          <a:extLst>
            <a:ext uri="{FF2B5EF4-FFF2-40B4-BE49-F238E27FC236}">
              <a16:creationId xmlns:a16="http://schemas.microsoft.com/office/drawing/2014/main" id="{EB2F7A2D-5392-4517-8D59-19EB5FD2EEDD}"/>
            </a:ext>
          </a:extLst>
        </xdr:cNvPr>
        <xdr:cNvSpPr txBox="1"/>
      </xdr:nvSpPr>
      <xdr:spPr>
        <a:xfrm>
          <a:off x="14389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79301</xdr:rowOff>
    </xdr:from>
    <xdr:ext cx="405111" cy="259045"/>
    <xdr:sp macro="" textlink="">
      <xdr:nvSpPr>
        <xdr:cNvPr id="681" name="n_3mainValue【児童館】&#10;有形固定資産減価償却率">
          <a:extLst>
            <a:ext uri="{FF2B5EF4-FFF2-40B4-BE49-F238E27FC236}">
              <a16:creationId xmlns:a16="http://schemas.microsoft.com/office/drawing/2014/main" id="{74451FC6-84AB-479D-90C0-8F2384CAAFB2}"/>
            </a:ext>
          </a:extLst>
        </xdr:cNvPr>
        <xdr:cNvSpPr txBox="1"/>
      </xdr:nvSpPr>
      <xdr:spPr>
        <a:xfrm>
          <a:off x="13500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43378</xdr:rowOff>
    </xdr:from>
    <xdr:ext cx="405111" cy="259045"/>
    <xdr:sp macro="" textlink="">
      <xdr:nvSpPr>
        <xdr:cNvPr id="682" name="n_4mainValue【児童館】&#10;有形固定資産減価償却率">
          <a:extLst>
            <a:ext uri="{FF2B5EF4-FFF2-40B4-BE49-F238E27FC236}">
              <a16:creationId xmlns:a16="http://schemas.microsoft.com/office/drawing/2014/main" id="{9BC531E2-C493-4D8D-A266-D0BC92310857}"/>
            </a:ext>
          </a:extLst>
        </xdr:cNvPr>
        <xdr:cNvSpPr txBox="1"/>
      </xdr:nvSpPr>
      <xdr:spPr>
        <a:xfrm>
          <a:off x="12611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58BACCA2-7FCE-417F-97E1-82F84230F3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CBE842D2-1265-4A7B-8F9A-CCC68F1EBB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1B73E177-47AA-4FB5-AE84-831C243B56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D95FC494-827D-4745-A357-8B6BE854B1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13D0BA68-1474-4D9F-8F23-66AB0D699B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E10A8F20-E14F-4E27-9953-BCC9B7D718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252B23AA-E0FD-46EA-AFE2-7711FF73E8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FD73D460-DDF8-4ED8-87BF-044ABE81E5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E1240115-E796-47B6-8042-D6B4EC4F1F9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2A55C813-6831-40CA-BB13-40ED15C402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74A03313-3695-452F-9B67-12EC61B9D9A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DDDDBAB3-D156-424F-B361-EDAA768AB0A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E8F9A81B-0E31-437F-A8EF-A85474ED198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F302897B-04F7-4B42-B142-93D30EA8AF8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1DA97A4B-62C2-4501-A09B-1427DDDCCD6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776CEFCC-997C-45FB-A94C-A4F9CEC924A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54987652-DD01-4552-ACC8-211271F393A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5F581104-3AE0-45A7-8555-E05D1B46B09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73CE9D90-48CC-4CF1-ABAC-B5EDE984D2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DC8A1451-A985-40AA-B054-30884BA58FB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C01AA30F-E8FD-489D-A3C1-1A7859D4CE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8D0EC80C-ECA7-45B3-A810-D4BAA4B52D79}"/>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8405ED40-05F3-498D-88ED-9BB01F075401}"/>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328DD778-30FE-47FD-B8A5-201E7424B202}"/>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4925A3AD-AE82-4BB2-BEBF-896505A59E5B}"/>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5424821D-B27F-41BE-A98F-0B1851D69E98}"/>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9" name="【児童館】&#10;一人当たり面積平均値テキスト">
          <a:extLst>
            <a:ext uri="{FF2B5EF4-FFF2-40B4-BE49-F238E27FC236}">
              <a16:creationId xmlns:a16="http://schemas.microsoft.com/office/drawing/2014/main" id="{AF618B55-E0A8-4D35-B92F-8C1D1529CCC8}"/>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BE8F7220-0DD0-4507-B4AD-6A5534D3CAEB}"/>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673295E7-D909-43FD-9615-DF8B25F136FB}"/>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a:extLst>
            <a:ext uri="{FF2B5EF4-FFF2-40B4-BE49-F238E27FC236}">
              <a16:creationId xmlns:a16="http://schemas.microsoft.com/office/drawing/2014/main" id="{FF272529-3128-47D5-B473-E68573A0DFFB}"/>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a:extLst>
            <a:ext uri="{FF2B5EF4-FFF2-40B4-BE49-F238E27FC236}">
              <a16:creationId xmlns:a16="http://schemas.microsoft.com/office/drawing/2014/main" id="{42BA65C1-96E8-4790-861F-B7CF3B984448}"/>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a:extLst>
            <a:ext uri="{FF2B5EF4-FFF2-40B4-BE49-F238E27FC236}">
              <a16:creationId xmlns:a16="http://schemas.microsoft.com/office/drawing/2014/main" id="{6F12C505-0CC8-4D9F-B207-36F42604EE30}"/>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6E93FB1-1A24-4FB6-ACDB-58C015AEE8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7B7E663-29EF-44B1-81EC-47E0EE4A80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CE925F0-E1EA-4470-84D4-00D5119256E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7DC6DE4-B442-4F13-AD9F-57E6E847DAC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CA75269-AFE2-480C-B1D4-B21BA0FBED9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5587</xdr:rowOff>
    </xdr:from>
    <xdr:to>
      <xdr:col>116</xdr:col>
      <xdr:colOff>114300</xdr:colOff>
      <xdr:row>81</xdr:row>
      <xdr:rowOff>107187</xdr:rowOff>
    </xdr:to>
    <xdr:sp macro="" textlink="">
      <xdr:nvSpPr>
        <xdr:cNvPr id="720" name="楕円 719">
          <a:extLst>
            <a:ext uri="{FF2B5EF4-FFF2-40B4-BE49-F238E27FC236}">
              <a16:creationId xmlns:a16="http://schemas.microsoft.com/office/drawing/2014/main" id="{D47EBF2A-A129-4322-BBA2-5213ABBC66DB}"/>
            </a:ext>
          </a:extLst>
        </xdr:cNvPr>
        <xdr:cNvSpPr/>
      </xdr:nvSpPr>
      <xdr:spPr>
        <a:xfrm>
          <a:off x="221107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28464</xdr:rowOff>
    </xdr:from>
    <xdr:ext cx="469744" cy="259045"/>
    <xdr:sp macro="" textlink="">
      <xdr:nvSpPr>
        <xdr:cNvPr id="721" name="【児童館】&#10;一人当たり面積該当値テキスト">
          <a:extLst>
            <a:ext uri="{FF2B5EF4-FFF2-40B4-BE49-F238E27FC236}">
              <a16:creationId xmlns:a16="http://schemas.microsoft.com/office/drawing/2014/main" id="{15781796-207F-4AAA-9B7C-FA1B46EE9ED3}"/>
            </a:ext>
          </a:extLst>
        </xdr:cNvPr>
        <xdr:cNvSpPr txBox="1"/>
      </xdr:nvSpPr>
      <xdr:spPr>
        <a:xfrm>
          <a:off x="22199600" y="1374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23876</xdr:rowOff>
    </xdr:from>
    <xdr:to>
      <xdr:col>112</xdr:col>
      <xdr:colOff>38100</xdr:colOff>
      <xdr:row>81</xdr:row>
      <xdr:rowOff>125476</xdr:rowOff>
    </xdr:to>
    <xdr:sp macro="" textlink="">
      <xdr:nvSpPr>
        <xdr:cNvPr id="722" name="楕円 721">
          <a:extLst>
            <a:ext uri="{FF2B5EF4-FFF2-40B4-BE49-F238E27FC236}">
              <a16:creationId xmlns:a16="http://schemas.microsoft.com/office/drawing/2014/main" id="{64ABF626-8468-4A20-A864-A92F6430F4CA}"/>
            </a:ext>
          </a:extLst>
        </xdr:cNvPr>
        <xdr:cNvSpPr/>
      </xdr:nvSpPr>
      <xdr:spPr>
        <a:xfrm>
          <a:off x="21272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56387</xdr:rowOff>
    </xdr:from>
    <xdr:to>
      <xdr:col>116</xdr:col>
      <xdr:colOff>63500</xdr:colOff>
      <xdr:row>81</xdr:row>
      <xdr:rowOff>74676</xdr:rowOff>
    </xdr:to>
    <xdr:cxnSp macro="">
      <xdr:nvCxnSpPr>
        <xdr:cNvPr id="723" name="直線コネクタ 722">
          <a:extLst>
            <a:ext uri="{FF2B5EF4-FFF2-40B4-BE49-F238E27FC236}">
              <a16:creationId xmlns:a16="http://schemas.microsoft.com/office/drawing/2014/main" id="{20DD817F-1096-4FD5-AAAD-AF1F9A8F41EC}"/>
            </a:ext>
          </a:extLst>
        </xdr:cNvPr>
        <xdr:cNvCxnSpPr/>
      </xdr:nvCxnSpPr>
      <xdr:spPr>
        <a:xfrm flipV="1">
          <a:off x="21323300" y="1394383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28448</xdr:rowOff>
    </xdr:from>
    <xdr:to>
      <xdr:col>107</xdr:col>
      <xdr:colOff>101600</xdr:colOff>
      <xdr:row>81</xdr:row>
      <xdr:rowOff>130048</xdr:rowOff>
    </xdr:to>
    <xdr:sp macro="" textlink="">
      <xdr:nvSpPr>
        <xdr:cNvPr id="724" name="楕円 723">
          <a:extLst>
            <a:ext uri="{FF2B5EF4-FFF2-40B4-BE49-F238E27FC236}">
              <a16:creationId xmlns:a16="http://schemas.microsoft.com/office/drawing/2014/main" id="{97DDA74A-E238-4120-A171-7640FA8CC7AF}"/>
            </a:ext>
          </a:extLst>
        </xdr:cNvPr>
        <xdr:cNvSpPr/>
      </xdr:nvSpPr>
      <xdr:spPr>
        <a:xfrm>
          <a:off x="20383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74676</xdr:rowOff>
    </xdr:from>
    <xdr:to>
      <xdr:col>111</xdr:col>
      <xdr:colOff>177800</xdr:colOff>
      <xdr:row>81</xdr:row>
      <xdr:rowOff>79248</xdr:rowOff>
    </xdr:to>
    <xdr:cxnSp macro="">
      <xdr:nvCxnSpPr>
        <xdr:cNvPr id="725" name="直線コネクタ 724">
          <a:extLst>
            <a:ext uri="{FF2B5EF4-FFF2-40B4-BE49-F238E27FC236}">
              <a16:creationId xmlns:a16="http://schemas.microsoft.com/office/drawing/2014/main" id="{06238486-7BE8-4D23-9EDF-D7E69441C712}"/>
            </a:ext>
          </a:extLst>
        </xdr:cNvPr>
        <xdr:cNvCxnSpPr/>
      </xdr:nvCxnSpPr>
      <xdr:spPr>
        <a:xfrm flipV="1">
          <a:off x="20434300" y="139621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19304</xdr:rowOff>
    </xdr:from>
    <xdr:to>
      <xdr:col>102</xdr:col>
      <xdr:colOff>165100</xdr:colOff>
      <xdr:row>81</xdr:row>
      <xdr:rowOff>120904</xdr:rowOff>
    </xdr:to>
    <xdr:sp macro="" textlink="">
      <xdr:nvSpPr>
        <xdr:cNvPr id="726" name="楕円 725">
          <a:extLst>
            <a:ext uri="{FF2B5EF4-FFF2-40B4-BE49-F238E27FC236}">
              <a16:creationId xmlns:a16="http://schemas.microsoft.com/office/drawing/2014/main" id="{5E4100B8-6F1C-4C92-82EE-FCC2C7F0873E}"/>
            </a:ext>
          </a:extLst>
        </xdr:cNvPr>
        <xdr:cNvSpPr/>
      </xdr:nvSpPr>
      <xdr:spPr>
        <a:xfrm>
          <a:off x="19494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70104</xdr:rowOff>
    </xdr:from>
    <xdr:to>
      <xdr:col>107</xdr:col>
      <xdr:colOff>50800</xdr:colOff>
      <xdr:row>81</xdr:row>
      <xdr:rowOff>79248</xdr:rowOff>
    </xdr:to>
    <xdr:cxnSp macro="">
      <xdr:nvCxnSpPr>
        <xdr:cNvPr id="727" name="直線コネクタ 726">
          <a:extLst>
            <a:ext uri="{FF2B5EF4-FFF2-40B4-BE49-F238E27FC236}">
              <a16:creationId xmlns:a16="http://schemas.microsoft.com/office/drawing/2014/main" id="{A658F144-6B48-4DBE-AD11-20A890350C02}"/>
            </a:ext>
          </a:extLst>
        </xdr:cNvPr>
        <xdr:cNvCxnSpPr/>
      </xdr:nvCxnSpPr>
      <xdr:spPr>
        <a:xfrm>
          <a:off x="19545300" y="139575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37592</xdr:rowOff>
    </xdr:from>
    <xdr:to>
      <xdr:col>98</xdr:col>
      <xdr:colOff>38100</xdr:colOff>
      <xdr:row>81</xdr:row>
      <xdr:rowOff>139192</xdr:rowOff>
    </xdr:to>
    <xdr:sp macro="" textlink="">
      <xdr:nvSpPr>
        <xdr:cNvPr id="728" name="楕円 727">
          <a:extLst>
            <a:ext uri="{FF2B5EF4-FFF2-40B4-BE49-F238E27FC236}">
              <a16:creationId xmlns:a16="http://schemas.microsoft.com/office/drawing/2014/main" id="{F676B0A1-7B31-41CF-B8F1-92B683F0D566}"/>
            </a:ext>
          </a:extLst>
        </xdr:cNvPr>
        <xdr:cNvSpPr/>
      </xdr:nvSpPr>
      <xdr:spPr>
        <a:xfrm>
          <a:off x="18605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70104</xdr:rowOff>
    </xdr:from>
    <xdr:to>
      <xdr:col>102</xdr:col>
      <xdr:colOff>114300</xdr:colOff>
      <xdr:row>81</xdr:row>
      <xdr:rowOff>88392</xdr:rowOff>
    </xdr:to>
    <xdr:cxnSp macro="">
      <xdr:nvCxnSpPr>
        <xdr:cNvPr id="729" name="直線コネクタ 728">
          <a:extLst>
            <a:ext uri="{FF2B5EF4-FFF2-40B4-BE49-F238E27FC236}">
              <a16:creationId xmlns:a16="http://schemas.microsoft.com/office/drawing/2014/main" id="{F341691C-9193-4D8F-8533-239BC60B22BB}"/>
            </a:ext>
          </a:extLst>
        </xdr:cNvPr>
        <xdr:cNvCxnSpPr/>
      </xdr:nvCxnSpPr>
      <xdr:spPr>
        <a:xfrm flipV="1">
          <a:off x="18656300" y="139575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児童館】&#10;一人当たり面積">
          <a:extLst>
            <a:ext uri="{FF2B5EF4-FFF2-40B4-BE49-F238E27FC236}">
              <a16:creationId xmlns:a16="http://schemas.microsoft.com/office/drawing/2014/main" id="{60FEAF16-AC17-4C75-8F6C-623E58F4A771}"/>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31" name="n_2aveValue【児童館】&#10;一人当たり面積">
          <a:extLst>
            <a:ext uri="{FF2B5EF4-FFF2-40B4-BE49-F238E27FC236}">
              <a16:creationId xmlns:a16="http://schemas.microsoft.com/office/drawing/2014/main" id="{41FC38AB-DAA0-449F-B81B-3C4382DD1AAB}"/>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32" name="n_3aveValue【児童館】&#10;一人当たり面積">
          <a:extLst>
            <a:ext uri="{FF2B5EF4-FFF2-40B4-BE49-F238E27FC236}">
              <a16:creationId xmlns:a16="http://schemas.microsoft.com/office/drawing/2014/main" id="{48BDF54D-F31B-44ED-9C5A-0CA480408BD4}"/>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733" name="n_4aveValue【児童館】&#10;一人当たり面積">
          <a:extLst>
            <a:ext uri="{FF2B5EF4-FFF2-40B4-BE49-F238E27FC236}">
              <a16:creationId xmlns:a16="http://schemas.microsoft.com/office/drawing/2014/main" id="{A2188BA9-7ADE-415C-A206-B5337C0C23D6}"/>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142003</xdr:rowOff>
    </xdr:from>
    <xdr:ext cx="469744" cy="259045"/>
    <xdr:sp macro="" textlink="">
      <xdr:nvSpPr>
        <xdr:cNvPr id="734" name="n_1mainValue【児童館】&#10;一人当たり面積">
          <a:extLst>
            <a:ext uri="{FF2B5EF4-FFF2-40B4-BE49-F238E27FC236}">
              <a16:creationId xmlns:a16="http://schemas.microsoft.com/office/drawing/2014/main" id="{0BF92496-DE70-403C-B37B-E88715DBBA56}"/>
            </a:ext>
          </a:extLst>
        </xdr:cNvPr>
        <xdr:cNvSpPr txBox="1"/>
      </xdr:nvSpPr>
      <xdr:spPr>
        <a:xfrm>
          <a:off x="210757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146575</xdr:rowOff>
    </xdr:from>
    <xdr:ext cx="469744" cy="259045"/>
    <xdr:sp macro="" textlink="">
      <xdr:nvSpPr>
        <xdr:cNvPr id="735" name="n_2mainValue【児童館】&#10;一人当たり面積">
          <a:extLst>
            <a:ext uri="{FF2B5EF4-FFF2-40B4-BE49-F238E27FC236}">
              <a16:creationId xmlns:a16="http://schemas.microsoft.com/office/drawing/2014/main" id="{CE30870E-FBA5-419C-B138-9F4A4A68162E}"/>
            </a:ext>
          </a:extLst>
        </xdr:cNvPr>
        <xdr:cNvSpPr txBox="1"/>
      </xdr:nvSpPr>
      <xdr:spPr>
        <a:xfrm>
          <a:off x="201994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137431</xdr:rowOff>
    </xdr:from>
    <xdr:ext cx="469744" cy="259045"/>
    <xdr:sp macro="" textlink="">
      <xdr:nvSpPr>
        <xdr:cNvPr id="736" name="n_3mainValue【児童館】&#10;一人当たり面積">
          <a:extLst>
            <a:ext uri="{FF2B5EF4-FFF2-40B4-BE49-F238E27FC236}">
              <a16:creationId xmlns:a16="http://schemas.microsoft.com/office/drawing/2014/main" id="{C19FD14F-486B-4177-B85D-34E4A2A8BDF7}"/>
            </a:ext>
          </a:extLst>
        </xdr:cNvPr>
        <xdr:cNvSpPr txBox="1"/>
      </xdr:nvSpPr>
      <xdr:spPr>
        <a:xfrm>
          <a:off x="193104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155719</xdr:rowOff>
    </xdr:from>
    <xdr:ext cx="469744" cy="259045"/>
    <xdr:sp macro="" textlink="">
      <xdr:nvSpPr>
        <xdr:cNvPr id="737" name="n_4mainValue【児童館】&#10;一人当たり面積">
          <a:extLst>
            <a:ext uri="{FF2B5EF4-FFF2-40B4-BE49-F238E27FC236}">
              <a16:creationId xmlns:a16="http://schemas.microsoft.com/office/drawing/2014/main" id="{E2F2F1CF-7E13-4B4E-A1F1-6734188AC551}"/>
            </a:ext>
          </a:extLst>
        </xdr:cNvPr>
        <xdr:cNvSpPr txBox="1"/>
      </xdr:nvSpPr>
      <xdr:spPr>
        <a:xfrm>
          <a:off x="18421427" y="137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7368B95E-B00C-4E34-BEA2-7586874C96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F547F4A2-0C91-4AA1-AFB3-B50C7504837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35FDE14B-417A-4DCD-AFDD-E1FF2659D9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E3BAD02A-15A8-465A-AC10-8EABA8658B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65030FBF-A09B-4A6E-B88B-0B16CA59EE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90EA72D8-1644-4D33-8CB6-1DFC543949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7720E77F-AD28-44B9-B5F7-A098587CA3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AF8FD228-E875-4313-888D-72325E7199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4425F19B-C073-45AF-A703-D3CC1D24F75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F2751982-EA31-42AB-804F-E1F9970A1C3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2AEC841D-B93C-45A2-A6EE-E40C6870BF4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189E14DB-2863-47BD-9A3B-430A278DF56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A7608094-6B21-4F46-9E75-BAC62294EC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BEE2921A-6128-4517-B49D-6C8BC0BF665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34C04BB8-7BE9-4C3B-92C4-FFCCB727A1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9F66EBDB-5EDF-4724-A460-7BA496E9CA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B59335A7-45D8-435A-A5D9-E6DD1DE88B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1C60C303-6D85-436E-845D-C6AB5E42708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462DEC54-0AE5-47CF-8A44-02D3722756E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41A80DF7-E55E-4E40-9FAD-14AB8C2DB40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A46EFD36-4085-4FB9-AC0A-471A0188CE0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D6BDF304-510B-48C6-98D7-505C101DBFB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51A65C7F-1518-4FA4-8EDD-59C643C6144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7463F410-C8E7-46A1-B0C3-20DCA3A6B9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516F85DE-938C-4BD4-B1E5-274FAD9DCDA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6E5DB3A0-037A-4865-872C-9EAB29B81A2A}"/>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205221DA-716A-4161-A77C-F7E9F878CA1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3FC57EF7-2B6D-45E1-BD7C-708FE8F0257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6535B5E7-E194-4923-A929-0D03357E85DC}"/>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4EC36A48-30CF-4F2E-9B88-71E36477D9C9}"/>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768" name="【公民館】&#10;有形固定資産減価償却率平均値テキスト">
          <a:extLst>
            <a:ext uri="{FF2B5EF4-FFF2-40B4-BE49-F238E27FC236}">
              <a16:creationId xmlns:a16="http://schemas.microsoft.com/office/drawing/2014/main" id="{0E1EC9F4-0C40-454F-84DC-E0F190B91BBC}"/>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5A7F89F5-7096-44DD-AD61-045478EB40EE}"/>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C54AD584-2715-485F-AE2E-6182F0A27CC8}"/>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B5B81649-2991-4339-BDBA-020DADA9166E}"/>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3C473067-8B6E-4667-B624-9A3F705E0ABB}"/>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82C6A948-8A2B-491D-A716-39263DC2A9C3}"/>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BDBA1BA-28F8-4285-92E1-ED1D0129BD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1983EBB-AF47-4EAB-B7C4-5FB8BEAC46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74AC860-D2FB-4970-86BE-1554918FA0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549B36B-4408-46E3-8B66-74C701D6AE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53FC197-6244-4DE8-95F8-A60D02A172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67855</xdr:rowOff>
    </xdr:from>
    <xdr:to>
      <xdr:col>85</xdr:col>
      <xdr:colOff>177800</xdr:colOff>
      <xdr:row>100</xdr:row>
      <xdr:rowOff>169455</xdr:rowOff>
    </xdr:to>
    <xdr:sp macro="" textlink="">
      <xdr:nvSpPr>
        <xdr:cNvPr id="779" name="楕円 778">
          <a:extLst>
            <a:ext uri="{FF2B5EF4-FFF2-40B4-BE49-F238E27FC236}">
              <a16:creationId xmlns:a16="http://schemas.microsoft.com/office/drawing/2014/main" id="{F6EDB5CA-CDC7-47D6-9A8F-5EEE2606C63D}"/>
            </a:ext>
          </a:extLst>
        </xdr:cNvPr>
        <xdr:cNvSpPr/>
      </xdr:nvSpPr>
      <xdr:spPr>
        <a:xfrm>
          <a:off x="16268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90732</xdr:rowOff>
    </xdr:from>
    <xdr:ext cx="405111" cy="259045"/>
    <xdr:sp macro="" textlink="">
      <xdr:nvSpPr>
        <xdr:cNvPr id="780" name="【公民館】&#10;有形固定資産減価償却率該当値テキスト">
          <a:extLst>
            <a:ext uri="{FF2B5EF4-FFF2-40B4-BE49-F238E27FC236}">
              <a16:creationId xmlns:a16="http://schemas.microsoft.com/office/drawing/2014/main" id="{105E0250-F3BB-4B52-8E92-0EB59C2B840F}"/>
            </a:ext>
          </a:extLst>
        </xdr:cNvPr>
        <xdr:cNvSpPr txBox="1"/>
      </xdr:nvSpPr>
      <xdr:spPr>
        <a:xfrm>
          <a:off x="16357600" y="1706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31931</xdr:rowOff>
    </xdr:from>
    <xdr:to>
      <xdr:col>81</xdr:col>
      <xdr:colOff>101600</xdr:colOff>
      <xdr:row>100</xdr:row>
      <xdr:rowOff>133531</xdr:rowOff>
    </xdr:to>
    <xdr:sp macro="" textlink="">
      <xdr:nvSpPr>
        <xdr:cNvPr id="781" name="楕円 780">
          <a:extLst>
            <a:ext uri="{FF2B5EF4-FFF2-40B4-BE49-F238E27FC236}">
              <a16:creationId xmlns:a16="http://schemas.microsoft.com/office/drawing/2014/main" id="{DA35BC62-C593-4829-AEF9-F0BED71A8C80}"/>
            </a:ext>
          </a:extLst>
        </xdr:cNvPr>
        <xdr:cNvSpPr/>
      </xdr:nvSpPr>
      <xdr:spPr>
        <a:xfrm>
          <a:off x="15430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82731</xdr:rowOff>
    </xdr:from>
    <xdr:to>
      <xdr:col>85</xdr:col>
      <xdr:colOff>127000</xdr:colOff>
      <xdr:row>100</xdr:row>
      <xdr:rowOff>118655</xdr:rowOff>
    </xdr:to>
    <xdr:cxnSp macro="">
      <xdr:nvCxnSpPr>
        <xdr:cNvPr id="782" name="直線コネクタ 781">
          <a:extLst>
            <a:ext uri="{FF2B5EF4-FFF2-40B4-BE49-F238E27FC236}">
              <a16:creationId xmlns:a16="http://schemas.microsoft.com/office/drawing/2014/main" id="{8AB94C2E-20C5-4782-AF97-B9E76A9F0A36}"/>
            </a:ext>
          </a:extLst>
        </xdr:cNvPr>
        <xdr:cNvCxnSpPr/>
      </xdr:nvCxnSpPr>
      <xdr:spPr>
        <a:xfrm>
          <a:off x="15481300" y="172277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167458</xdr:rowOff>
    </xdr:from>
    <xdr:to>
      <xdr:col>76</xdr:col>
      <xdr:colOff>165100</xdr:colOff>
      <xdr:row>100</xdr:row>
      <xdr:rowOff>97608</xdr:rowOff>
    </xdr:to>
    <xdr:sp macro="" textlink="">
      <xdr:nvSpPr>
        <xdr:cNvPr id="783" name="楕円 782">
          <a:extLst>
            <a:ext uri="{FF2B5EF4-FFF2-40B4-BE49-F238E27FC236}">
              <a16:creationId xmlns:a16="http://schemas.microsoft.com/office/drawing/2014/main" id="{20351060-0868-49C6-9C74-798AB1F53CEF}"/>
            </a:ext>
          </a:extLst>
        </xdr:cNvPr>
        <xdr:cNvSpPr/>
      </xdr:nvSpPr>
      <xdr:spPr>
        <a:xfrm>
          <a:off x="14541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46808</xdr:rowOff>
    </xdr:from>
    <xdr:to>
      <xdr:col>81</xdr:col>
      <xdr:colOff>50800</xdr:colOff>
      <xdr:row>100</xdr:row>
      <xdr:rowOff>82731</xdr:rowOff>
    </xdr:to>
    <xdr:cxnSp macro="">
      <xdr:nvCxnSpPr>
        <xdr:cNvPr id="784" name="直線コネクタ 783">
          <a:extLst>
            <a:ext uri="{FF2B5EF4-FFF2-40B4-BE49-F238E27FC236}">
              <a16:creationId xmlns:a16="http://schemas.microsoft.com/office/drawing/2014/main" id="{385C0302-F338-497B-8C83-896191AAEDC0}"/>
            </a:ext>
          </a:extLst>
        </xdr:cNvPr>
        <xdr:cNvCxnSpPr/>
      </xdr:nvCxnSpPr>
      <xdr:spPr>
        <a:xfrm>
          <a:off x="14592300" y="171918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785" name="楕円 784">
          <a:extLst>
            <a:ext uri="{FF2B5EF4-FFF2-40B4-BE49-F238E27FC236}">
              <a16:creationId xmlns:a16="http://schemas.microsoft.com/office/drawing/2014/main" id="{A292D7EF-BD25-4049-9002-7B85D00A4EA1}"/>
            </a:ext>
          </a:extLst>
        </xdr:cNvPr>
        <xdr:cNvSpPr/>
      </xdr:nvSpPr>
      <xdr:spPr>
        <a:xfrm>
          <a:off x="13652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46808</xdr:rowOff>
    </xdr:to>
    <xdr:cxnSp macro="">
      <xdr:nvCxnSpPr>
        <xdr:cNvPr id="786" name="直線コネクタ 785">
          <a:extLst>
            <a:ext uri="{FF2B5EF4-FFF2-40B4-BE49-F238E27FC236}">
              <a16:creationId xmlns:a16="http://schemas.microsoft.com/office/drawing/2014/main" id="{86ADE6EB-6145-4B12-ABAA-B6EACE751A76}"/>
            </a:ext>
          </a:extLst>
        </xdr:cNvPr>
        <xdr:cNvCxnSpPr/>
      </xdr:nvCxnSpPr>
      <xdr:spPr>
        <a:xfrm>
          <a:off x="13703300" y="171558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103777</xdr:rowOff>
    </xdr:from>
    <xdr:to>
      <xdr:col>67</xdr:col>
      <xdr:colOff>101600</xdr:colOff>
      <xdr:row>100</xdr:row>
      <xdr:rowOff>33927</xdr:rowOff>
    </xdr:to>
    <xdr:sp macro="" textlink="">
      <xdr:nvSpPr>
        <xdr:cNvPr id="787" name="楕円 786">
          <a:extLst>
            <a:ext uri="{FF2B5EF4-FFF2-40B4-BE49-F238E27FC236}">
              <a16:creationId xmlns:a16="http://schemas.microsoft.com/office/drawing/2014/main" id="{9159EF7D-5869-4F7C-898A-63B280997833}"/>
            </a:ext>
          </a:extLst>
        </xdr:cNvPr>
        <xdr:cNvSpPr/>
      </xdr:nvSpPr>
      <xdr:spPr>
        <a:xfrm>
          <a:off x="12763500" y="170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154577</xdr:rowOff>
    </xdr:from>
    <xdr:to>
      <xdr:col>71</xdr:col>
      <xdr:colOff>177800</xdr:colOff>
      <xdr:row>100</xdr:row>
      <xdr:rowOff>10886</xdr:rowOff>
    </xdr:to>
    <xdr:cxnSp macro="">
      <xdr:nvCxnSpPr>
        <xdr:cNvPr id="788" name="直線コネクタ 787">
          <a:extLst>
            <a:ext uri="{FF2B5EF4-FFF2-40B4-BE49-F238E27FC236}">
              <a16:creationId xmlns:a16="http://schemas.microsoft.com/office/drawing/2014/main" id="{081DCB4C-19D9-4107-8677-A90422437E87}"/>
            </a:ext>
          </a:extLst>
        </xdr:cNvPr>
        <xdr:cNvCxnSpPr/>
      </xdr:nvCxnSpPr>
      <xdr:spPr>
        <a:xfrm>
          <a:off x="12814300" y="171281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789" name="n_1aveValue【公民館】&#10;有形固定資産減価償却率">
          <a:extLst>
            <a:ext uri="{FF2B5EF4-FFF2-40B4-BE49-F238E27FC236}">
              <a16:creationId xmlns:a16="http://schemas.microsoft.com/office/drawing/2014/main" id="{0E94D57B-69CD-46DF-A6B5-2925579B865C}"/>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790" name="n_2aveValue【公民館】&#10;有形固定資産減価償却率">
          <a:extLst>
            <a:ext uri="{FF2B5EF4-FFF2-40B4-BE49-F238E27FC236}">
              <a16:creationId xmlns:a16="http://schemas.microsoft.com/office/drawing/2014/main" id="{CAD763B5-7C20-4195-8745-80EACD05F059}"/>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791" name="n_3aveValue【公民館】&#10;有形固定資産減価償却率">
          <a:extLst>
            <a:ext uri="{FF2B5EF4-FFF2-40B4-BE49-F238E27FC236}">
              <a16:creationId xmlns:a16="http://schemas.microsoft.com/office/drawing/2014/main" id="{5344E301-BA4E-4D75-BF21-277993DA5962}"/>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792" name="n_4aveValue【公民館】&#10;有形固定資産減価償却率">
          <a:extLst>
            <a:ext uri="{FF2B5EF4-FFF2-40B4-BE49-F238E27FC236}">
              <a16:creationId xmlns:a16="http://schemas.microsoft.com/office/drawing/2014/main" id="{6D058D82-9496-4871-86CB-0CF78134A626}"/>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150058</xdr:rowOff>
    </xdr:from>
    <xdr:ext cx="340478" cy="259045"/>
    <xdr:sp macro="" textlink="">
      <xdr:nvSpPr>
        <xdr:cNvPr id="793" name="n_1mainValue【公民館】&#10;有形固定資産減価償却率">
          <a:extLst>
            <a:ext uri="{FF2B5EF4-FFF2-40B4-BE49-F238E27FC236}">
              <a16:creationId xmlns:a16="http://schemas.microsoft.com/office/drawing/2014/main" id="{63774B8D-AD6D-4BFE-B743-28F685A25F09}"/>
            </a:ext>
          </a:extLst>
        </xdr:cNvPr>
        <xdr:cNvSpPr txBox="1"/>
      </xdr:nvSpPr>
      <xdr:spPr>
        <a:xfrm>
          <a:off x="15298361" y="1695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114135</xdr:rowOff>
    </xdr:from>
    <xdr:ext cx="340478" cy="259045"/>
    <xdr:sp macro="" textlink="">
      <xdr:nvSpPr>
        <xdr:cNvPr id="794" name="n_2mainValue【公民館】&#10;有形固定資産減価償却率">
          <a:extLst>
            <a:ext uri="{FF2B5EF4-FFF2-40B4-BE49-F238E27FC236}">
              <a16:creationId xmlns:a16="http://schemas.microsoft.com/office/drawing/2014/main" id="{B8A92AD1-A7E2-4609-B77F-CC6F61ABACDE}"/>
            </a:ext>
          </a:extLst>
        </xdr:cNvPr>
        <xdr:cNvSpPr txBox="1"/>
      </xdr:nvSpPr>
      <xdr:spPr>
        <a:xfrm>
          <a:off x="14422061" y="1691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78213</xdr:rowOff>
    </xdr:from>
    <xdr:ext cx="340478" cy="259045"/>
    <xdr:sp macro="" textlink="">
      <xdr:nvSpPr>
        <xdr:cNvPr id="795" name="n_3mainValue【公民館】&#10;有形固定資産減価償却率">
          <a:extLst>
            <a:ext uri="{FF2B5EF4-FFF2-40B4-BE49-F238E27FC236}">
              <a16:creationId xmlns:a16="http://schemas.microsoft.com/office/drawing/2014/main" id="{4FC87950-6C5F-4A71-A736-4DEBF5179F26}"/>
            </a:ext>
          </a:extLst>
        </xdr:cNvPr>
        <xdr:cNvSpPr txBox="1"/>
      </xdr:nvSpPr>
      <xdr:spPr>
        <a:xfrm>
          <a:off x="13533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50454</xdr:rowOff>
    </xdr:from>
    <xdr:ext cx="340478" cy="259045"/>
    <xdr:sp macro="" textlink="">
      <xdr:nvSpPr>
        <xdr:cNvPr id="796" name="n_4mainValue【公民館】&#10;有形固定資産減価償却率">
          <a:extLst>
            <a:ext uri="{FF2B5EF4-FFF2-40B4-BE49-F238E27FC236}">
              <a16:creationId xmlns:a16="http://schemas.microsoft.com/office/drawing/2014/main" id="{564CA892-8150-4818-8ACF-8BF49EFE5855}"/>
            </a:ext>
          </a:extLst>
        </xdr:cNvPr>
        <xdr:cNvSpPr txBox="1"/>
      </xdr:nvSpPr>
      <xdr:spPr>
        <a:xfrm>
          <a:off x="12644061" y="1685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C62C3A9-BFD8-40D1-BAB1-FAC073F9A9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B28B6186-2BC5-42E1-8088-6F98984DF1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4D300AF0-2AD8-4B51-8FF3-D51986D0C7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CE980303-5510-48AD-BA55-58EBC5460D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AE0142B8-7229-4205-98C6-B662896C4B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D9803A57-EFA7-4F74-99F4-5A19CD80AE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32903177-D47E-4D11-80DF-E22F224403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2A349EB0-F7E2-41A3-A1BE-51253B58F0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6C6DAC4B-59DD-4332-B410-2166B51FA9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55A106C-0D22-4345-BB59-AF680326C7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845BBEB8-9A7B-4C6C-90CD-14F194C2895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370D105-B64E-4F77-BB3D-693FD82A6C8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550CB32C-2CE3-4376-9BEA-3CD71A4068E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BDE05A30-1B87-49AD-86A2-00B87E14F32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9BF0AAC7-C23A-4033-8D8A-FFFD3E5D217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3D21B0A7-E98E-4ED5-B877-0DAC0D5DA9F5}"/>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AC57618D-FDBC-44DF-A5CB-0DFBC70841A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3EC5E22C-0AF9-48A2-BE43-064165B2EB4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38677252-C079-46DB-A28C-721C5019B05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89656026-B19C-43C0-B757-3EF66A63B04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655C3172-757F-4714-9C9A-805938F5D6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99FAE940-DE56-40F8-9A30-063B09CF450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7401B83B-78C8-45C0-BA07-C5934D7073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6C5BBB64-DB55-4E1B-A633-1A7B1FD5C2BC}"/>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41EE8D18-0C96-4474-BE9E-8070F5B08ECE}"/>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040F588D-C535-446B-A0A6-83DD2F889B3B}"/>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44A21049-BA32-4E42-A6BC-66D1A0813569}"/>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0D588504-740F-4C7C-B7CE-A7265D6A84E8}"/>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25" name="【公民館】&#10;一人当たり面積平均値テキスト">
          <a:extLst>
            <a:ext uri="{FF2B5EF4-FFF2-40B4-BE49-F238E27FC236}">
              <a16:creationId xmlns:a16="http://schemas.microsoft.com/office/drawing/2014/main" id="{FA26B888-1821-4483-8D71-B193440D346C}"/>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84B53FC0-CEBE-4313-A3D8-7E7A16A2A6AE}"/>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7D0FAE44-64C6-4FE6-AFA6-8CFC8D889C1D}"/>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9E958E17-BFBF-4581-9894-C66374A11501}"/>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B727F3AA-1A11-4492-87E0-E650B8C9EC6E}"/>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C5A55DC9-4A02-4AD5-BBAA-0F482D24309C}"/>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02E50D4-F3F3-4D3F-B0F8-200FA62F41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324AE44-6BAB-4AB2-A8A3-CD76013CA63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13A44D3-C56C-4BAA-B8D2-A632EF8F6C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394DAA6-104C-4B4E-B5DF-25AF5F6D12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2791377-8329-4386-82F9-564BD717A3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5511</xdr:rowOff>
    </xdr:from>
    <xdr:to>
      <xdr:col>116</xdr:col>
      <xdr:colOff>114300</xdr:colOff>
      <xdr:row>108</xdr:row>
      <xdr:rowOff>107111</xdr:rowOff>
    </xdr:to>
    <xdr:sp macro="" textlink="">
      <xdr:nvSpPr>
        <xdr:cNvPr id="836" name="楕円 835">
          <a:extLst>
            <a:ext uri="{FF2B5EF4-FFF2-40B4-BE49-F238E27FC236}">
              <a16:creationId xmlns:a16="http://schemas.microsoft.com/office/drawing/2014/main" id="{3AA1CEE6-E3C1-46E3-9FAD-D52AB0D7DCF8}"/>
            </a:ext>
          </a:extLst>
        </xdr:cNvPr>
        <xdr:cNvSpPr/>
      </xdr:nvSpPr>
      <xdr:spPr>
        <a:xfrm>
          <a:off x="22110700" y="185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136338</xdr:rowOff>
    </xdr:from>
    <xdr:ext cx="469744" cy="259045"/>
    <xdr:sp macro="" textlink="">
      <xdr:nvSpPr>
        <xdr:cNvPr id="837" name="【公民館】&#10;一人当たり面積該当値テキスト">
          <a:extLst>
            <a:ext uri="{FF2B5EF4-FFF2-40B4-BE49-F238E27FC236}">
              <a16:creationId xmlns:a16="http://schemas.microsoft.com/office/drawing/2014/main" id="{72A9A019-F9D3-44C2-981E-DB009FA523E4}"/>
            </a:ext>
          </a:extLst>
        </xdr:cNvPr>
        <xdr:cNvSpPr txBox="1"/>
      </xdr:nvSpPr>
      <xdr:spPr>
        <a:xfrm>
          <a:off x="22199600" y="1831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7569</xdr:rowOff>
    </xdr:from>
    <xdr:to>
      <xdr:col>112</xdr:col>
      <xdr:colOff>38100</xdr:colOff>
      <xdr:row>108</xdr:row>
      <xdr:rowOff>109169</xdr:rowOff>
    </xdr:to>
    <xdr:sp macro="" textlink="">
      <xdr:nvSpPr>
        <xdr:cNvPr id="838" name="楕円 837">
          <a:extLst>
            <a:ext uri="{FF2B5EF4-FFF2-40B4-BE49-F238E27FC236}">
              <a16:creationId xmlns:a16="http://schemas.microsoft.com/office/drawing/2014/main" id="{11350E84-CE39-4792-BD8D-E8A3EB296447}"/>
            </a:ext>
          </a:extLst>
        </xdr:cNvPr>
        <xdr:cNvSpPr/>
      </xdr:nvSpPr>
      <xdr:spPr>
        <a:xfrm>
          <a:off x="21272500" y="185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56311</xdr:rowOff>
    </xdr:from>
    <xdr:to>
      <xdr:col>116</xdr:col>
      <xdr:colOff>63500</xdr:colOff>
      <xdr:row>108</xdr:row>
      <xdr:rowOff>58369</xdr:rowOff>
    </xdr:to>
    <xdr:cxnSp macro="">
      <xdr:nvCxnSpPr>
        <xdr:cNvPr id="839" name="直線コネクタ 838">
          <a:extLst>
            <a:ext uri="{FF2B5EF4-FFF2-40B4-BE49-F238E27FC236}">
              <a16:creationId xmlns:a16="http://schemas.microsoft.com/office/drawing/2014/main" id="{1B6DC4EC-41D8-4D8E-B85B-DB0B571300FB}"/>
            </a:ext>
          </a:extLst>
        </xdr:cNvPr>
        <xdr:cNvCxnSpPr/>
      </xdr:nvCxnSpPr>
      <xdr:spPr>
        <a:xfrm flipV="1">
          <a:off x="21323300" y="18572911"/>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7950</xdr:rowOff>
    </xdr:from>
    <xdr:to>
      <xdr:col>107</xdr:col>
      <xdr:colOff>101600</xdr:colOff>
      <xdr:row>108</xdr:row>
      <xdr:rowOff>109550</xdr:rowOff>
    </xdr:to>
    <xdr:sp macro="" textlink="">
      <xdr:nvSpPr>
        <xdr:cNvPr id="840" name="楕円 839">
          <a:extLst>
            <a:ext uri="{FF2B5EF4-FFF2-40B4-BE49-F238E27FC236}">
              <a16:creationId xmlns:a16="http://schemas.microsoft.com/office/drawing/2014/main" id="{A9F47D8B-3352-4482-8F57-13DC20744B0C}"/>
            </a:ext>
          </a:extLst>
        </xdr:cNvPr>
        <xdr:cNvSpPr/>
      </xdr:nvSpPr>
      <xdr:spPr>
        <a:xfrm>
          <a:off x="20383500" y="185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58369</xdr:rowOff>
    </xdr:from>
    <xdr:to>
      <xdr:col>111</xdr:col>
      <xdr:colOff>177800</xdr:colOff>
      <xdr:row>108</xdr:row>
      <xdr:rowOff>58750</xdr:rowOff>
    </xdr:to>
    <xdr:cxnSp macro="">
      <xdr:nvCxnSpPr>
        <xdr:cNvPr id="841" name="直線コネクタ 840">
          <a:extLst>
            <a:ext uri="{FF2B5EF4-FFF2-40B4-BE49-F238E27FC236}">
              <a16:creationId xmlns:a16="http://schemas.microsoft.com/office/drawing/2014/main" id="{48248F3A-463C-46BE-84D1-5A074337AFC5}"/>
            </a:ext>
          </a:extLst>
        </xdr:cNvPr>
        <xdr:cNvCxnSpPr/>
      </xdr:nvCxnSpPr>
      <xdr:spPr>
        <a:xfrm flipV="1">
          <a:off x="20434300" y="1857496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6883</xdr:rowOff>
    </xdr:from>
    <xdr:to>
      <xdr:col>102</xdr:col>
      <xdr:colOff>165100</xdr:colOff>
      <xdr:row>108</xdr:row>
      <xdr:rowOff>108483</xdr:rowOff>
    </xdr:to>
    <xdr:sp macro="" textlink="">
      <xdr:nvSpPr>
        <xdr:cNvPr id="842" name="楕円 841">
          <a:extLst>
            <a:ext uri="{FF2B5EF4-FFF2-40B4-BE49-F238E27FC236}">
              <a16:creationId xmlns:a16="http://schemas.microsoft.com/office/drawing/2014/main" id="{C1ABAE01-E5FB-4192-8ED2-3B76EAD6FA42}"/>
            </a:ext>
          </a:extLst>
        </xdr:cNvPr>
        <xdr:cNvSpPr/>
      </xdr:nvSpPr>
      <xdr:spPr>
        <a:xfrm>
          <a:off x="19494500" y="185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57683</xdr:rowOff>
    </xdr:from>
    <xdr:to>
      <xdr:col>107</xdr:col>
      <xdr:colOff>50800</xdr:colOff>
      <xdr:row>108</xdr:row>
      <xdr:rowOff>58750</xdr:rowOff>
    </xdr:to>
    <xdr:cxnSp macro="">
      <xdr:nvCxnSpPr>
        <xdr:cNvPr id="843" name="直線コネクタ 842">
          <a:extLst>
            <a:ext uri="{FF2B5EF4-FFF2-40B4-BE49-F238E27FC236}">
              <a16:creationId xmlns:a16="http://schemas.microsoft.com/office/drawing/2014/main" id="{E2013A91-9BC4-4E5D-A8C4-9DCF4F14E7A7}"/>
            </a:ext>
          </a:extLst>
        </xdr:cNvPr>
        <xdr:cNvCxnSpPr/>
      </xdr:nvCxnSpPr>
      <xdr:spPr>
        <a:xfrm>
          <a:off x="19545300" y="1857428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6502</xdr:rowOff>
    </xdr:from>
    <xdr:to>
      <xdr:col>98</xdr:col>
      <xdr:colOff>38100</xdr:colOff>
      <xdr:row>108</xdr:row>
      <xdr:rowOff>108102</xdr:rowOff>
    </xdr:to>
    <xdr:sp macro="" textlink="">
      <xdr:nvSpPr>
        <xdr:cNvPr id="844" name="楕円 843">
          <a:extLst>
            <a:ext uri="{FF2B5EF4-FFF2-40B4-BE49-F238E27FC236}">
              <a16:creationId xmlns:a16="http://schemas.microsoft.com/office/drawing/2014/main" id="{98D27F30-7DA6-4348-8578-437C3B040F08}"/>
            </a:ext>
          </a:extLst>
        </xdr:cNvPr>
        <xdr:cNvSpPr/>
      </xdr:nvSpPr>
      <xdr:spPr>
        <a:xfrm>
          <a:off x="18605500" y="185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57302</xdr:rowOff>
    </xdr:from>
    <xdr:to>
      <xdr:col>102</xdr:col>
      <xdr:colOff>114300</xdr:colOff>
      <xdr:row>108</xdr:row>
      <xdr:rowOff>57683</xdr:rowOff>
    </xdr:to>
    <xdr:cxnSp macro="">
      <xdr:nvCxnSpPr>
        <xdr:cNvPr id="845" name="直線コネクタ 844">
          <a:extLst>
            <a:ext uri="{FF2B5EF4-FFF2-40B4-BE49-F238E27FC236}">
              <a16:creationId xmlns:a16="http://schemas.microsoft.com/office/drawing/2014/main" id="{D4FE728E-642A-40AB-B615-C3793D0532A4}"/>
            </a:ext>
          </a:extLst>
        </xdr:cNvPr>
        <xdr:cNvCxnSpPr/>
      </xdr:nvCxnSpPr>
      <xdr:spPr>
        <a:xfrm>
          <a:off x="18656300" y="185739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6" name="n_1aveValue【公民館】&#10;一人当たり面積">
          <a:extLst>
            <a:ext uri="{FF2B5EF4-FFF2-40B4-BE49-F238E27FC236}">
              <a16:creationId xmlns:a16="http://schemas.microsoft.com/office/drawing/2014/main" id="{2E449485-E1C5-4D15-9400-2413BC6ED789}"/>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47" name="n_2aveValue【公民館】&#10;一人当たり面積">
          <a:extLst>
            <a:ext uri="{FF2B5EF4-FFF2-40B4-BE49-F238E27FC236}">
              <a16:creationId xmlns:a16="http://schemas.microsoft.com/office/drawing/2014/main" id="{7493D4B8-805B-491C-B7BE-5B7E298F9406}"/>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48" name="n_3aveValue【公民館】&#10;一人当たり面積">
          <a:extLst>
            <a:ext uri="{FF2B5EF4-FFF2-40B4-BE49-F238E27FC236}">
              <a16:creationId xmlns:a16="http://schemas.microsoft.com/office/drawing/2014/main" id="{AFFFF29D-A03A-408E-8C11-97B8A7DF0346}"/>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849" name="n_4aveValue【公民館】&#10;一人当たり面積">
          <a:extLst>
            <a:ext uri="{FF2B5EF4-FFF2-40B4-BE49-F238E27FC236}">
              <a16:creationId xmlns:a16="http://schemas.microsoft.com/office/drawing/2014/main" id="{579A114D-B722-4721-94C1-201A9E9D0498}"/>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125696</xdr:rowOff>
    </xdr:from>
    <xdr:ext cx="469744" cy="259045"/>
    <xdr:sp macro="" textlink="">
      <xdr:nvSpPr>
        <xdr:cNvPr id="850" name="n_1mainValue【公民館】&#10;一人当たり面積">
          <a:extLst>
            <a:ext uri="{FF2B5EF4-FFF2-40B4-BE49-F238E27FC236}">
              <a16:creationId xmlns:a16="http://schemas.microsoft.com/office/drawing/2014/main" id="{42867625-248B-4F75-A609-AE9609D049FE}"/>
            </a:ext>
          </a:extLst>
        </xdr:cNvPr>
        <xdr:cNvSpPr txBox="1"/>
      </xdr:nvSpPr>
      <xdr:spPr>
        <a:xfrm>
          <a:off x="21075727" y="182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126077</xdr:rowOff>
    </xdr:from>
    <xdr:ext cx="469744" cy="259045"/>
    <xdr:sp macro="" textlink="">
      <xdr:nvSpPr>
        <xdr:cNvPr id="851" name="n_2mainValue【公民館】&#10;一人当たり面積">
          <a:extLst>
            <a:ext uri="{FF2B5EF4-FFF2-40B4-BE49-F238E27FC236}">
              <a16:creationId xmlns:a16="http://schemas.microsoft.com/office/drawing/2014/main" id="{74597E22-FB9E-4CCA-A5A9-EB1B07E24EAD}"/>
            </a:ext>
          </a:extLst>
        </xdr:cNvPr>
        <xdr:cNvSpPr txBox="1"/>
      </xdr:nvSpPr>
      <xdr:spPr>
        <a:xfrm>
          <a:off x="20199427" y="182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125010</xdr:rowOff>
    </xdr:from>
    <xdr:ext cx="469744" cy="259045"/>
    <xdr:sp macro="" textlink="">
      <xdr:nvSpPr>
        <xdr:cNvPr id="852" name="n_3mainValue【公民館】&#10;一人当たり面積">
          <a:extLst>
            <a:ext uri="{FF2B5EF4-FFF2-40B4-BE49-F238E27FC236}">
              <a16:creationId xmlns:a16="http://schemas.microsoft.com/office/drawing/2014/main" id="{9557E8B0-68DF-4CC0-B11C-483B73ABC2D6}"/>
            </a:ext>
          </a:extLst>
        </xdr:cNvPr>
        <xdr:cNvSpPr txBox="1"/>
      </xdr:nvSpPr>
      <xdr:spPr>
        <a:xfrm>
          <a:off x="19310427" y="182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124629</xdr:rowOff>
    </xdr:from>
    <xdr:ext cx="469744" cy="259045"/>
    <xdr:sp macro="" textlink="">
      <xdr:nvSpPr>
        <xdr:cNvPr id="853" name="n_4mainValue【公民館】&#10;一人当たり面積">
          <a:extLst>
            <a:ext uri="{FF2B5EF4-FFF2-40B4-BE49-F238E27FC236}">
              <a16:creationId xmlns:a16="http://schemas.microsoft.com/office/drawing/2014/main" id="{742FAB8B-74F8-4A07-A2E7-A19A8FB32BC9}"/>
            </a:ext>
          </a:extLst>
        </xdr:cNvPr>
        <xdr:cNvSpPr txBox="1"/>
      </xdr:nvSpPr>
      <xdr:spPr>
        <a:xfrm>
          <a:off x="18421427" y="18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C83E543D-B4A3-4747-9231-25EB9FEB66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A0B7639C-D97F-4070-9D69-9014FF17549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32100220-930B-4650-92FD-FADB3BE30AC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有形固定資産減価償却率が令和２年度から</a:t>
          </a:r>
          <a:r>
            <a:rPr kumimoji="1" lang="en-US" altLang="ja-JP" sz="1100">
              <a:solidFill>
                <a:schemeClr val="dk1"/>
              </a:solidFill>
              <a:effectLst/>
              <a:latin typeface="+mn-lt"/>
              <a:ea typeface="+mn-ea"/>
              <a:cs typeface="+mn-cs"/>
            </a:rPr>
            <a:t>23.2</a:t>
          </a:r>
          <a:r>
            <a:rPr kumimoji="1" lang="ja-JP" altLang="en-US" sz="1100">
              <a:solidFill>
                <a:schemeClr val="dk1"/>
              </a:solidFill>
              <a:effectLst/>
              <a:latin typeface="+mn-lt"/>
              <a:ea typeface="+mn-ea"/>
              <a:cs typeface="+mn-cs"/>
            </a:rPr>
            <a:t>ポイント低くなっているが、令和３年度中に屋内運動場整備が完了したことが要因である。</a:t>
          </a:r>
          <a:r>
            <a:rPr kumimoji="1" lang="ja-JP" altLang="ja-JP" sz="1100">
              <a:solidFill>
                <a:schemeClr val="dk1"/>
              </a:solidFill>
              <a:effectLst/>
              <a:latin typeface="+mn-lt"/>
              <a:ea typeface="+mn-ea"/>
              <a:cs typeface="+mn-cs"/>
            </a:rPr>
            <a:t>今後は施設の除却も検討しながら、施設の日常点検や定期点検を行い、適正な維持管理、安全管理に努めていく。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8653F0-AA97-4B45-82EC-0896A0D4EB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FED0B6-1DCF-4B3A-A33D-700C0BC7987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970D8E-D56F-4C27-B9DB-DDCB61F7F5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F1D24D-F83F-4414-84A5-84D5DF900C9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7642F0-E8D1-47B4-A966-850A1CED78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585004-8A59-4658-B1C7-297B121980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BB09A8-EF1D-4AAA-99B7-80DFD48434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3F3E77-7947-40A5-9404-C118ECCAB6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7AC8C3-08B9-4F62-B7F7-142B4D0AA6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BCA03E-A386-4F67-AC67-6AA693174D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
1,194
30.52
4,002,757
3,526,045
306,317
1,402,896
3,259,767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41301A-AE4E-4D00-92E9-257AA55FBF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7CF8D3-B1B4-49F4-8428-7EE01462A0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E5D361-1C44-4993-AF89-A83A2C69B3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539E19-A815-4D3F-A085-0677B3C19C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65AAC1-627F-4366-86A4-0E4ACD7AC2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BB44AF1-383D-4CEE-AA8E-F4434D2FB3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EAE3E2-8E07-4304-B06D-07284F0121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A68E05-D122-42B7-B7EC-7CB698FBF38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E466E0-C122-42F1-A93E-0026623A09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7FA7D5-671B-41CD-A733-CC4194629A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94D440-B80E-4E2B-8027-FE716D6CD0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CDE183-A4BA-4B81-AEEA-E8883A2916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944449-7F99-4016-AA88-D77C0C2503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835106-2DDA-47B8-B653-20EF1AB946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B9021F-51CF-4C12-92CB-C114DCC90F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432542-528C-40BF-AFD3-B0CB2707DB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9240A0-373F-405A-9493-71692B1E7C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7A0B27-8E7C-446A-8D59-31F804D79E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32785D-6D72-4E7A-81D5-1BADD3F510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E60DD90-709F-453F-9111-468593B8224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E8D221-D20E-4620-925F-7C852236AEB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ECBAE87-0BA3-42C8-A368-C035C347BA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F2430FC-AFA9-4064-9A60-AEC2F668E2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8F019F-EDA9-445D-AA85-E74499393F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3372E9-D31A-47D1-AB67-BDB19D4010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CB8FFB6-CBE5-43D4-8697-8EBBBD1592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FF7470-C70F-401E-AFBF-BACA3FDA11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832B91-363D-4367-8E0F-8F1D87F4B7B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A94D542-FFDB-4EFE-BDE3-F38FC04B19A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4DD9C4D-3E6A-4FC8-9944-850780DC3C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E55B89B-B6B6-40DA-82EC-AFDA515274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6EAC094-D17E-4DB5-BD23-FE275F8B1C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FAA27D8-BB19-46EF-ADA1-973ADB619D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102BDF7-21A9-4871-9FC1-3AD99B8008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670493F-672D-4CB9-A0C8-60090A7198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4E34A31-A7D6-4C71-896B-739ADDF139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3CC4646-C982-4460-97AF-CE44E9725B7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D715F3E-BEB8-4E8F-9B66-8736CC5A41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5504FCE-60B1-4D1F-9806-D4EBA6934E0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EE7D750-BCF2-4661-8AA8-3169CA0B15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3806EDB-AF6C-4C68-9BF8-3E9D1F6B7C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E489EAA-9C09-482B-AD66-9430840108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BD2C4CF-314E-43B2-A165-F36B9C6E5F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49157C0-CD7C-4D7D-BC12-E0D3A78BC5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1793E0B-E4B5-4510-97E1-9BBF943A6B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0AB08A8-14C4-462C-BC42-9CB5660B25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E274D9B-1316-40DC-A3B7-0E989D12BA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14CA238-9F47-4612-947C-05BA1C8349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652636AB-BD28-4EE0-B0FA-AD5F330FA32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16B4137-3BB3-487A-BEF6-BF2C83B09E6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B683C13-4A63-4672-9766-716AA16EB2F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773A03F3-1029-4CB9-BB52-D37E6AFE284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2407012-7F59-4633-8770-03F289198D8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6BABCBF-5B90-4DEA-ABE4-EAFD55601CA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47B17B6-9941-4EB4-85BB-8F710FC923A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8A68CD7-3F29-4D9B-9640-E6EB8965A84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8947D0B-851D-45CF-A721-04CAA25939B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E3F5A0DE-8E31-43FF-9183-1663BF9BBC9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2CC780E-44DF-41DD-B476-13E0F82EDD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4C7EDAC-AD5A-4DA8-B0C2-D1E52181663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A64BDF7-7A7E-460C-8DFD-CE82C5C87A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96171EC-B995-4588-A072-05EC909D1884}"/>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D2B13BC1-E281-44BF-9ADA-03BF2214428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4BD77DAD-A81F-4235-9678-856BB3DB1DD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31F21DE-B1B6-49BA-8EAF-7645F7F74F4C}"/>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67454AA5-FC1F-4125-9C9D-1C3816963F57}"/>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D080D20-A3F6-4F94-AF6C-9F8E3A102FAA}"/>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72F546F7-A715-45E3-AA8C-0BB46778515E}"/>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AE227645-5521-4A2B-A595-7F7AB4A7C8F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9232B643-14C9-4D3B-9F63-E54115825D0D}"/>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7D284A4-BFE2-4DC9-96FC-420A6329E97C}"/>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99712CF-21FC-4A26-96CB-4A72B44AEC61}"/>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98C9C1D-FB30-456A-9B21-1D09C1A574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33A63A1-12A2-4D2A-9A2E-EFD0FFCA39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0C5F576-626F-4BC8-B18D-0FE88E5F87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B1EA82B-2C21-4AD2-8DAF-18EFB27546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81AB960-E6EC-45B6-80CC-5B1BD0A67A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89" name="楕円 88">
          <a:extLst>
            <a:ext uri="{FF2B5EF4-FFF2-40B4-BE49-F238E27FC236}">
              <a16:creationId xmlns:a16="http://schemas.microsoft.com/office/drawing/2014/main" id="{14AC52DE-5466-49ED-B907-3683ADA4E966}"/>
            </a:ext>
          </a:extLst>
        </xdr:cNvPr>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57802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10DBC0A9-0F02-4582-9339-9AF6E5268C8F}"/>
            </a:ext>
          </a:extLst>
        </xdr:cNvPr>
        <xdr:cNvSpPr txBox="1"/>
      </xdr:nvSpPr>
      <xdr:spPr>
        <a:xfrm>
          <a:off x="4673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91" name="楕円 90">
          <a:extLst>
            <a:ext uri="{FF2B5EF4-FFF2-40B4-BE49-F238E27FC236}">
              <a16:creationId xmlns:a16="http://schemas.microsoft.com/office/drawing/2014/main" id="{337304FA-5532-4CC2-9095-21CA6E3E463B}"/>
            </a:ext>
          </a:extLst>
        </xdr:cNvPr>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85725</xdr:rowOff>
    </xdr:to>
    <xdr:cxnSp macro="">
      <xdr:nvCxnSpPr>
        <xdr:cNvPr id="92" name="直線コネクタ 91">
          <a:extLst>
            <a:ext uri="{FF2B5EF4-FFF2-40B4-BE49-F238E27FC236}">
              <a16:creationId xmlns:a16="http://schemas.microsoft.com/office/drawing/2014/main" id="{E8DDABDD-2960-483C-87E9-66A96F4F5A69}"/>
            </a:ext>
          </a:extLst>
        </xdr:cNvPr>
        <xdr:cNvCxnSpPr/>
      </xdr:nvCxnSpPr>
      <xdr:spPr>
        <a:xfrm>
          <a:off x="3797300" y="101917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153035</xdr:rowOff>
    </xdr:from>
    <xdr:to>
      <xdr:col>15</xdr:col>
      <xdr:colOff>101600</xdr:colOff>
      <xdr:row>59</xdr:row>
      <xdr:rowOff>83185</xdr:rowOff>
    </xdr:to>
    <xdr:sp macro="" textlink="">
      <xdr:nvSpPr>
        <xdr:cNvPr id="93" name="楕円 92">
          <a:extLst>
            <a:ext uri="{FF2B5EF4-FFF2-40B4-BE49-F238E27FC236}">
              <a16:creationId xmlns:a16="http://schemas.microsoft.com/office/drawing/2014/main" id="{8177284F-3FA5-428C-B37A-8867ECF004B2}"/>
            </a:ext>
          </a:extLst>
        </xdr:cNvPr>
        <xdr:cNvSpPr/>
      </xdr:nvSpPr>
      <xdr:spPr>
        <a:xfrm>
          <a:off x="2857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76200</xdr:rowOff>
    </xdr:to>
    <xdr:cxnSp macro="">
      <xdr:nvCxnSpPr>
        <xdr:cNvPr id="94" name="直線コネクタ 93">
          <a:extLst>
            <a:ext uri="{FF2B5EF4-FFF2-40B4-BE49-F238E27FC236}">
              <a16:creationId xmlns:a16="http://schemas.microsoft.com/office/drawing/2014/main" id="{E8468E65-8CC8-4ECB-B92C-F0A4DB3D1D5F}"/>
            </a:ext>
          </a:extLst>
        </xdr:cNvPr>
        <xdr:cNvCxnSpPr/>
      </xdr:nvCxnSpPr>
      <xdr:spPr>
        <a:xfrm>
          <a:off x="2908300" y="101479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111125</xdr:rowOff>
    </xdr:from>
    <xdr:to>
      <xdr:col>10</xdr:col>
      <xdr:colOff>165100</xdr:colOff>
      <xdr:row>59</xdr:row>
      <xdr:rowOff>41275</xdr:rowOff>
    </xdr:to>
    <xdr:sp macro="" textlink="">
      <xdr:nvSpPr>
        <xdr:cNvPr id="95" name="楕円 94">
          <a:extLst>
            <a:ext uri="{FF2B5EF4-FFF2-40B4-BE49-F238E27FC236}">
              <a16:creationId xmlns:a16="http://schemas.microsoft.com/office/drawing/2014/main" id="{A576D70E-92BE-4612-9092-BD95305B1B32}"/>
            </a:ext>
          </a:extLst>
        </xdr:cNvPr>
        <xdr:cNvSpPr/>
      </xdr:nvSpPr>
      <xdr:spPr>
        <a:xfrm>
          <a:off x="196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161925</xdr:rowOff>
    </xdr:from>
    <xdr:to>
      <xdr:col>15</xdr:col>
      <xdr:colOff>50800</xdr:colOff>
      <xdr:row>59</xdr:row>
      <xdr:rowOff>32385</xdr:rowOff>
    </xdr:to>
    <xdr:cxnSp macro="">
      <xdr:nvCxnSpPr>
        <xdr:cNvPr id="96" name="直線コネクタ 95">
          <a:extLst>
            <a:ext uri="{FF2B5EF4-FFF2-40B4-BE49-F238E27FC236}">
              <a16:creationId xmlns:a16="http://schemas.microsoft.com/office/drawing/2014/main" id="{1F89E2AC-7316-40D6-BDE6-701F46672B7C}"/>
            </a:ext>
          </a:extLst>
        </xdr:cNvPr>
        <xdr:cNvCxnSpPr/>
      </xdr:nvCxnSpPr>
      <xdr:spPr>
        <a:xfrm>
          <a:off x="2019300" y="10106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69215</xdr:rowOff>
    </xdr:from>
    <xdr:to>
      <xdr:col>6</xdr:col>
      <xdr:colOff>38100</xdr:colOff>
      <xdr:row>58</xdr:row>
      <xdr:rowOff>170815</xdr:rowOff>
    </xdr:to>
    <xdr:sp macro="" textlink="">
      <xdr:nvSpPr>
        <xdr:cNvPr id="97" name="楕円 96">
          <a:extLst>
            <a:ext uri="{FF2B5EF4-FFF2-40B4-BE49-F238E27FC236}">
              <a16:creationId xmlns:a16="http://schemas.microsoft.com/office/drawing/2014/main" id="{CEA58576-51B6-4BA4-A8AF-26E9CA13FA14}"/>
            </a:ext>
          </a:extLst>
        </xdr:cNvPr>
        <xdr:cNvSpPr/>
      </xdr:nvSpPr>
      <xdr:spPr>
        <a:xfrm>
          <a:off x="1079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120015</xdr:rowOff>
    </xdr:from>
    <xdr:to>
      <xdr:col>10</xdr:col>
      <xdr:colOff>114300</xdr:colOff>
      <xdr:row>58</xdr:row>
      <xdr:rowOff>161925</xdr:rowOff>
    </xdr:to>
    <xdr:cxnSp macro="">
      <xdr:nvCxnSpPr>
        <xdr:cNvPr id="98" name="直線コネクタ 97">
          <a:extLst>
            <a:ext uri="{FF2B5EF4-FFF2-40B4-BE49-F238E27FC236}">
              <a16:creationId xmlns:a16="http://schemas.microsoft.com/office/drawing/2014/main" id="{C7C59940-DAEA-4462-B564-450F23A3E482}"/>
            </a:ext>
          </a:extLst>
        </xdr:cNvPr>
        <xdr:cNvCxnSpPr/>
      </xdr:nvCxnSpPr>
      <xdr:spPr>
        <a:xfrm>
          <a:off x="1130300" y="10064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38F557E3-7ACF-4BC1-85CE-AF835C36FBBB}"/>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E0DD7DDE-A4DE-410A-8813-DFC4FAFF0B3B}"/>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72400C8B-AF14-402E-BB0B-C7B524A11CA4}"/>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02E1E5AD-3780-44A6-9E1B-09DF4F7CC74A}"/>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143527</xdr:rowOff>
    </xdr:from>
    <xdr:ext cx="405111" cy="259045"/>
    <xdr:sp macro="" textlink="">
      <xdr:nvSpPr>
        <xdr:cNvPr id="103" name="n_1mainValue【体育館・プール】&#10;有形固定資産減価償却率">
          <a:extLst>
            <a:ext uri="{FF2B5EF4-FFF2-40B4-BE49-F238E27FC236}">
              <a16:creationId xmlns:a16="http://schemas.microsoft.com/office/drawing/2014/main" id="{181EE899-A300-488D-86C5-422620208D27}"/>
            </a:ext>
          </a:extLst>
        </xdr:cNvPr>
        <xdr:cNvSpPr txBox="1"/>
      </xdr:nvSpPr>
      <xdr:spPr>
        <a:xfrm>
          <a:off x="3582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04" name="n_2mainValue【体育館・プール】&#10;有形固定資産減価償却率">
          <a:extLst>
            <a:ext uri="{FF2B5EF4-FFF2-40B4-BE49-F238E27FC236}">
              <a16:creationId xmlns:a16="http://schemas.microsoft.com/office/drawing/2014/main" id="{0DD80D77-E0F8-4197-A4BF-FCD277AA6299}"/>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57802</xdr:rowOff>
    </xdr:from>
    <xdr:ext cx="405111" cy="259045"/>
    <xdr:sp macro="" textlink="">
      <xdr:nvSpPr>
        <xdr:cNvPr id="105" name="n_3mainValue【体育館・プール】&#10;有形固定資産減価償却率">
          <a:extLst>
            <a:ext uri="{FF2B5EF4-FFF2-40B4-BE49-F238E27FC236}">
              <a16:creationId xmlns:a16="http://schemas.microsoft.com/office/drawing/2014/main" id="{DCE731C5-BE1D-4DD0-9E62-7CE44D915CC7}"/>
            </a:ext>
          </a:extLst>
        </xdr:cNvPr>
        <xdr:cNvSpPr txBox="1"/>
      </xdr:nvSpPr>
      <xdr:spPr>
        <a:xfrm>
          <a:off x="1816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15892</xdr:rowOff>
    </xdr:from>
    <xdr:ext cx="405111" cy="259045"/>
    <xdr:sp macro="" textlink="">
      <xdr:nvSpPr>
        <xdr:cNvPr id="106" name="n_4mainValue【体育館・プール】&#10;有形固定資産減価償却率">
          <a:extLst>
            <a:ext uri="{FF2B5EF4-FFF2-40B4-BE49-F238E27FC236}">
              <a16:creationId xmlns:a16="http://schemas.microsoft.com/office/drawing/2014/main" id="{0BA9363C-2A53-4D10-A22B-B6A8B0BCD116}"/>
            </a:ext>
          </a:extLst>
        </xdr:cNvPr>
        <xdr:cNvSpPr txBox="1"/>
      </xdr:nvSpPr>
      <xdr:spPr>
        <a:xfrm>
          <a:off x="927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DBE18DC-02D6-4B3D-B5FB-9340382DBB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E6BBBB1A-76CC-4415-875D-746F31511A3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D2F803E0-C29C-43AB-991F-3BBA88FFE4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81EF3B6-0770-48DC-9A5B-5E513BB2ED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E198598C-0C51-4EC3-8B5B-4FA6D54085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D987DCA6-51D7-4B0A-AF9B-4D6BEE1175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DEC30389-4A33-4B89-A8C6-67AE429300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AE5D3FD-42B2-4897-BEC8-18B0F59DEA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8DFAA557-FFB1-414A-AE09-93DD77A2CD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1947F325-09A3-45CD-827B-54C2A3B8BD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91BEE4B8-0394-4CDE-B3D8-7D82B346AFA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3AD1B34F-791C-48CE-B744-D64A72FA589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A6AA7175-A1B7-4723-8415-C9973328A6C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4A22B5F4-0277-46F6-B75B-09C9450C98D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44F0DB6A-7C4A-4B34-9754-0B51E7D442F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5B3277EC-5D74-49F3-8DAF-80C13BCEC53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40A5674B-F701-4998-9CAA-CA2A8EC4EAB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3D28521D-202B-4681-9A28-96DEEE2C486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230EC8D0-1636-4995-A402-054EF897E7A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9495D3B1-BFC6-46E6-AD45-962216D4DCC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F175AD7-75F1-4B54-AA7B-FD3783E9FEA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E90C10CD-CA72-4279-B34B-BBFA3EB6254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F2C723A6-B63D-4971-AE4E-30C95DB803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A5F6C2A-4A07-493C-900D-9BFB778081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85D74C6D-7518-4931-A4B8-2F5747412E6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B25F68DA-095F-44B5-B4AD-B07997B7B675}"/>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3282580D-4007-405D-9171-053DD78E993E}"/>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AFFFBC93-A7EC-4AC9-A16E-1FF2409E9DA6}"/>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6C35A4EC-7B75-42E6-9F73-F809CDBA3FC4}"/>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22F0DD36-8168-4DB9-BE84-64E6FB5897A9}"/>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01AAABC0-AFE4-48DE-863E-E4D492869BF9}"/>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CB9478F6-5984-4721-B228-AEEC2CD5AF4A}"/>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F3E02469-4818-45FB-8EAC-5B74AD120C41}"/>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98CA030D-290F-406C-98BF-DEBDAF267143}"/>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DC9E0317-DD0C-4A9A-93A2-2C1B27B901F8}"/>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27ECFEA9-C79F-41D9-92CB-906C03E5420C}"/>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A7F3F4A-FE14-4A0F-B1DB-FF9DED93D1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0146AF8-089D-4AC7-9FA7-8A2DF4D3BD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5357D39-126B-4651-B41C-ED6F27044A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D9267F75-CD79-4D93-B0DA-AF8369793C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ABF3480-8128-42EC-9CEE-9F8CCA13B2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135346</xdr:rowOff>
    </xdr:from>
    <xdr:to>
      <xdr:col>55</xdr:col>
      <xdr:colOff>50800</xdr:colOff>
      <xdr:row>62</xdr:row>
      <xdr:rowOff>65496</xdr:rowOff>
    </xdr:to>
    <xdr:sp macro="" textlink="">
      <xdr:nvSpPr>
        <xdr:cNvPr id="148" name="楕円 147">
          <a:extLst>
            <a:ext uri="{FF2B5EF4-FFF2-40B4-BE49-F238E27FC236}">
              <a16:creationId xmlns:a16="http://schemas.microsoft.com/office/drawing/2014/main" id="{B09E083F-325F-4BA0-B361-452D2C7709A9}"/>
            </a:ext>
          </a:extLst>
        </xdr:cNvPr>
        <xdr:cNvSpPr/>
      </xdr:nvSpPr>
      <xdr:spPr>
        <a:xfrm>
          <a:off x="104267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158223</xdr:rowOff>
    </xdr:from>
    <xdr:ext cx="469744" cy="259045"/>
    <xdr:sp macro="" textlink="">
      <xdr:nvSpPr>
        <xdr:cNvPr id="149" name="【体育館・プール】&#10;一人当たり面積該当値テキスト">
          <a:extLst>
            <a:ext uri="{FF2B5EF4-FFF2-40B4-BE49-F238E27FC236}">
              <a16:creationId xmlns:a16="http://schemas.microsoft.com/office/drawing/2014/main" id="{BE5CD8EF-94F1-4CB3-825E-9C710931FF8E}"/>
            </a:ext>
          </a:extLst>
        </xdr:cNvPr>
        <xdr:cNvSpPr txBox="1"/>
      </xdr:nvSpPr>
      <xdr:spPr>
        <a:xfrm>
          <a:off x="10515600" y="1044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145143</xdr:rowOff>
    </xdr:from>
    <xdr:to>
      <xdr:col>50</xdr:col>
      <xdr:colOff>165100</xdr:colOff>
      <xdr:row>62</xdr:row>
      <xdr:rowOff>75293</xdr:rowOff>
    </xdr:to>
    <xdr:sp macro="" textlink="">
      <xdr:nvSpPr>
        <xdr:cNvPr id="150" name="楕円 149">
          <a:extLst>
            <a:ext uri="{FF2B5EF4-FFF2-40B4-BE49-F238E27FC236}">
              <a16:creationId xmlns:a16="http://schemas.microsoft.com/office/drawing/2014/main" id="{0D903C73-2A12-427D-8734-FAEB88D375DB}"/>
            </a:ext>
          </a:extLst>
        </xdr:cNvPr>
        <xdr:cNvSpPr/>
      </xdr:nvSpPr>
      <xdr:spPr>
        <a:xfrm>
          <a:off x="9588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14696</xdr:rowOff>
    </xdr:from>
    <xdr:to>
      <xdr:col>55</xdr:col>
      <xdr:colOff>0</xdr:colOff>
      <xdr:row>62</xdr:row>
      <xdr:rowOff>24493</xdr:rowOff>
    </xdr:to>
    <xdr:cxnSp macro="">
      <xdr:nvCxnSpPr>
        <xdr:cNvPr id="151" name="直線コネクタ 150">
          <a:extLst>
            <a:ext uri="{FF2B5EF4-FFF2-40B4-BE49-F238E27FC236}">
              <a16:creationId xmlns:a16="http://schemas.microsoft.com/office/drawing/2014/main" id="{EC38232C-8E3F-4235-9D8B-84EB8507C51A}"/>
            </a:ext>
          </a:extLst>
        </xdr:cNvPr>
        <xdr:cNvCxnSpPr/>
      </xdr:nvCxnSpPr>
      <xdr:spPr>
        <a:xfrm flipV="1">
          <a:off x="9639300" y="1064459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147103</xdr:rowOff>
    </xdr:from>
    <xdr:to>
      <xdr:col>46</xdr:col>
      <xdr:colOff>38100</xdr:colOff>
      <xdr:row>62</xdr:row>
      <xdr:rowOff>77253</xdr:rowOff>
    </xdr:to>
    <xdr:sp macro="" textlink="">
      <xdr:nvSpPr>
        <xdr:cNvPr id="152" name="楕円 151">
          <a:extLst>
            <a:ext uri="{FF2B5EF4-FFF2-40B4-BE49-F238E27FC236}">
              <a16:creationId xmlns:a16="http://schemas.microsoft.com/office/drawing/2014/main" id="{64EEC587-0522-4F9D-B29E-3FD60696C7B1}"/>
            </a:ext>
          </a:extLst>
        </xdr:cNvPr>
        <xdr:cNvSpPr/>
      </xdr:nvSpPr>
      <xdr:spPr>
        <a:xfrm>
          <a:off x="8699500" y="106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24493</xdr:rowOff>
    </xdr:from>
    <xdr:to>
      <xdr:col>50</xdr:col>
      <xdr:colOff>114300</xdr:colOff>
      <xdr:row>62</xdr:row>
      <xdr:rowOff>26453</xdr:rowOff>
    </xdr:to>
    <xdr:cxnSp macro="">
      <xdr:nvCxnSpPr>
        <xdr:cNvPr id="153" name="直線コネクタ 152">
          <a:extLst>
            <a:ext uri="{FF2B5EF4-FFF2-40B4-BE49-F238E27FC236}">
              <a16:creationId xmlns:a16="http://schemas.microsoft.com/office/drawing/2014/main" id="{44EFE3EA-0B7F-43BC-8882-4F6463E6AB98}"/>
            </a:ext>
          </a:extLst>
        </xdr:cNvPr>
        <xdr:cNvCxnSpPr/>
      </xdr:nvCxnSpPr>
      <xdr:spPr>
        <a:xfrm flipV="1">
          <a:off x="8750300" y="1065439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141877</xdr:rowOff>
    </xdr:from>
    <xdr:to>
      <xdr:col>41</xdr:col>
      <xdr:colOff>101600</xdr:colOff>
      <xdr:row>62</xdr:row>
      <xdr:rowOff>72027</xdr:rowOff>
    </xdr:to>
    <xdr:sp macro="" textlink="">
      <xdr:nvSpPr>
        <xdr:cNvPr id="154" name="楕円 153">
          <a:extLst>
            <a:ext uri="{FF2B5EF4-FFF2-40B4-BE49-F238E27FC236}">
              <a16:creationId xmlns:a16="http://schemas.microsoft.com/office/drawing/2014/main" id="{EBA44F73-4CBA-4AC8-B17B-FD7C710EC62B}"/>
            </a:ext>
          </a:extLst>
        </xdr:cNvPr>
        <xdr:cNvSpPr/>
      </xdr:nvSpPr>
      <xdr:spPr>
        <a:xfrm>
          <a:off x="7810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21227</xdr:rowOff>
    </xdr:from>
    <xdr:to>
      <xdr:col>45</xdr:col>
      <xdr:colOff>177800</xdr:colOff>
      <xdr:row>62</xdr:row>
      <xdr:rowOff>26453</xdr:rowOff>
    </xdr:to>
    <xdr:cxnSp macro="">
      <xdr:nvCxnSpPr>
        <xdr:cNvPr id="155" name="直線コネクタ 154">
          <a:extLst>
            <a:ext uri="{FF2B5EF4-FFF2-40B4-BE49-F238E27FC236}">
              <a16:creationId xmlns:a16="http://schemas.microsoft.com/office/drawing/2014/main" id="{BE7A0642-4009-4280-BE48-BB0698C978F3}"/>
            </a:ext>
          </a:extLst>
        </xdr:cNvPr>
        <xdr:cNvCxnSpPr/>
      </xdr:nvCxnSpPr>
      <xdr:spPr>
        <a:xfrm>
          <a:off x="7861300" y="1065112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152001</xdr:rowOff>
    </xdr:from>
    <xdr:to>
      <xdr:col>36</xdr:col>
      <xdr:colOff>165100</xdr:colOff>
      <xdr:row>62</xdr:row>
      <xdr:rowOff>82151</xdr:rowOff>
    </xdr:to>
    <xdr:sp macro="" textlink="">
      <xdr:nvSpPr>
        <xdr:cNvPr id="156" name="楕円 155">
          <a:extLst>
            <a:ext uri="{FF2B5EF4-FFF2-40B4-BE49-F238E27FC236}">
              <a16:creationId xmlns:a16="http://schemas.microsoft.com/office/drawing/2014/main" id="{AD91F02D-622F-423E-9517-9D6CD842DF2A}"/>
            </a:ext>
          </a:extLst>
        </xdr:cNvPr>
        <xdr:cNvSpPr/>
      </xdr:nvSpPr>
      <xdr:spPr>
        <a:xfrm>
          <a:off x="6921500" y="10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21227</xdr:rowOff>
    </xdr:from>
    <xdr:to>
      <xdr:col>41</xdr:col>
      <xdr:colOff>50800</xdr:colOff>
      <xdr:row>62</xdr:row>
      <xdr:rowOff>31351</xdr:rowOff>
    </xdr:to>
    <xdr:cxnSp macro="">
      <xdr:nvCxnSpPr>
        <xdr:cNvPr id="157" name="直線コネクタ 156">
          <a:extLst>
            <a:ext uri="{FF2B5EF4-FFF2-40B4-BE49-F238E27FC236}">
              <a16:creationId xmlns:a16="http://schemas.microsoft.com/office/drawing/2014/main" id="{5C9C0EA8-F7C7-4C12-AB34-55CF21C9D54E}"/>
            </a:ext>
          </a:extLst>
        </xdr:cNvPr>
        <xdr:cNvCxnSpPr/>
      </xdr:nvCxnSpPr>
      <xdr:spPr>
        <a:xfrm flipV="1">
          <a:off x="6972300" y="1065112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13D7373C-BFAD-445D-9EB1-5AFB9F701CED}"/>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4798F724-9203-4C7D-AE68-A98785057753}"/>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D5EC5242-4333-4411-A8A0-CA94B49356B6}"/>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AA286BBD-7145-480C-901D-FE609646EF92}"/>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91820</xdr:rowOff>
    </xdr:from>
    <xdr:ext cx="469744" cy="259045"/>
    <xdr:sp macro="" textlink="">
      <xdr:nvSpPr>
        <xdr:cNvPr id="162" name="n_1mainValue【体育館・プール】&#10;一人当たり面積">
          <a:extLst>
            <a:ext uri="{FF2B5EF4-FFF2-40B4-BE49-F238E27FC236}">
              <a16:creationId xmlns:a16="http://schemas.microsoft.com/office/drawing/2014/main" id="{456FA4C9-C12A-4D4C-B7EE-F46A3A058CE4}"/>
            </a:ext>
          </a:extLst>
        </xdr:cNvPr>
        <xdr:cNvSpPr txBox="1"/>
      </xdr:nvSpPr>
      <xdr:spPr>
        <a:xfrm>
          <a:off x="9391727" y="103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93780</xdr:rowOff>
    </xdr:from>
    <xdr:ext cx="469744" cy="259045"/>
    <xdr:sp macro="" textlink="">
      <xdr:nvSpPr>
        <xdr:cNvPr id="163" name="n_2mainValue【体育館・プール】&#10;一人当たり面積">
          <a:extLst>
            <a:ext uri="{FF2B5EF4-FFF2-40B4-BE49-F238E27FC236}">
              <a16:creationId xmlns:a16="http://schemas.microsoft.com/office/drawing/2014/main" id="{FE6302A2-A798-49B9-B6E5-2FB077FF6AC1}"/>
            </a:ext>
          </a:extLst>
        </xdr:cNvPr>
        <xdr:cNvSpPr txBox="1"/>
      </xdr:nvSpPr>
      <xdr:spPr>
        <a:xfrm>
          <a:off x="8515427" y="1038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88554</xdr:rowOff>
    </xdr:from>
    <xdr:ext cx="469744" cy="259045"/>
    <xdr:sp macro="" textlink="">
      <xdr:nvSpPr>
        <xdr:cNvPr id="164" name="n_3mainValue【体育館・プール】&#10;一人当たり面積">
          <a:extLst>
            <a:ext uri="{FF2B5EF4-FFF2-40B4-BE49-F238E27FC236}">
              <a16:creationId xmlns:a16="http://schemas.microsoft.com/office/drawing/2014/main" id="{0FF33404-E06D-472A-BD38-DED53DD72E40}"/>
            </a:ext>
          </a:extLst>
        </xdr:cNvPr>
        <xdr:cNvSpPr txBox="1"/>
      </xdr:nvSpPr>
      <xdr:spPr>
        <a:xfrm>
          <a:off x="7626427" y="103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98678</xdr:rowOff>
    </xdr:from>
    <xdr:ext cx="469744" cy="259045"/>
    <xdr:sp macro="" textlink="">
      <xdr:nvSpPr>
        <xdr:cNvPr id="165" name="n_4mainValue【体育館・プール】&#10;一人当たり面積">
          <a:extLst>
            <a:ext uri="{FF2B5EF4-FFF2-40B4-BE49-F238E27FC236}">
              <a16:creationId xmlns:a16="http://schemas.microsoft.com/office/drawing/2014/main" id="{892F2763-2A1A-463C-BD94-DBCFDF81E9AE}"/>
            </a:ext>
          </a:extLst>
        </xdr:cNvPr>
        <xdr:cNvSpPr txBox="1"/>
      </xdr:nvSpPr>
      <xdr:spPr>
        <a:xfrm>
          <a:off x="6737427" y="1038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A99FCCE0-7D4A-46B8-9C44-65F1BCD97E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292FAD59-121E-4BAF-9CF0-CD0B6580D8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41BC60A2-F3C5-4B8F-BEA5-A3EC52EBC4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19A920BD-6840-42E6-9636-BA2A161F292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F7A89123-2646-4935-AC42-137F1D2F7AF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D6A293B2-FB99-4D8C-81DB-CAC6ADC6BE2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24AB7480-F098-4981-A454-DCC2235F7F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C2ECCF71-97D7-4A33-AE78-FB3FE8374AD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C5286DA5-BB39-45E5-BB58-F0FBF5FAD88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D7E613C6-44BE-4D6F-ACA0-96CCDF39B5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59F34AE0-E5F1-4C68-B37E-C478D1E3A39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C8B2A1FC-B8FC-49DB-841D-D7AFA8EF119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C624F36A-EFC5-4CB1-BFF7-C842A232802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493617E6-FBF2-4BA0-BFCE-D2E5BB6F91D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F7DA6D27-6294-4951-AB31-63E6D810402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DF194534-7901-44B2-8AF3-B50E0C21967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3B4376EE-DA0F-4EE8-8E46-45AC0212279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2E88A04F-B8F6-4463-835D-9F525E6CCEB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69278CF7-5677-4933-9628-752074BB0C3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C7BB6F81-2EA9-455F-8F2D-C838F5DA534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1B3D605F-381D-40E1-89E3-42B400E2243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9D36E4E2-D707-455E-BF78-8E17D3EA544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5DFA62F7-1FFE-47FC-8A0D-2A06C9730D0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80B936F7-23B9-4F83-A3B9-F0B9E3C077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946137C1-C9D6-442A-ADE8-97D6332433B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BCD964D6-285B-4984-97EE-5CEE81249389}"/>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741284F1-3BC3-48BC-B2D9-CEE177FA803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AB3F1C1B-ABBC-477D-9A36-0B5C60B5CEA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CFD0CB65-1A92-42B4-A7E3-D0CC43C79DF8}"/>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434C041F-0177-49C2-998D-1765002B5B25}"/>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184EAF04-1BB9-43F9-8CC4-A1E89444731E}"/>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4850AF37-DF1A-4E2B-9684-C37D527D1775}"/>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C223B7B2-6F61-418D-8FB2-312108F36B66}"/>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FB71168C-E491-46E8-8B41-9BE3FFAC8F54}"/>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DCD775C2-4A9D-469F-B4F4-BC775C180966}"/>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3B456041-8B81-41AA-8654-A272368BD926}"/>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7353350-FD3E-4BA0-9E50-46090FF2D5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F5C59CB-C76B-48D0-B602-83C2053C35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C3121F37-8147-4044-88FC-69ED27986B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FC2C763-71AB-45B9-8357-E4901B8938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C3C527EF-8D7E-4EE2-A27D-944CA01CFFD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170180</xdr:rowOff>
    </xdr:from>
    <xdr:to>
      <xdr:col>24</xdr:col>
      <xdr:colOff>114300</xdr:colOff>
      <xdr:row>80</xdr:row>
      <xdr:rowOff>100330</xdr:rowOff>
    </xdr:to>
    <xdr:sp macro="" textlink="">
      <xdr:nvSpPr>
        <xdr:cNvPr id="207" name="楕円 206">
          <a:extLst>
            <a:ext uri="{FF2B5EF4-FFF2-40B4-BE49-F238E27FC236}">
              <a16:creationId xmlns:a16="http://schemas.microsoft.com/office/drawing/2014/main" id="{630BBB25-85CB-49E8-9B75-698B85348F41}"/>
            </a:ext>
          </a:extLst>
        </xdr:cNvPr>
        <xdr:cNvSpPr/>
      </xdr:nvSpPr>
      <xdr:spPr>
        <a:xfrm>
          <a:off x="4584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21607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FB397E55-9507-4EF9-9164-8C8BC3F3912D}"/>
            </a:ext>
          </a:extLst>
        </xdr:cNvPr>
        <xdr:cNvSpPr txBox="1"/>
      </xdr:nvSpPr>
      <xdr:spPr>
        <a:xfrm>
          <a:off x="4673600"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119562</xdr:rowOff>
    </xdr:from>
    <xdr:to>
      <xdr:col>20</xdr:col>
      <xdr:colOff>38100</xdr:colOff>
      <xdr:row>80</xdr:row>
      <xdr:rowOff>49712</xdr:rowOff>
    </xdr:to>
    <xdr:sp macro="" textlink="">
      <xdr:nvSpPr>
        <xdr:cNvPr id="209" name="楕円 208">
          <a:extLst>
            <a:ext uri="{FF2B5EF4-FFF2-40B4-BE49-F238E27FC236}">
              <a16:creationId xmlns:a16="http://schemas.microsoft.com/office/drawing/2014/main" id="{3A98761C-BA56-4BAD-AE88-A361EA7415FF}"/>
            </a:ext>
          </a:extLst>
        </xdr:cNvPr>
        <xdr:cNvSpPr/>
      </xdr:nvSpPr>
      <xdr:spPr>
        <a:xfrm>
          <a:off x="3746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170362</xdr:rowOff>
    </xdr:from>
    <xdr:to>
      <xdr:col>24</xdr:col>
      <xdr:colOff>63500</xdr:colOff>
      <xdr:row>80</xdr:row>
      <xdr:rowOff>49530</xdr:rowOff>
    </xdr:to>
    <xdr:cxnSp macro="">
      <xdr:nvCxnSpPr>
        <xdr:cNvPr id="210" name="直線コネクタ 209">
          <a:extLst>
            <a:ext uri="{FF2B5EF4-FFF2-40B4-BE49-F238E27FC236}">
              <a16:creationId xmlns:a16="http://schemas.microsoft.com/office/drawing/2014/main" id="{902BE5F3-8BE7-44B6-8FCA-7749C9C7D13D}"/>
            </a:ext>
          </a:extLst>
        </xdr:cNvPr>
        <xdr:cNvCxnSpPr/>
      </xdr:nvCxnSpPr>
      <xdr:spPr>
        <a:xfrm>
          <a:off x="3797300" y="1371491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70576</xdr:rowOff>
    </xdr:from>
    <xdr:to>
      <xdr:col>15</xdr:col>
      <xdr:colOff>101600</xdr:colOff>
      <xdr:row>80</xdr:row>
      <xdr:rowOff>726</xdr:rowOff>
    </xdr:to>
    <xdr:sp macro="" textlink="">
      <xdr:nvSpPr>
        <xdr:cNvPr id="211" name="楕円 210">
          <a:extLst>
            <a:ext uri="{FF2B5EF4-FFF2-40B4-BE49-F238E27FC236}">
              <a16:creationId xmlns:a16="http://schemas.microsoft.com/office/drawing/2014/main" id="{A2366A27-441F-4E7B-9A6A-4B75A217281B}"/>
            </a:ext>
          </a:extLst>
        </xdr:cNvPr>
        <xdr:cNvSpPr/>
      </xdr:nvSpPr>
      <xdr:spPr>
        <a:xfrm>
          <a:off x="2857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121376</xdr:rowOff>
    </xdr:from>
    <xdr:to>
      <xdr:col>19</xdr:col>
      <xdr:colOff>177800</xdr:colOff>
      <xdr:row>79</xdr:row>
      <xdr:rowOff>170362</xdr:rowOff>
    </xdr:to>
    <xdr:cxnSp macro="">
      <xdr:nvCxnSpPr>
        <xdr:cNvPr id="212" name="直線コネクタ 211">
          <a:extLst>
            <a:ext uri="{FF2B5EF4-FFF2-40B4-BE49-F238E27FC236}">
              <a16:creationId xmlns:a16="http://schemas.microsoft.com/office/drawing/2014/main" id="{CFE7DDDB-2759-4BE8-8661-A5974F79D9F3}"/>
            </a:ext>
          </a:extLst>
        </xdr:cNvPr>
        <xdr:cNvCxnSpPr/>
      </xdr:nvCxnSpPr>
      <xdr:spPr>
        <a:xfrm>
          <a:off x="2908300" y="136659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24856</xdr:rowOff>
    </xdr:from>
    <xdr:to>
      <xdr:col>10</xdr:col>
      <xdr:colOff>165100</xdr:colOff>
      <xdr:row>79</xdr:row>
      <xdr:rowOff>126456</xdr:rowOff>
    </xdr:to>
    <xdr:sp macro="" textlink="">
      <xdr:nvSpPr>
        <xdr:cNvPr id="213" name="楕円 212">
          <a:extLst>
            <a:ext uri="{FF2B5EF4-FFF2-40B4-BE49-F238E27FC236}">
              <a16:creationId xmlns:a16="http://schemas.microsoft.com/office/drawing/2014/main" id="{3B600CD1-3889-4A92-8352-DA483D81F8D1}"/>
            </a:ext>
          </a:extLst>
        </xdr:cNvPr>
        <xdr:cNvSpPr/>
      </xdr:nvSpPr>
      <xdr:spPr>
        <a:xfrm>
          <a:off x="1968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75656</xdr:rowOff>
    </xdr:from>
    <xdr:to>
      <xdr:col>15</xdr:col>
      <xdr:colOff>50800</xdr:colOff>
      <xdr:row>79</xdr:row>
      <xdr:rowOff>121376</xdr:rowOff>
    </xdr:to>
    <xdr:cxnSp macro="">
      <xdr:nvCxnSpPr>
        <xdr:cNvPr id="214" name="直線コネクタ 213">
          <a:extLst>
            <a:ext uri="{FF2B5EF4-FFF2-40B4-BE49-F238E27FC236}">
              <a16:creationId xmlns:a16="http://schemas.microsoft.com/office/drawing/2014/main" id="{9ECA61C4-0F87-4B1A-92B0-886003652AEE}"/>
            </a:ext>
          </a:extLst>
        </xdr:cNvPr>
        <xdr:cNvCxnSpPr/>
      </xdr:nvCxnSpPr>
      <xdr:spPr>
        <a:xfrm>
          <a:off x="2019300" y="136202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153851</xdr:rowOff>
    </xdr:from>
    <xdr:to>
      <xdr:col>6</xdr:col>
      <xdr:colOff>38100</xdr:colOff>
      <xdr:row>81</xdr:row>
      <xdr:rowOff>84001</xdr:rowOff>
    </xdr:to>
    <xdr:sp macro="" textlink="">
      <xdr:nvSpPr>
        <xdr:cNvPr id="215" name="楕円 214">
          <a:extLst>
            <a:ext uri="{FF2B5EF4-FFF2-40B4-BE49-F238E27FC236}">
              <a16:creationId xmlns:a16="http://schemas.microsoft.com/office/drawing/2014/main" id="{86CC1BDC-D311-452B-B862-05A12C0C52B3}"/>
            </a:ext>
          </a:extLst>
        </xdr:cNvPr>
        <xdr:cNvSpPr/>
      </xdr:nvSpPr>
      <xdr:spPr>
        <a:xfrm>
          <a:off x="1079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75656</xdr:rowOff>
    </xdr:from>
    <xdr:to>
      <xdr:col>10</xdr:col>
      <xdr:colOff>114300</xdr:colOff>
      <xdr:row>81</xdr:row>
      <xdr:rowOff>33201</xdr:rowOff>
    </xdr:to>
    <xdr:cxnSp macro="">
      <xdr:nvCxnSpPr>
        <xdr:cNvPr id="216" name="直線コネクタ 215">
          <a:extLst>
            <a:ext uri="{FF2B5EF4-FFF2-40B4-BE49-F238E27FC236}">
              <a16:creationId xmlns:a16="http://schemas.microsoft.com/office/drawing/2014/main" id="{3903891D-89FB-45E7-A8BD-5B71C86943F6}"/>
            </a:ext>
          </a:extLst>
        </xdr:cNvPr>
        <xdr:cNvCxnSpPr/>
      </xdr:nvCxnSpPr>
      <xdr:spPr>
        <a:xfrm flipV="1">
          <a:off x="1130300" y="136202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EC42A241-88A7-4CD9-9DF7-4F0E68256990}"/>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14035E95-FF7D-4ED8-AAB7-5451B00F3AF2}"/>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a:extLst>
            <a:ext uri="{FF2B5EF4-FFF2-40B4-BE49-F238E27FC236}">
              <a16:creationId xmlns:a16="http://schemas.microsoft.com/office/drawing/2014/main" id="{96229469-4A1D-43DF-B505-526ACC8BAD5A}"/>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20" name="n_4aveValue【福祉施設】&#10;有形固定資産減価償却率">
          <a:extLst>
            <a:ext uri="{FF2B5EF4-FFF2-40B4-BE49-F238E27FC236}">
              <a16:creationId xmlns:a16="http://schemas.microsoft.com/office/drawing/2014/main" id="{EA525E2D-27CE-48CF-9B60-7004DB92F496}"/>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66239</xdr:rowOff>
    </xdr:from>
    <xdr:ext cx="405111" cy="259045"/>
    <xdr:sp macro="" textlink="">
      <xdr:nvSpPr>
        <xdr:cNvPr id="221" name="n_1mainValue【福祉施設】&#10;有形固定資産減価償却率">
          <a:extLst>
            <a:ext uri="{FF2B5EF4-FFF2-40B4-BE49-F238E27FC236}">
              <a16:creationId xmlns:a16="http://schemas.microsoft.com/office/drawing/2014/main" id="{BAC63042-7B14-43C5-BB42-6D1F8E176A79}"/>
            </a:ext>
          </a:extLst>
        </xdr:cNvPr>
        <xdr:cNvSpPr txBox="1"/>
      </xdr:nvSpPr>
      <xdr:spPr>
        <a:xfrm>
          <a:off x="35820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17253</xdr:rowOff>
    </xdr:from>
    <xdr:ext cx="405111" cy="259045"/>
    <xdr:sp macro="" textlink="">
      <xdr:nvSpPr>
        <xdr:cNvPr id="222" name="n_2mainValue【福祉施設】&#10;有形固定資産減価償却率">
          <a:extLst>
            <a:ext uri="{FF2B5EF4-FFF2-40B4-BE49-F238E27FC236}">
              <a16:creationId xmlns:a16="http://schemas.microsoft.com/office/drawing/2014/main" id="{A0A54E78-E2B9-422C-9521-559E81A1429B}"/>
            </a:ext>
          </a:extLst>
        </xdr:cNvPr>
        <xdr:cNvSpPr txBox="1"/>
      </xdr:nvSpPr>
      <xdr:spPr>
        <a:xfrm>
          <a:off x="2705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142983</xdr:rowOff>
    </xdr:from>
    <xdr:ext cx="405111" cy="259045"/>
    <xdr:sp macro="" textlink="">
      <xdr:nvSpPr>
        <xdr:cNvPr id="223" name="n_3mainValue【福祉施設】&#10;有形固定資産減価償却率">
          <a:extLst>
            <a:ext uri="{FF2B5EF4-FFF2-40B4-BE49-F238E27FC236}">
              <a16:creationId xmlns:a16="http://schemas.microsoft.com/office/drawing/2014/main" id="{B3D695B4-5CAA-45A1-ABC4-92EE8AF309D3}"/>
            </a:ext>
          </a:extLst>
        </xdr:cNvPr>
        <xdr:cNvSpPr txBox="1"/>
      </xdr:nvSpPr>
      <xdr:spPr>
        <a:xfrm>
          <a:off x="1816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100528</xdr:rowOff>
    </xdr:from>
    <xdr:ext cx="405111" cy="259045"/>
    <xdr:sp macro="" textlink="">
      <xdr:nvSpPr>
        <xdr:cNvPr id="224" name="n_4mainValue【福祉施設】&#10;有形固定資産減価償却率">
          <a:extLst>
            <a:ext uri="{FF2B5EF4-FFF2-40B4-BE49-F238E27FC236}">
              <a16:creationId xmlns:a16="http://schemas.microsoft.com/office/drawing/2014/main" id="{4DE369AA-9195-4B3A-8BB9-869F0DAE2A18}"/>
            </a:ext>
          </a:extLst>
        </xdr:cNvPr>
        <xdr:cNvSpPr txBox="1"/>
      </xdr:nvSpPr>
      <xdr:spPr>
        <a:xfrm>
          <a:off x="927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F7B315D8-B47E-45FC-A3CA-848F81D728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CBE35546-84AA-4311-A468-E9612CF9ED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41B6163-7C46-4507-8BB1-9782068CCA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8812B9A0-5821-43A4-A2B6-E4B5C153DD8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D519B642-0A3A-4D41-950A-0BEBB45C7D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4E6B97AE-ABB9-4ABC-8FD8-29A3028A5A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16A7176D-DA00-448C-BF5B-15148B8326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768D4062-5B5E-41DB-A24D-8A60229370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B74EAD7A-152D-482C-8834-3D169FD392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7DDB7C95-F07E-44AA-BAE9-53876CE7FE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7F35DA61-BD4B-4F8D-9EAB-7A814321782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5F82A4EC-9457-4EEE-B2AA-DDA4F89AA5E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8DD7D6BC-EFA8-4242-ADD1-3FDF8E15804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FE38D4B3-E392-4FC3-9701-9BCD98A3A5D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60891C0B-9E50-4499-9035-230EB1029D9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47EB77BF-C1EE-42AB-B99E-89411885E6D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BB36738F-9275-4809-AE02-016F0B04183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EFDAB650-52D4-405D-B813-5B6B9289D6F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49BE6435-CBC8-4713-BBE7-3AC2B766CC0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32EC3F7C-5229-4D21-A20D-C9D75AB3A6B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54D7B053-C4D9-4193-A355-FCDF186DBB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A6B55057-8FC9-42F4-9E0B-3E94A746611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FF7B1574-8FF2-47E4-AD32-9D10F10851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FE2F952D-A632-4A55-8481-2DC3EE6045C5}"/>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7A39542A-BE38-4A5B-A8DD-AA73E7954FE9}"/>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9390EA3C-B2EE-467A-AAB7-29F95E700689}"/>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A9AB24B6-D930-49B3-B815-861D456B7486}"/>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8C96C5B0-72F7-4F78-8FFD-4F44415A1107}"/>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5BBC089D-C0A6-492E-86EC-D6C6A321DF8F}"/>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7E6AB0B2-5BB6-4823-AC73-9E5C71BEF697}"/>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E450BAC1-666F-4C79-833A-5BF2BD91A542}"/>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A892DEA9-6D37-45B5-8FBD-A138B6C49D25}"/>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676FDB67-14AC-4AAD-BD9C-C7BF23124423}"/>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5E3617F9-3EDE-4548-B5F8-89D81139AA4F}"/>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E12CA3E-969A-4A49-9AED-377FAE17FD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3AC8467-66B9-416E-98F6-E4ED484C93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368478C-8F45-4EC3-A184-3300E1E9F1A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8AED166-D5CB-4F26-A690-63B58AC6FA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67A0F20F-96C8-4A1B-839C-FC8D55B3E73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9779</xdr:rowOff>
    </xdr:from>
    <xdr:to>
      <xdr:col>55</xdr:col>
      <xdr:colOff>50800</xdr:colOff>
      <xdr:row>85</xdr:row>
      <xdr:rowOff>111379</xdr:rowOff>
    </xdr:to>
    <xdr:sp macro="" textlink="">
      <xdr:nvSpPr>
        <xdr:cNvPr id="264" name="楕円 263">
          <a:extLst>
            <a:ext uri="{FF2B5EF4-FFF2-40B4-BE49-F238E27FC236}">
              <a16:creationId xmlns:a16="http://schemas.microsoft.com/office/drawing/2014/main" id="{76BC40BF-C76A-4DCF-A1EA-3F16420537F9}"/>
            </a:ext>
          </a:extLst>
        </xdr:cNvPr>
        <xdr:cNvSpPr/>
      </xdr:nvSpPr>
      <xdr:spPr>
        <a:xfrm>
          <a:off x="10426700" y="1458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159656</xdr:rowOff>
    </xdr:from>
    <xdr:ext cx="469744" cy="259045"/>
    <xdr:sp macro="" textlink="">
      <xdr:nvSpPr>
        <xdr:cNvPr id="265" name="【福祉施設】&#10;一人当たり面積該当値テキスト">
          <a:extLst>
            <a:ext uri="{FF2B5EF4-FFF2-40B4-BE49-F238E27FC236}">
              <a16:creationId xmlns:a16="http://schemas.microsoft.com/office/drawing/2014/main" id="{E750C120-BE03-447D-9A06-85E5831E96EC}"/>
            </a:ext>
          </a:extLst>
        </xdr:cNvPr>
        <xdr:cNvSpPr txBox="1"/>
      </xdr:nvSpPr>
      <xdr:spPr>
        <a:xfrm>
          <a:off x="10515600" y="145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xdr:rowOff>
    </xdr:from>
    <xdr:to>
      <xdr:col>50</xdr:col>
      <xdr:colOff>165100</xdr:colOff>
      <xdr:row>85</xdr:row>
      <xdr:rowOff>116332</xdr:rowOff>
    </xdr:to>
    <xdr:sp macro="" textlink="">
      <xdr:nvSpPr>
        <xdr:cNvPr id="266" name="楕円 265">
          <a:extLst>
            <a:ext uri="{FF2B5EF4-FFF2-40B4-BE49-F238E27FC236}">
              <a16:creationId xmlns:a16="http://schemas.microsoft.com/office/drawing/2014/main" id="{ADB75E9D-3524-46EA-8B87-8757731427FB}"/>
            </a:ext>
          </a:extLst>
        </xdr:cNvPr>
        <xdr:cNvSpPr/>
      </xdr:nvSpPr>
      <xdr:spPr>
        <a:xfrm>
          <a:off x="9588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60579</xdr:rowOff>
    </xdr:from>
    <xdr:to>
      <xdr:col>55</xdr:col>
      <xdr:colOff>0</xdr:colOff>
      <xdr:row>85</xdr:row>
      <xdr:rowOff>65532</xdr:rowOff>
    </xdr:to>
    <xdr:cxnSp macro="">
      <xdr:nvCxnSpPr>
        <xdr:cNvPr id="267" name="直線コネクタ 266">
          <a:extLst>
            <a:ext uri="{FF2B5EF4-FFF2-40B4-BE49-F238E27FC236}">
              <a16:creationId xmlns:a16="http://schemas.microsoft.com/office/drawing/2014/main" id="{891A530B-ED66-44DC-9485-D167A20A0AFA}"/>
            </a:ext>
          </a:extLst>
        </xdr:cNvPr>
        <xdr:cNvCxnSpPr/>
      </xdr:nvCxnSpPr>
      <xdr:spPr>
        <a:xfrm flipV="1">
          <a:off x="9639300" y="1463382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15494</xdr:rowOff>
    </xdr:from>
    <xdr:to>
      <xdr:col>46</xdr:col>
      <xdr:colOff>38100</xdr:colOff>
      <xdr:row>85</xdr:row>
      <xdr:rowOff>117094</xdr:rowOff>
    </xdr:to>
    <xdr:sp macro="" textlink="">
      <xdr:nvSpPr>
        <xdr:cNvPr id="268" name="楕円 267">
          <a:extLst>
            <a:ext uri="{FF2B5EF4-FFF2-40B4-BE49-F238E27FC236}">
              <a16:creationId xmlns:a16="http://schemas.microsoft.com/office/drawing/2014/main" id="{21B46BE3-D761-48FF-9A25-25CA783CDA2D}"/>
            </a:ext>
          </a:extLst>
        </xdr:cNvPr>
        <xdr:cNvSpPr/>
      </xdr:nvSpPr>
      <xdr:spPr>
        <a:xfrm>
          <a:off x="86995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65532</xdr:rowOff>
    </xdr:from>
    <xdr:to>
      <xdr:col>50</xdr:col>
      <xdr:colOff>114300</xdr:colOff>
      <xdr:row>85</xdr:row>
      <xdr:rowOff>66294</xdr:rowOff>
    </xdr:to>
    <xdr:cxnSp macro="">
      <xdr:nvCxnSpPr>
        <xdr:cNvPr id="269" name="直線コネクタ 268">
          <a:extLst>
            <a:ext uri="{FF2B5EF4-FFF2-40B4-BE49-F238E27FC236}">
              <a16:creationId xmlns:a16="http://schemas.microsoft.com/office/drawing/2014/main" id="{7EF84D13-ECF4-446F-94AB-6DFFFE02E316}"/>
            </a:ext>
          </a:extLst>
        </xdr:cNvPr>
        <xdr:cNvCxnSpPr/>
      </xdr:nvCxnSpPr>
      <xdr:spPr>
        <a:xfrm flipV="1">
          <a:off x="8750300" y="146387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xdr:rowOff>
    </xdr:from>
    <xdr:to>
      <xdr:col>41</xdr:col>
      <xdr:colOff>101600</xdr:colOff>
      <xdr:row>85</xdr:row>
      <xdr:rowOff>114427</xdr:rowOff>
    </xdr:to>
    <xdr:sp macro="" textlink="">
      <xdr:nvSpPr>
        <xdr:cNvPr id="270" name="楕円 269">
          <a:extLst>
            <a:ext uri="{FF2B5EF4-FFF2-40B4-BE49-F238E27FC236}">
              <a16:creationId xmlns:a16="http://schemas.microsoft.com/office/drawing/2014/main" id="{50C797B1-4C8F-4375-B7AE-5F5BAF4C8C95}"/>
            </a:ext>
          </a:extLst>
        </xdr:cNvPr>
        <xdr:cNvSpPr/>
      </xdr:nvSpPr>
      <xdr:spPr>
        <a:xfrm>
          <a:off x="7810500" y="145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63627</xdr:rowOff>
    </xdr:from>
    <xdr:to>
      <xdr:col>45</xdr:col>
      <xdr:colOff>177800</xdr:colOff>
      <xdr:row>85</xdr:row>
      <xdr:rowOff>66294</xdr:rowOff>
    </xdr:to>
    <xdr:cxnSp macro="">
      <xdr:nvCxnSpPr>
        <xdr:cNvPr id="271" name="直線コネクタ 270">
          <a:extLst>
            <a:ext uri="{FF2B5EF4-FFF2-40B4-BE49-F238E27FC236}">
              <a16:creationId xmlns:a16="http://schemas.microsoft.com/office/drawing/2014/main" id="{FE282D48-5EFF-4232-908B-60070EAB0AAD}"/>
            </a:ext>
          </a:extLst>
        </xdr:cNvPr>
        <xdr:cNvCxnSpPr/>
      </xdr:nvCxnSpPr>
      <xdr:spPr>
        <a:xfrm>
          <a:off x="7861300" y="146368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17780</xdr:rowOff>
    </xdr:from>
    <xdr:to>
      <xdr:col>36</xdr:col>
      <xdr:colOff>165100</xdr:colOff>
      <xdr:row>85</xdr:row>
      <xdr:rowOff>119380</xdr:rowOff>
    </xdr:to>
    <xdr:sp macro="" textlink="">
      <xdr:nvSpPr>
        <xdr:cNvPr id="272" name="楕円 271">
          <a:extLst>
            <a:ext uri="{FF2B5EF4-FFF2-40B4-BE49-F238E27FC236}">
              <a16:creationId xmlns:a16="http://schemas.microsoft.com/office/drawing/2014/main" id="{29DD348F-689F-4BEE-A4E2-8102922B96FE}"/>
            </a:ext>
          </a:extLst>
        </xdr:cNvPr>
        <xdr:cNvSpPr/>
      </xdr:nvSpPr>
      <xdr:spPr>
        <a:xfrm>
          <a:off x="6921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63627</xdr:rowOff>
    </xdr:from>
    <xdr:to>
      <xdr:col>41</xdr:col>
      <xdr:colOff>50800</xdr:colOff>
      <xdr:row>85</xdr:row>
      <xdr:rowOff>68580</xdr:rowOff>
    </xdr:to>
    <xdr:cxnSp macro="">
      <xdr:nvCxnSpPr>
        <xdr:cNvPr id="273" name="直線コネクタ 272">
          <a:extLst>
            <a:ext uri="{FF2B5EF4-FFF2-40B4-BE49-F238E27FC236}">
              <a16:creationId xmlns:a16="http://schemas.microsoft.com/office/drawing/2014/main" id="{233C3EC2-34E0-4304-886C-769C5F192AC7}"/>
            </a:ext>
          </a:extLst>
        </xdr:cNvPr>
        <xdr:cNvCxnSpPr/>
      </xdr:nvCxnSpPr>
      <xdr:spPr>
        <a:xfrm flipV="1">
          <a:off x="6972300" y="146368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1C78B4BA-85F1-4BA2-985D-1437310A266F}"/>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AC81A044-0C05-48AC-9862-4F4717BD1417}"/>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1D214EFD-6535-4E9F-BC41-31B924D4C605}"/>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42043A53-2D7F-4541-A880-CCC57A4E7DF9}"/>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107459</xdr:rowOff>
    </xdr:from>
    <xdr:ext cx="469744" cy="259045"/>
    <xdr:sp macro="" textlink="">
      <xdr:nvSpPr>
        <xdr:cNvPr id="278" name="n_1mainValue【福祉施設】&#10;一人当たり面積">
          <a:extLst>
            <a:ext uri="{FF2B5EF4-FFF2-40B4-BE49-F238E27FC236}">
              <a16:creationId xmlns:a16="http://schemas.microsoft.com/office/drawing/2014/main" id="{6E378D02-5BE4-487F-B86F-13A504A5164D}"/>
            </a:ext>
          </a:extLst>
        </xdr:cNvPr>
        <xdr:cNvSpPr txBox="1"/>
      </xdr:nvSpPr>
      <xdr:spPr>
        <a:xfrm>
          <a:off x="93917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108221</xdr:rowOff>
    </xdr:from>
    <xdr:ext cx="469744" cy="259045"/>
    <xdr:sp macro="" textlink="">
      <xdr:nvSpPr>
        <xdr:cNvPr id="279" name="n_2mainValue【福祉施設】&#10;一人当たり面積">
          <a:extLst>
            <a:ext uri="{FF2B5EF4-FFF2-40B4-BE49-F238E27FC236}">
              <a16:creationId xmlns:a16="http://schemas.microsoft.com/office/drawing/2014/main" id="{8945612C-9194-450B-B11D-BC4BB4FD6A60}"/>
            </a:ext>
          </a:extLst>
        </xdr:cNvPr>
        <xdr:cNvSpPr txBox="1"/>
      </xdr:nvSpPr>
      <xdr:spPr>
        <a:xfrm>
          <a:off x="8515427"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105554</xdr:rowOff>
    </xdr:from>
    <xdr:ext cx="469744" cy="259045"/>
    <xdr:sp macro="" textlink="">
      <xdr:nvSpPr>
        <xdr:cNvPr id="280" name="n_3mainValue【福祉施設】&#10;一人当たり面積">
          <a:extLst>
            <a:ext uri="{FF2B5EF4-FFF2-40B4-BE49-F238E27FC236}">
              <a16:creationId xmlns:a16="http://schemas.microsoft.com/office/drawing/2014/main" id="{6217A359-69FD-4BDE-9C45-E11C46C84FB4}"/>
            </a:ext>
          </a:extLst>
        </xdr:cNvPr>
        <xdr:cNvSpPr txBox="1"/>
      </xdr:nvSpPr>
      <xdr:spPr>
        <a:xfrm>
          <a:off x="7626427" y="146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110507</xdr:rowOff>
    </xdr:from>
    <xdr:ext cx="469744" cy="259045"/>
    <xdr:sp macro="" textlink="">
      <xdr:nvSpPr>
        <xdr:cNvPr id="281" name="n_4mainValue【福祉施設】&#10;一人当たり面積">
          <a:extLst>
            <a:ext uri="{FF2B5EF4-FFF2-40B4-BE49-F238E27FC236}">
              <a16:creationId xmlns:a16="http://schemas.microsoft.com/office/drawing/2014/main" id="{2BF483A2-4D5D-424D-8CB8-C7B25D9DBC29}"/>
            </a:ext>
          </a:extLst>
        </xdr:cNvPr>
        <xdr:cNvSpPr txBox="1"/>
      </xdr:nvSpPr>
      <xdr:spPr>
        <a:xfrm>
          <a:off x="6737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76F755C4-48F1-4F40-B0AD-2B68FBC59E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9CB4AA82-DEF0-4E51-8F6C-A0A66FBECC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1A2441A7-CCBF-40F2-AE12-D5003626B2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5FB5062-B1EC-471A-9DB0-8D598639F9D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492B433A-2A5A-4F95-BF23-80286E72BB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7F7DD89C-2B2C-4399-B469-71630457C5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60E2C5DE-7B09-42E0-8517-069597A1F8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7881D027-DC8F-42A2-9F8F-16E91E17B3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A706B3C4-F494-4BD4-9433-3B277A92D6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6693D053-A29E-41A1-AAFF-6C5857F038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F4F1F8E1-97F2-4A70-92D2-566335BF2E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86D28B23-26AD-4025-AAED-DA19B9A03B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3C776A7F-A4AB-44FA-8AE3-6B160EE918A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83B9AA45-05F3-4DF8-A063-4DE16D5218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B7D32EB1-A34D-4FF6-9096-307799EDFE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ADBD0024-9B0A-46A6-9323-A0B70CCEAE2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84A41673-6D50-432A-BEE9-9DAFE26D076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ED496CB5-1721-4B5F-A583-21AA9B30E8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C0E2E094-EDF3-4BBC-B38D-15A09C4ED77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120F1DCD-2CB0-471A-ABEE-5E22C3A3D4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2BAF44FD-80AA-4F00-9020-ED66D35F41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F049FC3C-7FED-4EA4-BC89-AD2DE7D900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E40DFD9A-1E98-4A13-BFBD-436AD81456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3FF7CB58-655D-4125-A950-6B0547EADD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16D824B9-D6A9-4681-A106-0FD299EB75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EE6251D4-B3E5-4FAD-A22D-3383E2BBE4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A87B8891-7CDA-4676-A763-5AA26587DD0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80A2A25A-6319-4723-97CE-AFF2D6B8799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701B851F-96E9-497D-8617-70C8CCEAE8A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F2BF52FD-2D8F-4E07-BFAF-94FEEA861B7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9D58B9E0-588D-46B1-A200-B46CAC66664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D4CE9532-2FAE-49CA-89CD-7D2A2B3E434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96818A54-B518-45CD-BD10-2835132B5F7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0BA938CF-91B3-4288-8FC4-D45A479A64D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8140ECF6-7E24-4608-A9C0-2AD96CE3275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7B890BEC-A15F-47DA-9676-7A76C2445D8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93CAD1B6-720B-4303-8473-CD047A76C92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47847B0B-4D80-457F-85AB-E3EF048B162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3E2C3B0E-A8E5-4BDA-9C6A-A2604DC27EF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D4404C19-8A23-4CEC-8DFA-46A57730C7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1565BD42-D384-42E4-95A7-243BE4F449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484EE783-CC91-4EA8-99A9-82E5298691DD}"/>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3972032A-F9E3-42EA-835E-D9842E1902F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762918D7-B9E5-4C84-A2D4-63A861DF23D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4384109C-3A11-4D0D-9A16-305532FB2A8E}"/>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B86C67CE-84C2-406E-9BA0-9B53BC0E789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A339314F-2B10-4968-911B-DE866AAA8BAC}"/>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135EFCA8-B549-40F1-B913-46114AA46034}"/>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F26B1D90-1206-43EE-98C5-EBA8BB188E41}"/>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A6869447-C0EB-403D-BD2F-48DD044762C2}"/>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76B14D81-44C5-45C9-9086-01EBC172D27F}"/>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E3FB29AA-879B-451C-A3A0-0A3ECBD77714}"/>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71FF42A7-2EF2-4D1F-BB87-A37D505B57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4A484C89-3E85-461F-98F0-BC0F5BAA75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9E53D9ED-4008-4F9C-B79F-2E7EAD52C8B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E439EEC0-FA73-4B19-8D0F-52AF07C350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73EC09F9-5410-4B98-852B-FD7165C9E4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39" name="楕円 338">
          <a:extLst>
            <a:ext uri="{FF2B5EF4-FFF2-40B4-BE49-F238E27FC236}">
              <a16:creationId xmlns:a16="http://schemas.microsoft.com/office/drawing/2014/main" id="{1D311CC8-C16E-4511-82A7-EFEEA259BF5B}"/>
            </a:ext>
          </a:extLst>
        </xdr:cNvPr>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FB607ED5-4D56-4DAB-8364-E0B674B2AB00}"/>
            </a:ext>
          </a:extLst>
        </xdr:cNvPr>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9072</xdr:rowOff>
    </xdr:from>
    <xdr:to>
      <xdr:col>81</xdr:col>
      <xdr:colOff>101600</xdr:colOff>
      <xdr:row>38</xdr:row>
      <xdr:rowOff>110672</xdr:rowOff>
    </xdr:to>
    <xdr:sp macro="" textlink="">
      <xdr:nvSpPr>
        <xdr:cNvPr id="341" name="楕円 340">
          <a:extLst>
            <a:ext uri="{FF2B5EF4-FFF2-40B4-BE49-F238E27FC236}">
              <a16:creationId xmlns:a16="http://schemas.microsoft.com/office/drawing/2014/main" id="{2CD8E5C7-C56F-4DD4-9CEF-80C2E71FF4E1}"/>
            </a:ext>
          </a:extLst>
        </xdr:cNvPr>
        <xdr:cNvSpPr/>
      </xdr:nvSpPr>
      <xdr:spPr>
        <a:xfrm>
          <a:off x="15430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59872</xdr:rowOff>
    </xdr:from>
    <xdr:to>
      <xdr:col>85</xdr:col>
      <xdr:colOff>127000</xdr:colOff>
      <xdr:row>38</xdr:row>
      <xdr:rowOff>144780</xdr:rowOff>
    </xdr:to>
    <xdr:cxnSp macro="">
      <xdr:nvCxnSpPr>
        <xdr:cNvPr id="342" name="直線コネクタ 341">
          <a:extLst>
            <a:ext uri="{FF2B5EF4-FFF2-40B4-BE49-F238E27FC236}">
              <a16:creationId xmlns:a16="http://schemas.microsoft.com/office/drawing/2014/main" id="{CFCEA1D7-7566-47A6-A02D-77A544EDC44B}"/>
            </a:ext>
          </a:extLst>
        </xdr:cNvPr>
        <xdr:cNvCxnSpPr/>
      </xdr:nvCxnSpPr>
      <xdr:spPr>
        <a:xfrm>
          <a:off x="15481300" y="657497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43" name="楕円 342">
          <a:extLst>
            <a:ext uri="{FF2B5EF4-FFF2-40B4-BE49-F238E27FC236}">
              <a16:creationId xmlns:a16="http://schemas.microsoft.com/office/drawing/2014/main" id="{0BA24DEE-FAFD-4646-BA27-78C2989825E2}"/>
            </a:ext>
          </a:extLst>
        </xdr:cNvPr>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38</xdr:row>
      <xdr:rowOff>59872</xdr:rowOff>
    </xdr:to>
    <xdr:cxnSp macro="">
      <xdr:nvCxnSpPr>
        <xdr:cNvPr id="344" name="直線コネクタ 343">
          <a:extLst>
            <a:ext uri="{FF2B5EF4-FFF2-40B4-BE49-F238E27FC236}">
              <a16:creationId xmlns:a16="http://schemas.microsoft.com/office/drawing/2014/main" id="{98D778BA-8E13-4DEA-BFA2-08CD0F307C4F}"/>
            </a:ext>
          </a:extLst>
        </xdr:cNvPr>
        <xdr:cNvCxnSpPr/>
      </xdr:nvCxnSpPr>
      <xdr:spPr>
        <a:xfrm>
          <a:off x="14592300" y="65031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345" name="楕円 344">
          <a:extLst>
            <a:ext uri="{FF2B5EF4-FFF2-40B4-BE49-F238E27FC236}">
              <a16:creationId xmlns:a16="http://schemas.microsoft.com/office/drawing/2014/main" id="{BD3A89E8-1D49-461F-A3FB-30927031A854}"/>
            </a:ext>
          </a:extLst>
        </xdr:cNvPr>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159476</xdr:rowOff>
    </xdr:to>
    <xdr:cxnSp macro="">
      <xdr:nvCxnSpPr>
        <xdr:cNvPr id="346" name="直線コネクタ 345">
          <a:extLst>
            <a:ext uri="{FF2B5EF4-FFF2-40B4-BE49-F238E27FC236}">
              <a16:creationId xmlns:a16="http://schemas.microsoft.com/office/drawing/2014/main" id="{D390BF61-5005-4B6E-8732-5ACDC450C0E5}"/>
            </a:ext>
          </a:extLst>
        </xdr:cNvPr>
        <xdr:cNvCxnSpPr/>
      </xdr:nvCxnSpPr>
      <xdr:spPr>
        <a:xfrm>
          <a:off x="13703300" y="641985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123372</xdr:rowOff>
    </xdr:from>
    <xdr:to>
      <xdr:col>67</xdr:col>
      <xdr:colOff>101600</xdr:colOff>
      <xdr:row>37</xdr:row>
      <xdr:rowOff>53522</xdr:rowOff>
    </xdr:to>
    <xdr:sp macro="" textlink="">
      <xdr:nvSpPr>
        <xdr:cNvPr id="347" name="楕円 346">
          <a:extLst>
            <a:ext uri="{FF2B5EF4-FFF2-40B4-BE49-F238E27FC236}">
              <a16:creationId xmlns:a16="http://schemas.microsoft.com/office/drawing/2014/main" id="{225E9AA1-53B8-4F70-82B4-9A3E47003706}"/>
            </a:ext>
          </a:extLst>
        </xdr:cNvPr>
        <xdr:cNvSpPr/>
      </xdr:nvSpPr>
      <xdr:spPr>
        <a:xfrm>
          <a:off x="12763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2722</xdr:rowOff>
    </xdr:from>
    <xdr:to>
      <xdr:col>71</xdr:col>
      <xdr:colOff>177800</xdr:colOff>
      <xdr:row>37</xdr:row>
      <xdr:rowOff>76200</xdr:rowOff>
    </xdr:to>
    <xdr:cxnSp macro="">
      <xdr:nvCxnSpPr>
        <xdr:cNvPr id="348" name="直線コネクタ 347">
          <a:extLst>
            <a:ext uri="{FF2B5EF4-FFF2-40B4-BE49-F238E27FC236}">
              <a16:creationId xmlns:a16="http://schemas.microsoft.com/office/drawing/2014/main" id="{305DFDF6-89D7-451F-8D5F-BD701BA7AE6A}"/>
            </a:ext>
          </a:extLst>
        </xdr:cNvPr>
        <xdr:cNvCxnSpPr/>
      </xdr:nvCxnSpPr>
      <xdr:spPr>
        <a:xfrm>
          <a:off x="12814300" y="6346372"/>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7DF7978E-427D-412C-9DDD-5E024F8DF754}"/>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411CB6DD-E4FF-415C-AA80-83B0E3588AAE}"/>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D3817E85-E0F0-49F1-8E3C-895FA2EE57C6}"/>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071301F9-655D-429A-B538-6A9CFC7713AD}"/>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127199</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289006B7-E3E5-4FC4-A6CD-9C81FD37F61C}"/>
            </a:ext>
          </a:extLst>
        </xdr:cNvPr>
        <xdr:cNvSpPr txBox="1"/>
      </xdr:nvSpPr>
      <xdr:spPr>
        <a:xfrm>
          <a:off x="15266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4712D6B8-DA49-4BB4-BAB7-38CE33E8AD2F}"/>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143527</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A7BBDFB2-F599-4F35-BFE8-A778B7B336D7}"/>
            </a:ext>
          </a:extLst>
        </xdr:cNvPr>
        <xdr:cNvSpPr txBox="1"/>
      </xdr:nvSpPr>
      <xdr:spPr>
        <a:xfrm>
          <a:off x="13500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70049</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B2AB879D-9AD4-4306-8B76-4688F5A1BA9A}"/>
            </a:ext>
          </a:extLst>
        </xdr:cNvPr>
        <xdr:cNvSpPr txBox="1"/>
      </xdr:nvSpPr>
      <xdr:spPr>
        <a:xfrm>
          <a:off x="12611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9EBF46E1-F7C0-4990-81DD-91CFCA1424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8AC8A6AE-0916-42D7-9667-4CFCA3E2A6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435D856F-75C0-4722-95CB-95018389D8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50BEAC2C-A7F1-430B-8876-342598E42C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99F5E28C-A7C9-4913-AEC9-43F5F02B0F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B645BDD8-AC07-48B2-833F-E3B9A8A547D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A00B451D-5553-482C-A67E-877E36B352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38598867-EA70-4C1B-8719-DCC9CCFC88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6AF2BE3A-AED9-4E14-8DB4-58649338A8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F14279DF-1F72-40B2-BB84-F0D9B882EA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id="{5FEFF432-E605-4901-B8A7-F11A51E13CC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id="{4D2B0F99-9B85-4168-958B-32EDBF75FEB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id="{E2DB8355-2E4A-411C-BCE0-62B849F220F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id="{7DC3EB0F-D489-4CD0-BC36-427F078E4B18}"/>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id="{2F08C8C6-4ECD-4535-B575-A6EE86E95B1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id="{5F88FA5B-F9CA-4988-8725-4A853A87976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id="{19D6DF03-EEC0-4A70-B450-7816DB0AF02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id="{28B4194A-BE58-47C4-BBDD-6850885DE6B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id="{BC6B70C5-3AFD-4EF5-830C-013645DAE45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id="{D3424057-1077-4B98-B4B7-079C76365DA4}"/>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id="{13EDD9A3-99C0-40C7-8C84-7070AAABCDE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id="{EEAB792A-61EA-49B4-B1E3-A5DCF4F27687}"/>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4378E3E5-842B-48B0-8EAB-1F56DD5523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id="{FEB13E75-46B2-4476-A77E-CB61AF9D556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id="{35DD1C70-99AF-4A46-AE3F-8CEDCDEC02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id="{13958792-96AC-491C-990D-327C942A60B8}"/>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id="{4116B9C1-8222-49DF-9937-C7947E30702B}"/>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id="{49277758-4DCC-4DFC-B436-92F87CFAB591}"/>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id="{E0A3A356-A92F-4A11-B5CE-D5F14EE94A62}"/>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id="{14CFDAED-24D7-4155-9B24-56FDAA5E96C2}"/>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id="{048ED0A1-18DD-4FBE-AAFA-D2526F3E6F17}"/>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id="{801D9C42-37B2-42F5-85BF-CF7617CDC218}"/>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id="{CE24F5D5-6A49-431D-9CFF-F3B75D40B9A8}"/>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id="{24E53623-6180-45DA-9117-C2F52209CE48}"/>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id="{3AB911B5-390C-4ACE-928E-48595E7894E5}"/>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id="{64121764-7989-4059-B0F1-000903DA333B}"/>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340DE1A-FE76-472D-BDBE-F1AADF5299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1DC75605-E6FB-4A03-B0B0-5AC53DD964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65692CEE-20FD-41D5-AD0F-C6192075421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68A5D5D-6644-4182-BDFE-BC5858317E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1B6B93E2-E244-4ADA-86D9-8A6DC788F77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71871</xdr:rowOff>
    </xdr:from>
    <xdr:to>
      <xdr:col>116</xdr:col>
      <xdr:colOff>114300</xdr:colOff>
      <xdr:row>38</xdr:row>
      <xdr:rowOff>2022</xdr:rowOff>
    </xdr:to>
    <xdr:sp macro="" textlink="">
      <xdr:nvSpPr>
        <xdr:cNvPr id="398" name="楕円 397">
          <a:extLst>
            <a:ext uri="{FF2B5EF4-FFF2-40B4-BE49-F238E27FC236}">
              <a16:creationId xmlns:a16="http://schemas.microsoft.com/office/drawing/2014/main" id="{9EC5D19A-8966-4FC0-9EE5-FEB516B7C5A7}"/>
            </a:ext>
          </a:extLst>
        </xdr:cNvPr>
        <xdr:cNvSpPr/>
      </xdr:nvSpPr>
      <xdr:spPr>
        <a:xfrm>
          <a:off x="22110700" y="64155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94748</xdr:rowOff>
    </xdr:from>
    <xdr:ext cx="599010" cy="259045"/>
    <xdr:sp macro="" textlink="">
      <xdr:nvSpPr>
        <xdr:cNvPr id="399" name="【一般廃棄物処理施設】&#10;一人当たり有形固定資産（償却資産）額該当値テキスト">
          <a:extLst>
            <a:ext uri="{FF2B5EF4-FFF2-40B4-BE49-F238E27FC236}">
              <a16:creationId xmlns:a16="http://schemas.microsoft.com/office/drawing/2014/main" id="{476F7C7D-350C-4A9B-89EB-06E066A5D4E8}"/>
            </a:ext>
          </a:extLst>
        </xdr:cNvPr>
        <xdr:cNvSpPr txBox="1"/>
      </xdr:nvSpPr>
      <xdr:spPr>
        <a:xfrm>
          <a:off x="22199600" y="626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89638</xdr:rowOff>
    </xdr:from>
    <xdr:to>
      <xdr:col>112</xdr:col>
      <xdr:colOff>38100</xdr:colOff>
      <xdr:row>38</xdr:row>
      <xdr:rowOff>19788</xdr:rowOff>
    </xdr:to>
    <xdr:sp macro="" textlink="">
      <xdr:nvSpPr>
        <xdr:cNvPr id="400" name="楕円 399">
          <a:extLst>
            <a:ext uri="{FF2B5EF4-FFF2-40B4-BE49-F238E27FC236}">
              <a16:creationId xmlns:a16="http://schemas.microsoft.com/office/drawing/2014/main" id="{2A5EBC9F-0E53-4D62-B720-843E535329C5}"/>
            </a:ext>
          </a:extLst>
        </xdr:cNvPr>
        <xdr:cNvSpPr/>
      </xdr:nvSpPr>
      <xdr:spPr>
        <a:xfrm>
          <a:off x="21272500" y="64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122671</xdr:rowOff>
    </xdr:from>
    <xdr:to>
      <xdr:col>116</xdr:col>
      <xdr:colOff>63500</xdr:colOff>
      <xdr:row>37</xdr:row>
      <xdr:rowOff>140438</xdr:rowOff>
    </xdr:to>
    <xdr:cxnSp macro="">
      <xdr:nvCxnSpPr>
        <xdr:cNvPr id="401" name="直線コネクタ 400">
          <a:extLst>
            <a:ext uri="{FF2B5EF4-FFF2-40B4-BE49-F238E27FC236}">
              <a16:creationId xmlns:a16="http://schemas.microsoft.com/office/drawing/2014/main" id="{B3CFB3F1-7A41-4910-BC61-44ECC13AADC7}"/>
            </a:ext>
          </a:extLst>
        </xdr:cNvPr>
        <xdr:cNvCxnSpPr/>
      </xdr:nvCxnSpPr>
      <xdr:spPr>
        <a:xfrm flipV="1">
          <a:off x="21323300" y="6466321"/>
          <a:ext cx="8382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102121</xdr:rowOff>
    </xdr:from>
    <xdr:to>
      <xdr:col>107</xdr:col>
      <xdr:colOff>101600</xdr:colOff>
      <xdr:row>38</xdr:row>
      <xdr:rowOff>32271</xdr:rowOff>
    </xdr:to>
    <xdr:sp macro="" textlink="">
      <xdr:nvSpPr>
        <xdr:cNvPr id="402" name="楕円 401">
          <a:extLst>
            <a:ext uri="{FF2B5EF4-FFF2-40B4-BE49-F238E27FC236}">
              <a16:creationId xmlns:a16="http://schemas.microsoft.com/office/drawing/2014/main" id="{6C2C8A5B-2C2A-4B38-BAC8-65D6C6AE6EDE}"/>
            </a:ext>
          </a:extLst>
        </xdr:cNvPr>
        <xdr:cNvSpPr/>
      </xdr:nvSpPr>
      <xdr:spPr>
        <a:xfrm>
          <a:off x="20383500" y="64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140438</xdr:rowOff>
    </xdr:from>
    <xdr:to>
      <xdr:col>111</xdr:col>
      <xdr:colOff>177800</xdr:colOff>
      <xdr:row>37</xdr:row>
      <xdr:rowOff>152921</xdr:rowOff>
    </xdr:to>
    <xdr:cxnSp macro="">
      <xdr:nvCxnSpPr>
        <xdr:cNvPr id="403" name="直線コネクタ 402">
          <a:extLst>
            <a:ext uri="{FF2B5EF4-FFF2-40B4-BE49-F238E27FC236}">
              <a16:creationId xmlns:a16="http://schemas.microsoft.com/office/drawing/2014/main" id="{50A4AA9F-8943-4748-B147-CA043BA716E7}"/>
            </a:ext>
          </a:extLst>
        </xdr:cNvPr>
        <xdr:cNvCxnSpPr/>
      </xdr:nvCxnSpPr>
      <xdr:spPr>
        <a:xfrm flipV="1">
          <a:off x="20434300" y="6484088"/>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93182</xdr:rowOff>
    </xdr:from>
    <xdr:to>
      <xdr:col>102</xdr:col>
      <xdr:colOff>165100</xdr:colOff>
      <xdr:row>38</xdr:row>
      <xdr:rowOff>23332</xdr:rowOff>
    </xdr:to>
    <xdr:sp macro="" textlink="">
      <xdr:nvSpPr>
        <xdr:cNvPr id="404" name="楕円 403">
          <a:extLst>
            <a:ext uri="{FF2B5EF4-FFF2-40B4-BE49-F238E27FC236}">
              <a16:creationId xmlns:a16="http://schemas.microsoft.com/office/drawing/2014/main" id="{DD520780-4F79-41F6-85DE-CFA5AC10D311}"/>
            </a:ext>
          </a:extLst>
        </xdr:cNvPr>
        <xdr:cNvSpPr/>
      </xdr:nvSpPr>
      <xdr:spPr>
        <a:xfrm>
          <a:off x="19494500" y="64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143982</xdr:rowOff>
    </xdr:from>
    <xdr:to>
      <xdr:col>107</xdr:col>
      <xdr:colOff>50800</xdr:colOff>
      <xdr:row>37</xdr:row>
      <xdr:rowOff>152921</xdr:rowOff>
    </xdr:to>
    <xdr:cxnSp macro="">
      <xdr:nvCxnSpPr>
        <xdr:cNvPr id="405" name="直線コネクタ 404">
          <a:extLst>
            <a:ext uri="{FF2B5EF4-FFF2-40B4-BE49-F238E27FC236}">
              <a16:creationId xmlns:a16="http://schemas.microsoft.com/office/drawing/2014/main" id="{B19FA82E-A4DB-4102-9FC2-54D658D3218C}"/>
            </a:ext>
          </a:extLst>
        </xdr:cNvPr>
        <xdr:cNvCxnSpPr/>
      </xdr:nvCxnSpPr>
      <xdr:spPr>
        <a:xfrm>
          <a:off x="19545300" y="6487632"/>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122975</xdr:rowOff>
    </xdr:from>
    <xdr:to>
      <xdr:col>98</xdr:col>
      <xdr:colOff>38100</xdr:colOff>
      <xdr:row>38</xdr:row>
      <xdr:rowOff>53125</xdr:rowOff>
    </xdr:to>
    <xdr:sp macro="" textlink="">
      <xdr:nvSpPr>
        <xdr:cNvPr id="406" name="楕円 405">
          <a:extLst>
            <a:ext uri="{FF2B5EF4-FFF2-40B4-BE49-F238E27FC236}">
              <a16:creationId xmlns:a16="http://schemas.microsoft.com/office/drawing/2014/main" id="{CE468CDA-D237-4993-84DF-28D1C6E2DE03}"/>
            </a:ext>
          </a:extLst>
        </xdr:cNvPr>
        <xdr:cNvSpPr/>
      </xdr:nvSpPr>
      <xdr:spPr>
        <a:xfrm>
          <a:off x="18605500" y="64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143982</xdr:rowOff>
    </xdr:from>
    <xdr:to>
      <xdr:col>102</xdr:col>
      <xdr:colOff>114300</xdr:colOff>
      <xdr:row>38</xdr:row>
      <xdr:rowOff>2325</xdr:rowOff>
    </xdr:to>
    <xdr:cxnSp macro="">
      <xdr:nvCxnSpPr>
        <xdr:cNvPr id="407" name="直線コネクタ 406">
          <a:extLst>
            <a:ext uri="{FF2B5EF4-FFF2-40B4-BE49-F238E27FC236}">
              <a16:creationId xmlns:a16="http://schemas.microsoft.com/office/drawing/2014/main" id="{465B2FF3-11C6-45F6-9832-FBA5C8DC89B3}"/>
            </a:ext>
          </a:extLst>
        </xdr:cNvPr>
        <xdr:cNvCxnSpPr/>
      </xdr:nvCxnSpPr>
      <xdr:spPr>
        <a:xfrm flipV="1">
          <a:off x="18656300" y="6487632"/>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id="{8EDEC235-5715-49F3-9E32-6B280741E0A2}"/>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id="{3B0B36CF-E02C-457C-AD89-077FFCCBE3C5}"/>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1C85179C-5C5D-42BD-A833-C41CE6B85040}"/>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id="{C2538897-AED6-4346-8120-A543F941EAB7}"/>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36315</xdr:rowOff>
    </xdr:from>
    <xdr:ext cx="599010" cy="259045"/>
    <xdr:sp macro="" textlink="">
      <xdr:nvSpPr>
        <xdr:cNvPr id="412" name="n_1mainValue【一般廃棄物処理施設】&#10;一人当たり有形固定資産（償却資産）額">
          <a:extLst>
            <a:ext uri="{FF2B5EF4-FFF2-40B4-BE49-F238E27FC236}">
              <a16:creationId xmlns:a16="http://schemas.microsoft.com/office/drawing/2014/main" id="{82DE1DC5-0C8F-4A87-85B6-4B6EE914B4C8}"/>
            </a:ext>
          </a:extLst>
        </xdr:cNvPr>
        <xdr:cNvSpPr txBox="1"/>
      </xdr:nvSpPr>
      <xdr:spPr>
        <a:xfrm>
          <a:off x="21011095" y="620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48798</xdr:rowOff>
    </xdr:from>
    <xdr:ext cx="599010" cy="259045"/>
    <xdr:sp macro="" textlink="">
      <xdr:nvSpPr>
        <xdr:cNvPr id="413" name="n_2mainValue【一般廃棄物処理施設】&#10;一人当たり有形固定資産（償却資産）額">
          <a:extLst>
            <a:ext uri="{FF2B5EF4-FFF2-40B4-BE49-F238E27FC236}">
              <a16:creationId xmlns:a16="http://schemas.microsoft.com/office/drawing/2014/main" id="{40B6E556-2A2A-44BA-8A2C-0F6F349DC818}"/>
            </a:ext>
          </a:extLst>
        </xdr:cNvPr>
        <xdr:cNvSpPr txBox="1"/>
      </xdr:nvSpPr>
      <xdr:spPr>
        <a:xfrm>
          <a:off x="20134795" y="622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39859</xdr:rowOff>
    </xdr:from>
    <xdr:ext cx="599010" cy="259045"/>
    <xdr:sp macro="" textlink="">
      <xdr:nvSpPr>
        <xdr:cNvPr id="414" name="n_3mainValue【一般廃棄物処理施設】&#10;一人当たり有形固定資産（償却資産）額">
          <a:extLst>
            <a:ext uri="{FF2B5EF4-FFF2-40B4-BE49-F238E27FC236}">
              <a16:creationId xmlns:a16="http://schemas.microsoft.com/office/drawing/2014/main" id="{CBB06626-2C5C-496D-A97F-E1F6C87B5B21}"/>
            </a:ext>
          </a:extLst>
        </xdr:cNvPr>
        <xdr:cNvSpPr txBox="1"/>
      </xdr:nvSpPr>
      <xdr:spPr>
        <a:xfrm>
          <a:off x="19245795" y="621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69652</xdr:rowOff>
    </xdr:from>
    <xdr:ext cx="599010" cy="259045"/>
    <xdr:sp macro="" textlink="">
      <xdr:nvSpPr>
        <xdr:cNvPr id="415" name="n_4mainValue【一般廃棄物処理施設】&#10;一人当たり有形固定資産（償却資産）額">
          <a:extLst>
            <a:ext uri="{FF2B5EF4-FFF2-40B4-BE49-F238E27FC236}">
              <a16:creationId xmlns:a16="http://schemas.microsoft.com/office/drawing/2014/main" id="{C84F04CF-A805-407D-A31F-AE166C9ECBE0}"/>
            </a:ext>
          </a:extLst>
        </xdr:cNvPr>
        <xdr:cNvSpPr txBox="1"/>
      </xdr:nvSpPr>
      <xdr:spPr>
        <a:xfrm>
          <a:off x="18356795" y="624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DFBF46CB-BD76-4955-A538-25C4C3DE14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68A9D3AF-4F12-4FEF-94D7-419EEE978B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7963F443-B1DD-48C1-839C-26B052D6BD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1E5CFFD0-48C3-46E2-908F-76B26254DD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461BBF56-972E-4DFD-95F1-9050D8E558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24668389-DF3A-48D0-A951-DA9160BC4E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991C1F83-9E8B-49BA-9706-95C1102477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20C442AE-1307-4703-8D75-F42C4FAAD6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E2C135F2-2D04-46AE-9A00-CB684E15A3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F94EFE44-A9C2-4C69-84DA-64CD053D60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A67F5818-33E4-4EF2-8712-54C93B56B6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F9713596-232C-44C6-A4E5-7A3D8ED270F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8" name="テキスト ボックス 427">
          <a:extLst>
            <a:ext uri="{FF2B5EF4-FFF2-40B4-BE49-F238E27FC236}">
              <a16:creationId xmlns:a16="http://schemas.microsoft.com/office/drawing/2014/main" id="{564F3917-4458-4042-8477-03EF088F43B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7C456096-ED36-42D6-B46E-E4B3B8DFC67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68E08D60-78EE-4AE0-AE41-8EE45A2C0C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C2F27DDB-01E6-4EF5-A739-62BEFD4C659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8A39AD9A-8E3A-49D8-A64D-5BD041306B1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C6001C7E-2CA8-4ABE-BFB8-251EA55B8CD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47B17314-D796-42ED-AF57-B9472FE9977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667EC974-E2D3-442C-9F1A-AF0000C2D90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3FF5F210-73AB-44A2-91A4-862EF6F3F8E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A6CB58FE-D745-45FF-B471-9E183EC2CD2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8" name="テキスト ボックス 437">
          <a:extLst>
            <a:ext uri="{FF2B5EF4-FFF2-40B4-BE49-F238E27FC236}">
              <a16:creationId xmlns:a16="http://schemas.microsoft.com/office/drawing/2014/main" id="{458B08C4-8E46-4F1D-88A2-B5CA9F446B9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50FDA3BA-D118-41D6-9C65-A385AFDB3F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id="{F3784B3E-8390-41D9-A593-505B970F65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41" name="直線コネクタ 440">
          <a:extLst>
            <a:ext uri="{FF2B5EF4-FFF2-40B4-BE49-F238E27FC236}">
              <a16:creationId xmlns:a16="http://schemas.microsoft.com/office/drawing/2014/main" id="{6ED527E4-B9F2-4BB7-8817-B904ED977AF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2" name="【保健センター・保健所】&#10;有形固定資産減価償却率最小値テキスト">
          <a:extLst>
            <a:ext uri="{FF2B5EF4-FFF2-40B4-BE49-F238E27FC236}">
              <a16:creationId xmlns:a16="http://schemas.microsoft.com/office/drawing/2014/main" id="{96701026-64B4-4540-9293-B8AEC35BDAA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3" name="直線コネクタ 442">
          <a:extLst>
            <a:ext uri="{FF2B5EF4-FFF2-40B4-BE49-F238E27FC236}">
              <a16:creationId xmlns:a16="http://schemas.microsoft.com/office/drawing/2014/main" id="{9DC18402-AF65-4255-B6E9-7B7FE2F0022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id="{EB477DD0-3880-4DB1-B46E-877F3E3D588E}"/>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5" name="直線コネクタ 444">
          <a:extLst>
            <a:ext uri="{FF2B5EF4-FFF2-40B4-BE49-F238E27FC236}">
              <a16:creationId xmlns:a16="http://schemas.microsoft.com/office/drawing/2014/main" id="{F578B0E1-D3FE-4B09-B6D1-5FD547A41266}"/>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id="{C7AB6049-ABC4-4F66-828A-FF5C4DA9596B}"/>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7" name="フローチャート: 判断 446">
          <a:extLst>
            <a:ext uri="{FF2B5EF4-FFF2-40B4-BE49-F238E27FC236}">
              <a16:creationId xmlns:a16="http://schemas.microsoft.com/office/drawing/2014/main" id="{28B4E6F7-97A6-47B8-B0A4-8DF692227839}"/>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8" name="フローチャート: 判断 447">
          <a:extLst>
            <a:ext uri="{FF2B5EF4-FFF2-40B4-BE49-F238E27FC236}">
              <a16:creationId xmlns:a16="http://schemas.microsoft.com/office/drawing/2014/main" id="{0B4EE7C0-EB93-4D5E-9DF3-261825F938A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9" name="フローチャート: 判断 448">
          <a:extLst>
            <a:ext uri="{FF2B5EF4-FFF2-40B4-BE49-F238E27FC236}">
              <a16:creationId xmlns:a16="http://schemas.microsoft.com/office/drawing/2014/main" id="{BAF8FC3E-190E-481E-8857-E07A24D7FC71}"/>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50" name="フローチャート: 判断 449">
          <a:extLst>
            <a:ext uri="{FF2B5EF4-FFF2-40B4-BE49-F238E27FC236}">
              <a16:creationId xmlns:a16="http://schemas.microsoft.com/office/drawing/2014/main" id="{18EDD94D-D13A-4291-A991-51AFD355DD6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51" name="フローチャート: 判断 450">
          <a:extLst>
            <a:ext uri="{FF2B5EF4-FFF2-40B4-BE49-F238E27FC236}">
              <a16:creationId xmlns:a16="http://schemas.microsoft.com/office/drawing/2014/main" id="{CD7B6E2E-66F3-45A9-9E74-0F397966F614}"/>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9D966362-5CD4-445E-88C9-36AD432EBF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D09B03C5-5415-4E8B-A8E5-F10669A9EC0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31B451C0-0170-48A5-ACD5-4B3430B011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89C3E9F3-9B9F-4705-B724-F74355E8CFB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A8CE27AC-E8BD-483A-B46D-FBC099A157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457" name="楕円 456">
          <a:extLst>
            <a:ext uri="{FF2B5EF4-FFF2-40B4-BE49-F238E27FC236}">
              <a16:creationId xmlns:a16="http://schemas.microsoft.com/office/drawing/2014/main" id="{8BB75C60-C6A3-4764-A45A-13223FB121DC}"/>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458" name="【保健センター・保健所】&#10;有形固定資産減価償却率該当値テキスト">
          <a:extLst>
            <a:ext uri="{FF2B5EF4-FFF2-40B4-BE49-F238E27FC236}">
              <a16:creationId xmlns:a16="http://schemas.microsoft.com/office/drawing/2014/main" id="{19F26B35-F1E6-4FF5-9B01-7B77B13F9A4D}"/>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459" name="楕円 458">
          <a:extLst>
            <a:ext uri="{FF2B5EF4-FFF2-40B4-BE49-F238E27FC236}">
              <a16:creationId xmlns:a16="http://schemas.microsoft.com/office/drawing/2014/main" id="{A8DCDD13-9548-4662-BFDB-C86B83EAEB54}"/>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138793</xdr:rowOff>
    </xdr:to>
    <xdr:cxnSp macro="">
      <xdr:nvCxnSpPr>
        <xdr:cNvPr id="460" name="直線コネクタ 459">
          <a:extLst>
            <a:ext uri="{FF2B5EF4-FFF2-40B4-BE49-F238E27FC236}">
              <a16:creationId xmlns:a16="http://schemas.microsoft.com/office/drawing/2014/main" id="{D2E9E622-FB7F-441A-A054-0E1D6B49E35C}"/>
            </a:ext>
          </a:extLst>
        </xdr:cNvPr>
        <xdr:cNvCxnSpPr/>
      </xdr:nvCxnSpPr>
      <xdr:spPr>
        <a:xfrm>
          <a:off x="15481300" y="10221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61" name="楕円 460">
          <a:extLst>
            <a:ext uri="{FF2B5EF4-FFF2-40B4-BE49-F238E27FC236}">
              <a16:creationId xmlns:a16="http://schemas.microsoft.com/office/drawing/2014/main" id="{BFEF22D5-59C1-405C-A59C-6062263AA1AB}"/>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462" name="直線コネクタ 461">
          <a:extLst>
            <a:ext uri="{FF2B5EF4-FFF2-40B4-BE49-F238E27FC236}">
              <a16:creationId xmlns:a16="http://schemas.microsoft.com/office/drawing/2014/main" id="{6860334F-0689-43A7-844F-92C308225A53}"/>
            </a:ext>
          </a:extLst>
        </xdr:cNvPr>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463" name="楕円 462">
          <a:extLst>
            <a:ext uri="{FF2B5EF4-FFF2-40B4-BE49-F238E27FC236}">
              <a16:creationId xmlns:a16="http://schemas.microsoft.com/office/drawing/2014/main" id="{FB98C1CB-6BA9-499A-95BF-8827194712D4}"/>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464" name="直線コネクタ 463">
          <a:extLst>
            <a:ext uri="{FF2B5EF4-FFF2-40B4-BE49-F238E27FC236}">
              <a16:creationId xmlns:a16="http://schemas.microsoft.com/office/drawing/2014/main" id="{CCE5B683-069C-4DC9-8DF4-53F1186EDE5D}"/>
            </a:ext>
          </a:extLst>
        </xdr:cNvPr>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465" name="楕円 464">
          <a:extLst>
            <a:ext uri="{FF2B5EF4-FFF2-40B4-BE49-F238E27FC236}">
              <a16:creationId xmlns:a16="http://schemas.microsoft.com/office/drawing/2014/main" id="{7504BB54-6E3F-49B1-A2A7-2562296F5C7A}"/>
            </a:ext>
          </a:extLst>
        </xdr:cNvPr>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466" name="直線コネクタ 465">
          <a:extLst>
            <a:ext uri="{FF2B5EF4-FFF2-40B4-BE49-F238E27FC236}">
              <a16:creationId xmlns:a16="http://schemas.microsoft.com/office/drawing/2014/main" id="{B333050C-BDBC-4446-BC82-507111677F09}"/>
            </a:ext>
          </a:extLst>
        </xdr:cNvPr>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2C437307-62CA-4EF8-B6DC-DE9C202C9CB7}"/>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A71AD520-C3EC-4B4C-A44E-C7CDEDCDA27E}"/>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id="{31655F3A-302E-4A33-A45A-07A866741930}"/>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470" name="n_4aveValue【保健センター・保健所】&#10;有形固定資産減価償却率">
          <a:extLst>
            <a:ext uri="{FF2B5EF4-FFF2-40B4-BE49-F238E27FC236}">
              <a16:creationId xmlns:a16="http://schemas.microsoft.com/office/drawing/2014/main" id="{F526F6E6-0CBC-4B70-9776-48919930F8BE}"/>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2713E485-F46E-420A-8AE0-6D7AC588DFA9}"/>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81E7C4C8-625A-43DC-B303-9DBCB5E0921A}"/>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473" name="n_3mainValue【保健センター・保健所】&#10;有形固定資産減価償却率">
          <a:extLst>
            <a:ext uri="{FF2B5EF4-FFF2-40B4-BE49-F238E27FC236}">
              <a16:creationId xmlns:a16="http://schemas.microsoft.com/office/drawing/2014/main" id="{4C104938-A79D-4119-86B5-47DFADBE8026}"/>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474" name="n_4mainValue【保健センター・保健所】&#10;有形固定資産減価償却率">
          <a:extLst>
            <a:ext uri="{FF2B5EF4-FFF2-40B4-BE49-F238E27FC236}">
              <a16:creationId xmlns:a16="http://schemas.microsoft.com/office/drawing/2014/main" id="{B1E44246-B82A-4999-8872-FA0CD5322A5B}"/>
            </a:ext>
          </a:extLst>
        </xdr:cNvPr>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C358023A-4203-4813-A03D-0C712A07C3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4D04CE2C-C5F5-4285-97D2-FA2B395A2F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4CA9BBF0-BC2E-4D31-B9D6-0B42E7810A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DEB00197-14AF-4BA5-B146-A3D56652D9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17837FBB-39D8-4859-B8E5-A70037332E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034E460A-228B-4D04-BCBB-B9EC6F355A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41AB6A19-067E-4878-B3C1-71F14E635D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7166AE92-40EB-47AF-B358-1652288E6C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6C077727-A4CB-4608-9F69-1FF6DC0C92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30831335-7FF9-4F3C-B508-EA12FE9D21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a:extLst>
            <a:ext uri="{FF2B5EF4-FFF2-40B4-BE49-F238E27FC236}">
              <a16:creationId xmlns:a16="http://schemas.microsoft.com/office/drawing/2014/main" id="{E5831490-05BD-4931-BBE4-34DEF477DCED}"/>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a:extLst>
            <a:ext uri="{FF2B5EF4-FFF2-40B4-BE49-F238E27FC236}">
              <a16:creationId xmlns:a16="http://schemas.microsoft.com/office/drawing/2014/main" id="{E78B1AC7-A984-48C3-AF9B-9FDED68DA1D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9AAD1555-39B2-4CDA-A151-40C13984D6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58AACE01-FBA9-4BA1-9344-17A8786A254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0C5A1F62-EA19-44D3-93A8-F9E9557DBE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3FBFCAFA-9D44-4CC2-9DD8-01D9DA9B662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708A01FE-8232-401E-B01D-E5EDCE9650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6833A09A-EAE6-423D-B231-B6ACA27F9D8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4552F046-BC57-4BBC-BA60-DC2C7F5318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4" name="直線コネクタ 493">
          <a:extLst>
            <a:ext uri="{FF2B5EF4-FFF2-40B4-BE49-F238E27FC236}">
              <a16:creationId xmlns:a16="http://schemas.microsoft.com/office/drawing/2014/main" id="{70A9B702-0B1A-496F-812C-7B9546C26B9D}"/>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67DF74DA-6CFF-4213-8B75-5B5CF46C61BE}"/>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6" name="直線コネクタ 495">
          <a:extLst>
            <a:ext uri="{FF2B5EF4-FFF2-40B4-BE49-F238E27FC236}">
              <a16:creationId xmlns:a16="http://schemas.microsoft.com/office/drawing/2014/main" id="{5B1ECD55-AE75-4BA0-8BFC-F5BFFFDDC47F}"/>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C952D761-21AE-454C-AB7D-48A485745E99}"/>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8" name="直線コネクタ 497">
          <a:extLst>
            <a:ext uri="{FF2B5EF4-FFF2-40B4-BE49-F238E27FC236}">
              <a16:creationId xmlns:a16="http://schemas.microsoft.com/office/drawing/2014/main" id="{FCBB44D3-E2BB-439B-9E80-3751C55BDB5D}"/>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FB43A8F4-2591-4EAA-829C-53914A6EFD03}"/>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00" name="フローチャート: 判断 499">
          <a:extLst>
            <a:ext uri="{FF2B5EF4-FFF2-40B4-BE49-F238E27FC236}">
              <a16:creationId xmlns:a16="http://schemas.microsoft.com/office/drawing/2014/main" id="{2BCE3227-5D3E-45E3-9D2C-3D585015F4F7}"/>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01" name="フローチャート: 判断 500">
          <a:extLst>
            <a:ext uri="{FF2B5EF4-FFF2-40B4-BE49-F238E27FC236}">
              <a16:creationId xmlns:a16="http://schemas.microsoft.com/office/drawing/2014/main" id="{50F6AA45-15CC-48A5-A23A-1EDA2822BBD6}"/>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02" name="フローチャート: 判断 501">
          <a:extLst>
            <a:ext uri="{FF2B5EF4-FFF2-40B4-BE49-F238E27FC236}">
              <a16:creationId xmlns:a16="http://schemas.microsoft.com/office/drawing/2014/main" id="{FBC187C0-15D5-4BCE-B177-7B1383428A99}"/>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3" name="フローチャート: 判断 502">
          <a:extLst>
            <a:ext uri="{FF2B5EF4-FFF2-40B4-BE49-F238E27FC236}">
              <a16:creationId xmlns:a16="http://schemas.microsoft.com/office/drawing/2014/main" id="{A9ED787E-205E-449D-9F1D-1956547883B6}"/>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4" name="フローチャート: 判断 503">
          <a:extLst>
            <a:ext uri="{FF2B5EF4-FFF2-40B4-BE49-F238E27FC236}">
              <a16:creationId xmlns:a16="http://schemas.microsoft.com/office/drawing/2014/main" id="{2C4B6888-2348-4839-BC33-4CEF101C4FBE}"/>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5E4ED01-6A86-4234-BB6E-1F4AB7780C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4E507FBE-5AD1-41A5-BFD2-5D14DA7089F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4909DBE-D1EA-4B9B-9C91-FFE247E083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DCE3BBA-8436-4A7B-874A-5A99876D52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32AA123E-FE2A-4EED-98BD-2F59CFED0B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xdr:rowOff>
    </xdr:from>
    <xdr:to>
      <xdr:col>116</xdr:col>
      <xdr:colOff>114300</xdr:colOff>
      <xdr:row>62</xdr:row>
      <xdr:rowOff>103378</xdr:rowOff>
    </xdr:to>
    <xdr:sp macro="" textlink="">
      <xdr:nvSpPr>
        <xdr:cNvPr id="510" name="楕円 509">
          <a:extLst>
            <a:ext uri="{FF2B5EF4-FFF2-40B4-BE49-F238E27FC236}">
              <a16:creationId xmlns:a16="http://schemas.microsoft.com/office/drawing/2014/main" id="{29645521-5943-49F1-9E38-9F47598CBC93}"/>
            </a:ext>
          </a:extLst>
        </xdr:cNvPr>
        <xdr:cNvSpPr/>
      </xdr:nvSpPr>
      <xdr:spPr>
        <a:xfrm>
          <a:off x="221107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151655</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CE48AA43-2952-4F02-ADD3-F6B101D2486E}"/>
            </a:ext>
          </a:extLst>
        </xdr:cNvPr>
        <xdr:cNvSpPr txBox="1"/>
      </xdr:nvSpPr>
      <xdr:spPr>
        <a:xfrm>
          <a:off x="22199600"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xdr:rowOff>
    </xdr:from>
    <xdr:to>
      <xdr:col>112</xdr:col>
      <xdr:colOff>38100</xdr:colOff>
      <xdr:row>62</xdr:row>
      <xdr:rowOff>106807</xdr:rowOff>
    </xdr:to>
    <xdr:sp macro="" textlink="">
      <xdr:nvSpPr>
        <xdr:cNvPr id="512" name="楕円 511">
          <a:extLst>
            <a:ext uri="{FF2B5EF4-FFF2-40B4-BE49-F238E27FC236}">
              <a16:creationId xmlns:a16="http://schemas.microsoft.com/office/drawing/2014/main" id="{819B94D4-5B16-42F8-B06D-80627AFFE564}"/>
            </a:ext>
          </a:extLst>
        </xdr:cNvPr>
        <xdr:cNvSpPr/>
      </xdr:nvSpPr>
      <xdr:spPr>
        <a:xfrm>
          <a:off x="21272500" y="10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52578</xdr:rowOff>
    </xdr:from>
    <xdr:to>
      <xdr:col>116</xdr:col>
      <xdr:colOff>63500</xdr:colOff>
      <xdr:row>62</xdr:row>
      <xdr:rowOff>56007</xdr:rowOff>
    </xdr:to>
    <xdr:cxnSp macro="">
      <xdr:nvCxnSpPr>
        <xdr:cNvPr id="513" name="直線コネクタ 512">
          <a:extLst>
            <a:ext uri="{FF2B5EF4-FFF2-40B4-BE49-F238E27FC236}">
              <a16:creationId xmlns:a16="http://schemas.microsoft.com/office/drawing/2014/main" id="{E42408A5-4EAC-42EF-8010-9887729D73C6}"/>
            </a:ext>
          </a:extLst>
        </xdr:cNvPr>
        <xdr:cNvCxnSpPr/>
      </xdr:nvCxnSpPr>
      <xdr:spPr>
        <a:xfrm flipV="1">
          <a:off x="21323300" y="1068247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514" name="楕円 513">
          <a:extLst>
            <a:ext uri="{FF2B5EF4-FFF2-40B4-BE49-F238E27FC236}">
              <a16:creationId xmlns:a16="http://schemas.microsoft.com/office/drawing/2014/main" id="{16529C4B-1819-4834-81BB-22D0C7098AD0}"/>
            </a:ext>
          </a:extLst>
        </xdr:cNvPr>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56007</xdr:rowOff>
    </xdr:from>
    <xdr:to>
      <xdr:col>111</xdr:col>
      <xdr:colOff>177800</xdr:colOff>
      <xdr:row>62</xdr:row>
      <xdr:rowOff>57150</xdr:rowOff>
    </xdr:to>
    <xdr:cxnSp macro="">
      <xdr:nvCxnSpPr>
        <xdr:cNvPr id="515" name="直線コネクタ 514">
          <a:extLst>
            <a:ext uri="{FF2B5EF4-FFF2-40B4-BE49-F238E27FC236}">
              <a16:creationId xmlns:a16="http://schemas.microsoft.com/office/drawing/2014/main" id="{89C5CC24-619B-4FB7-BB81-40A93C2FD186}"/>
            </a:ext>
          </a:extLst>
        </xdr:cNvPr>
        <xdr:cNvCxnSpPr/>
      </xdr:nvCxnSpPr>
      <xdr:spPr>
        <a:xfrm flipV="1">
          <a:off x="20434300" y="106859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16" name="楕円 515">
          <a:extLst>
            <a:ext uri="{FF2B5EF4-FFF2-40B4-BE49-F238E27FC236}">
              <a16:creationId xmlns:a16="http://schemas.microsoft.com/office/drawing/2014/main" id="{5B94D089-056C-4313-9CEC-5AC42F0B67B8}"/>
            </a:ext>
          </a:extLst>
        </xdr:cNvPr>
        <xdr:cNvSpPr/>
      </xdr:nvSpPr>
      <xdr:spPr>
        <a:xfrm>
          <a:off x="19494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54864</xdr:rowOff>
    </xdr:from>
    <xdr:to>
      <xdr:col>107</xdr:col>
      <xdr:colOff>50800</xdr:colOff>
      <xdr:row>62</xdr:row>
      <xdr:rowOff>57150</xdr:rowOff>
    </xdr:to>
    <xdr:cxnSp macro="">
      <xdr:nvCxnSpPr>
        <xdr:cNvPr id="517" name="直線コネクタ 516">
          <a:extLst>
            <a:ext uri="{FF2B5EF4-FFF2-40B4-BE49-F238E27FC236}">
              <a16:creationId xmlns:a16="http://schemas.microsoft.com/office/drawing/2014/main" id="{D1B86C7F-FDCB-4E24-9E3B-40FAEB812239}"/>
            </a:ext>
          </a:extLst>
        </xdr:cNvPr>
        <xdr:cNvCxnSpPr/>
      </xdr:nvCxnSpPr>
      <xdr:spPr>
        <a:xfrm>
          <a:off x="19545300" y="106847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8065</xdr:rowOff>
    </xdr:from>
    <xdr:to>
      <xdr:col>98</xdr:col>
      <xdr:colOff>38100</xdr:colOff>
      <xdr:row>62</xdr:row>
      <xdr:rowOff>109665</xdr:rowOff>
    </xdr:to>
    <xdr:sp macro="" textlink="">
      <xdr:nvSpPr>
        <xdr:cNvPr id="518" name="楕円 517">
          <a:extLst>
            <a:ext uri="{FF2B5EF4-FFF2-40B4-BE49-F238E27FC236}">
              <a16:creationId xmlns:a16="http://schemas.microsoft.com/office/drawing/2014/main" id="{8A2DC937-F7A5-4126-A885-7E43F3CB73D0}"/>
            </a:ext>
          </a:extLst>
        </xdr:cNvPr>
        <xdr:cNvSpPr/>
      </xdr:nvSpPr>
      <xdr:spPr>
        <a:xfrm>
          <a:off x="18605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54864</xdr:rowOff>
    </xdr:from>
    <xdr:to>
      <xdr:col>102</xdr:col>
      <xdr:colOff>114300</xdr:colOff>
      <xdr:row>62</xdr:row>
      <xdr:rowOff>58865</xdr:rowOff>
    </xdr:to>
    <xdr:cxnSp macro="">
      <xdr:nvCxnSpPr>
        <xdr:cNvPr id="519" name="直線コネクタ 518">
          <a:extLst>
            <a:ext uri="{FF2B5EF4-FFF2-40B4-BE49-F238E27FC236}">
              <a16:creationId xmlns:a16="http://schemas.microsoft.com/office/drawing/2014/main" id="{51C22634-1D18-40F5-90A4-FEE713F7136C}"/>
            </a:ext>
          </a:extLst>
        </xdr:cNvPr>
        <xdr:cNvCxnSpPr/>
      </xdr:nvCxnSpPr>
      <xdr:spPr>
        <a:xfrm flipV="1">
          <a:off x="18656300" y="1068476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20" name="n_1aveValue【保健センター・保健所】&#10;一人当たり面積">
          <a:extLst>
            <a:ext uri="{FF2B5EF4-FFF2-40B4-BE49-F238E27FC236}">
              <a16:creationId xmlns:a16="http://schemas.microsoft.com/office/drawing/2014/main" id="{2E7146C3-47CF-478D-A428-5CEFD535B9A3}"/>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21" name="n_2aveValue【保健センター・保健所】&#10;一人当たり面積">
          <a:extLst>
            <a:ext uri="{FF2B5EF4-FFF2-40B4-BE49-F238E27FC236}">
              <a16:creationId xmlns:a16="http://schemas.microsoft.com/office/drawing/2014/main" id="{2A71BBDC-D2EE-4DA4-A7A7-CF4DC8FEF2B5}"/>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22" name="n_3aveValue【保健センター・保健所】&#10;一人当たり面積">
          <a:extLst>
            <a:ext uri="{FF2B5EF4-FFF2-40B4-BE49-F238E27FC236}">
              <a16:creationId xmlns:a16="http://schemas.microsoft.com/office/drawing/2014/main" id="{B575E683-4C50-4972-9994-46425399AEA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23" name="n_4aveValue【保健センター・保健所】&#10;一人当たり面積">
          <a:extLst>
            <a:ext uri="{FF2B5EF4-FFF2-40B4-BE49-F238E27FC236}">
              <a16:creationId xmlns:a16="http://schemas.microsoft.com/office/drawing/2014/main" id="{00D68A47-236D-4CF2-B124-FE4BACB8AB34}"/>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97934</xdr:rowOff>
    </xdr:from>
    <xdr:ext cx="469744" cy="259045"/>
    <xdr:sp macro="" textlink="">
      <xdr:nvSpPr>
        <xdr:cNvPr id="524" name="n_1mainValue【保健センター・保健所】&#10;一人当たり面積">
          <a:extLst>
            <a:ext uri="{FF2B5EF4-FFF2-40B4-BE49-F238E27FC236}">
              <a16:creationId xmlns:a16="http://schemas.microsoft.com/office/drawing/2014/main" id="{D71CA169-CF81-4CCB-93FF-5D4E51B4BF47}"/>
            </a:ext>
          </a:extLst>
        </xdr:cNvPr>
        <xdr:cNvSpPr txBox="1"/>
      </xdr:nvSpPr>
      <xdr:spPr>
        <a:xfrm>
          <a:off x="21075727" y="107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525" name="n_2mainValue【保健センター・保健所】&#10;一人当たり面積">
          <a:extLst>
            <a:ext uri="{FF2B5EF4-FFF2-40B4-BE49-F238E27FC236}">
              <a16:creationId xmlns:a16="http://schemas.microsoft.com/office/drawing/2014/main" id="{C5344BE9-00D8-4D2C-8407-06D7CF7B34B2}"/>
            </a:ext>
          </a:extLst>
        </xdr:cNvPr>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526" name="n_3mainValue【保健センター・保健所】&#10;一人当たり面積">
          <a:extLst>
            <a:ext uri="{FF2B5EF4-FFF2-40B4-BE49-F238E27FC236}">
              <a16:creationId xmlns:a16="http://schemas.microsoft.com/office/drawing/2014/main" id="{7404E171-09D6-4758-82EB-395F419A8F6F}"/>
            </a:ext>
          </a:extLst>
        </xdr:cNvPr>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100792</xdr:rowOff>
    </xdr:from>
    <xdr:ext cx="469744" cy="259045"/>
    <xdr:sp macro="" textlink="">
      <xdr:nvSpPr>
        <xdr:cNvPr id="527" name="n_4mainValue【保健センター・保健所】&#10;一人当たり面積">
          <a:extLst>
            <a:ext uri="{FF2B5EF4-FFF2-40B4-BE49-F238E27FC236}">
              <a16:creationId xmlns:a16="http://schemas.microsoft.com/office/drawing/2014/main" id="{6D691492-065F-485F-AE5D-D6569907533E}"/>
            </a:ext>
          </a:extLst>
        </xdr:cNvPr>
        <xdr:cNvSpPr txBox="1"/>
      </xdr:nvSpPr>
      <xdr:spPr>
        <a:xfrm>
          <a:off x="184214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D1879CAD-EAF3-495B-B109-A6BA682F53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74398C2D-D1C2-4415-9504-C0569572D90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FADE58C3-435F-4A6B-92B8-6FC37E7176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35A79E88-D5EC-4746-9AB2-2800B3FAEE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4CC753A1-15C6-401E-94E4-13454A00CED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CA0DD388-C590-4F77-8092-2C03F3AE2B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70A48CBC-E745-4921-A519-0830013203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683D9A00-BC6A-4183-A7FC-764436001F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A3DB5291-5B85-43CC-BA16-574E0D6A432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775B7B6F-7993-4E2C-A0DD-703513A0FCD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DAF9D7C8-0D18-4CC2-8B51-8F5F478BCD4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F83ADB0E-5039-4E5C-A94F-1385838A923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BD4970DA-C7AB-4FB6-B6BA-2D759A37A80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38509EC5-22BB-4D9D-89DA-246C3580217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5B94E26A-E43E-4D17-8EEE-60EDB24A990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E263F492-D1AE-43CF-9E1E-656D2D750F2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9B234CCB-1B2C-4290-B8FD-8D8A5EF10C8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EAA64CD6-E632-4B7C-82F0-42CC3E4D6C6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7A26624E-3E2C-4DD4-9004-9A3FEF950F2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3C75414B-661A-48E6-A9A8-1519EFD7A93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9D99FF75-D8C3-4D23-BB59-E17031E7999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F57C7CEE-5C77-48DF-96C9-FD3E8EA1CAE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47F84451-800C-4E32-A95E-404D772865A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18ED01E6-DA06-4E24-9F9E-B537B42735F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FC6D1EA5-6FFB-49CC-B348-B93BC526A12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F2890F4-77CF-4563-8B33-1CD0237A133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1858B96E-7673-496C-B46C-C7EA8BE8DE2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7A94209A-E626-48AE-B136-368A963F5A6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D7310758-26DC-4489-B9EC-B2F51504C7AC}"/>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EC14093F-8542-49C3-A5D0-E96D06EA7FE7}"/>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107EBEEE-CDD2-4A81-9D11-FA68DB4EF793}"/>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3B75CE70-45B7-41B2-B82A-77770E9ED25C}"/>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CED45F3E-DECC-4A8C-9AE2-D8090A57191C}"/>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DEB086B4-D0B0-43BA-BCD7-288432E1E57D}"/>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77525E6F-A4AC-4B40-B3AF-A7052C6B75E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4A4733B-E331-4479-AA90-3FDB4BF75D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8800D4ED-5AA6-4B4D-B0D7-5253977D6A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50B4EEFE-A6D5-40B5-9BBC-203E236462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B08D99E5-2E84-4511-9C94-FAC30F7A1B8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67" name="楕円 566">
          <a:extLst>
            <a:ext uri="{FF2B5EF4-FFF2-40B4-BE49-F238E27FC236}">
              <a16:creationId xmlns:a16="http://schemas.microsoft.com/office/drawing/2014/main" id="{7A7F3EBF-9A38-4D58-BA3C-029C0C40F6EB}"/>
            </a:ext>
          </a:extLst>
        </xdr:cNvPr>
        <xdr:cNvSpPr/>
      </xdr:nvSpPr>
      <xdr:spPr>
        <a:xfrm>
          <a:off x="16268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139716</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C3BECBE4-D85A-4C60-BA55-BFA5A08836DE}"/>
            </a:ext>
          </a:extLst>
        </xdr:cNvPr>
        <xdr:cNvSpPr txBox="1"/>
      </xdr:nvSpPr>
      <xdr:spPr>
        <a:xfrm>
          <a:off x="16357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569" name="楕円 568">
          <a:extLst>
            <a:ext uri="{FF2B5EF4-FFF2-40B4-BE49-F238E27FC236}">
              <a16:creationId xmlns:a16="http://schemas.microsoft.com/office/drawing/2014/main" id="{C1FD1DAA-00D2-4CED-8320-C0AB1B782DE5}"/>
            </a:ext>
          </a:extLst>
        </xdr:cNvPr>
        <xdr:cNvSpPr/>
      </xdr:nvSpPr>
      <xdr:spPr>
        <a:xfrm>
          <a:off x="1543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81</xdr:row>
      <xdr:rowOff>167639</xdr:rowOff>
    </xdr:to>
    <xdr:cxnSp macro="">
      <xdr:nvCxnSpPr>
        <xdr:cNvPr id="570" name="直線コネクタ 569">
          <a:extLst>
            <a:ext uri="{FF2B5EF4-FFF2-40B4-BE49-F238E27FC236}">
              <a16:creationId xmlns:a16="http://schemas.microsoft.com/office/drawing/2014/main" id="{73E1A4CB-43E5-4341-8643-DB2BDE389AE1}"/>
            </a:ext>
          </a:extLst>
        </xdr:cNvPr>
        <xdr:cNvCxnSpPr/>
      </xdr:nvCxnSpPr>
      <xdr:spPr>
        <a:xfrm>
          <a:off x="15481300" y="140208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48261</xdr:rowOff>
    </xdr:from>
    <xdr:to>
      <xdr:col>76</xdr:col>
      <xdr:colOff>165100</xdr:colOff>
      <xdr:row>81</xdr:row>
      <xdr:rowOff>149861</xdr:rowOff>
    </xdr:to>
    <xdr:sp macro="" textlink="">
      <xdr:nvSpPr>
        <xdr:cNvPr id="571" name="楕円 570">
          <a:extLst>
            <a:ext uri="{FF2B5EF4-FFF2-40B4-BE49-F238E27FC236}">
              <a16:creationId xmlns:a16="http://schemas.microsoft.com/office/drawing/2014/main" id="{B79F5091-956B-4442-B1BD-B937EE2B2540}"/>
            </a:ext>
          </a:extLst>
        </xdr:cNvPr>
        <xdr:cNvSpPr/>
      </xdr:nvSpPr>
      <xdr:spPr>
        <a:xfrm>
          <a:off x="14541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99061</xdr:rowOff>
    </xdr:from>
    <xdr:to>
      <xdr:col>81</xdr:col>
      <xdr:colOff>50800</xdr:colOff>
      <xdr:row>81</xdr:row>
      <xdr:rowOff>133350</xdr:rowOff>
    </xdr:to>
    <xdr:cxnSp macro="">
      <xdr:nvCxnSpPr>
        <xdr:cNvPr id="572" name="直線コネクタ 571">
          <a:extLst>
            <a:ext uri="{FF2B5EF4-FFF2-40B4-BE49-F238E27FC236}">
              <a16:creationId xmlns:a16="http://schemas.microsoft.com/office/drawing/2014/main" id="{27EFEE6F-2682-4195-AE86-D0A7E70F81DA}"/>
            </a:ext>
          </a:extLst>
        </xdr:cNvPr>
        <xdr:cNvCxnSpPr/>
      </xdr:nvCxnSpPr>
      <xdr:spPr>
        <a:xfrm>
          <a:off x="14592300" y="13986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573" name="楕円 572">
          <a:extLst>
            <a:ext uri="{FF2B5EF4-FFF2-40B4-BE49-F238E27FC236}">
              <a16:creationId xmlns:a16="http://schemas.microsoft.com/office/drawing/2014/main" id="{987C8037-0C9F-4450-9A36-FF2C88D65B9B}"/>
            </a:ext>
          </a:extLst>
        </xdr:cNvPr>
        <xdr:cNvSpPr/>
      </xdr:nvSpPr>
      <xdr:spPr>
        <a:xfrm>
          <a:off x="13652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64770</xdr:rowOff>
    </xdr:from>
    <xdr:to>
      <xdr:col>76</xdr:col>
      <xdr:colOff>114300</xdr:colOff>
      <xdr:row>81</xdr:row>
      <xdr:rowOff>99061</xdr:rowOff>
    </xdr:to>
    <xdr:cxnSp macro="">
      <xdr:nvCxnSpPr>
        <xdr:cNvPr id="574" name="直線コネクタ 573">
          <a:extLst>
            <a:ext uri="{FF2B5EF4-FFF2-40B4-BE49-F238E27FC236}">
              <a16:creationId xmlns:a16="http://schemas.microsoft.com/office/drawing/2014/main" id="{BF60AC0B-4A05-4044-A303-19E3E5643F10}"/>
            </a:ext>
          </a:extLst>
        </xdr:cNvPr>
        <xdr:cNvCxnSpPr/>
      </xdr:nvCxnSpPr>
      <xdr:spPr>
        <a:xfrm>
          <a:off x="13703300" y="13952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151130</xdr:rowOff>
    </xdr:from>
    <xdr:to>
      <xdr:col>67</xdr:col>
      <xdr:colOff>101600</xdr:colOff>
      <xdr:row>81</xdr:row>
      <xdr:rowOff>81280</xdr:rowOff>
    </xdr:to>
    <xdr:sp macro="" textlink="">
      <xdr:nvSpPr>
        <xdr:cNvPr id="575" name="楕円 574">
          <a:extLst>
            <a:ext uri="{FF2B5EF4-FFF2-40B4-BE49-F238E27FC236}">
              <a16:creationId xmlns:a16="http://schemas.microsoft.com/office/drawing/2014/main" id="{132A9A61-A694-43F0-813D-6AA5CC847843}"/>
            </a:ext>
          </a:extLst>
        </xdr:cNvPr>
        <xdr:cNvSpPr/>
      </xdr:nvSpPr>
      <xdr:spPr>
        <a:xfrm>
          <a:off x="12763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30480</xdr:rowOff>
    </xdr:from>
    <xdr:to>
      <xdr:col>71</xdr:col>
      <xdr:colOff>177800</xdr:colOff>
      <xdr:row>81</xdr:row>
      <xdr:rowOff>64770</xdr:rowOff>
    </xdr:to>
    <xdr:cxnSp macro="">
      <xdr:nvCxnSpPr>
        <xdr:cNvPr id="576" name="直線コネクタ 575">
          <a:extLst>
            <a:ext uri="{FF2B5EF4-FFF2-40B4-BE49-F238E27FC236}">
              <a16:creationId xmlns:a16="http://schemas.microsoft.com/office/drawing/2014/main" id="{8F0948DC-96BD-472B-872A-CBC14F2154D7}"/>
            </a:ext>
          </a:extLst>
        </xdr:cNvPr>
        <xdr:cNvCxnSpPr/>
      </xdr:nvCxnSpPr>
      <xdr:spPr>
        <a:xfrm>
          <a:off x="12814300" y="13917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77" name="n_1aveValue【消防施設】&#10;有形固定資産減価償却率">
          <a:extLst>
            <a:ext uri="{FF2B5EF4-FFF2-40B4-BE49-F238E27FC236}">
              <a16:creationId xmlns:a16="http://schemas.microsoft.com/office/drawing/2014/main" id="{8FF13A9F-E5CD-4B91-8CAC-654B1129C7A3}"/>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578" name="n_2aveValue【消防施設】&#10;有形固定資産減価償却率">
          <a:extLst>
            <a:ext uri="{FF2B5EF4-FFF2-40B4-BE49-F238E27FC236}">
              <a16:creationId xmlns:a16="http://schemas.microsoft.com/office/drawing/2014/main" id="{3BA0DA55-906F-4B32-B719-3894B5DA3745}"/>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579" name="n_3aveValue【消防施設】&#10;有形固定資産減価償却率">
          <a:extLst>
            <a:ext uri="{FF2B5EF4-FFF2-40B4-BE49-F238E27FC236}">
              <a16:creationId xmlns:a16="http://schemas.microsoft.com/office/drawing/2014/main" id="{26AF578D-151D-4B0D-8E91-BAC121FA8064}"/>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580" name="n_4aveValue【消防施設】&#10;有形固定資産減価償却率">
          <a:extLst>
            <a:ext uri="{FF2B5EF4-FFF2-40B4-BE49-F238E27FC236}">
              <a16:creationId xmlns:a16="http://schemas.microsoft.com/office/drawing/2014/main" id="{6E3A8D65-5936-4DD4-9372-7A0AD1A6477C}"/>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29227</xdr:rowOff>
    </xdr:from>
    <xdr:ext cx="405111" cy="259045"/>
    <xdr:sp macro="" textlink="">
      <xdr:nvSpPr>
        <xdr:cNvPr id="581" name="n_1mainValue【消防施設】&#10;有形固定資産減価償却率">
          <a:extLst>
            <a:ext uri="{FF2B5EF4-FFF2-40B4-BE49-F238E27FC236}">
              <a16:creationId xmlns:a16="http://schemas.microsoft.com/office/drawing/2014/main" id="{77DABD6C-79F4-45A4-AD59-681D6F053E72}"/>
            </a:ext>
          </a:extLst>
        </xdr:cNvPr>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166388</xdr:rowOff>
    </xdr:from>
    <xdr:ext cx="405111" cy="259045"/>
    <xdr:sp macro="" textlink="">
      <xdr:nvSpPr>
        <xdr:cNvPr id="582" name="n_2mainValue【消防施設】&#10;有形固定資産減価償却率">
          <a:extLst>
            <a:ext uri="{FF2B5EF4-FFF2-40B4-BE49-F238E27FC236}">
              <a16:creationId xmlns:a16="http://schemas.microsoft.com/office/drawing/2014/main" id="{89683B67-A703-4F9C-9F7A-78DDB76DCB9E}"/>
            </a:ext>
          </a:extLst>
        </xdr:cNvPr>
        <xdr:cNvSpPr txBox="1"/>
      </xdr:nvSpPr>
      <xdr:spPr>
        <a:xfrm>
          <a:off x="14389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583" name="n_3mainValue【消防施設】&#10;有形固定資産減価償却率">
          <a:extLst>
            <a:ext uri="{FF2B5EF4-FFF2-40B4-BE49-F238E27FC236}">
              <a16:creationId xmlns:a16="http://schemas.microsoft.com/office/drawing/2014/main" id="{4FB6B6D4-60AF-43D3-A8E2-8A03E187ED92}"/>
            </a:ext>
          </a:extLst>
        </xdr:cNvPr>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97807</xdr:rowOff>
    </xdr:from>
    <xdr:ext cx="405111" cy="259045"/>
    <xdr:sp macro="" textlink="">
      <xdr:nvSpPr>
        <xdr:cNvPr id="584" name="n_4mainValue【消防施設】&#10;有形固定資産減価償却率">
          <a:extLst>
            <a:ext uri="{FF2B5EF4-FFF2-40B4-BE49-F238E27FC236}">
              <a16:creationId xmlns:a16="http://schemas.microsoft.com/office/drawing/2014/main" id="{B295758F-11B0-4130-8FD0-88402C8BA39E}"/>
            </a:ext>
          </a:extLst>
        </xdr:cNvPr>
        <xdr:cNvSpPr txBox="1"/>
      </xdr:nvSpPr>
      <xdr:spPr>
        <a:xfrm>
          <a:off x="12611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8DC51924-DEED-4788-A2A4-E1AE39A3F5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316896D9-DA46-4849-A724-9F923F67F42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97C90B2-7FEE-4EDA-BA1C-10282A0072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60E7F95D-B142-4396-95E4-5B61DDD483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A99E04F8-659E-465F-8D64-497D74566B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7670D58E-66DC-4E71-8C8D-F0A3A7A7B1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AFEA3106-903A-4FC4-AE37-88C9734BA8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30896EB5-9A28-4FCA-B7B8-D14FB8E5C7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DA08BADD-96A4-44C7-819B-EDBCAD657E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31CD0328-46E8-451E-A075-32136DCD0EB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CCC9DEC1-638A-4118-8689-BFB36A38656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D8127663-3E6A-416C-A702-E660ECF26D3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F4C8FF66-2312-4CC5-A319-399D2E19559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DE06E84B-C398-4753-B421-F038FFB1567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B1FCA851-5EB9-4DBC-A75F-2C5EE4E06C4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B2E7752B-6F4A-427B-910C-C691990C08B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91E3634F-7915-4FCA-99B1-201E45F1E38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16729EAC-00AE-454D-A811-F7F7F49F411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CDA4C197-2961-4D69-BB92-A3F11DBEEF4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AE2920B0-A276-4D4A-9618-C4EB991A349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AD514909-9BA9-4E84-946B-000588DF13C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6447609C-A4C3-40EA-A3C8-1A5B070E058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1414F0F5-89A2-4B18-A11A-0AC0CDAA382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2610A37A-1D52-481D-B0F3-6D7400DF3079}"/>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99DF308A-CD4E-4DEC-832B-67945C336C13}"/>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C34C6BDD-8B1D-4B8F-9D1D-66984CD5C393}"/>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D6EA5B39-7C64-46F2-A577-2EB9FC5984A1}"/>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408AE66C-DBA6-4AB6-96C0-101D773411A5}"/>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13" name="【消防施設】&#10;一人当たり面積平均値テキスト">
          <a:extLst>
            <a:ext uri="{FF2B5EF4-FFF2-40B4-BE49-F238E27FC236}">
              <a16:creationId xmlns:a16="http://schemas.microsoft.com/office/drawing/2014/main" id="{B6ED1661-4D1E-4B16-A8C0-3A11AE2EF01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DB88C9AB-B1B9-4926-A6B4-15164C69EF81}"/>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EDB2F935-7BCA-48D5-AEDB-FDBA789FA5A1}"/>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6748A819-86A7-40EF-99E7-4C24AD45E439}"/>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32B72FD5-836E-4C98-8EE2-4AF67B2B8EB6}"/>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C669C09B-4352-4283-9E64-E3E324DF7484}"/>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DAD2FCE1-39DE-4544-9948-69428B5533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B1AE985B-6A4B-4EBB-82C3-6C0113B8C4D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8AE450EA-0F7E-43FB-B117-A89C10C201A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BF4CEFDD-93C2-4CC0-92D4-133406CE04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342E09B5-8537-46FB-BAAF-91398990F4D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141987</xdr:rowOff>
    </xdr:from>
    <xdr:to>
      <xdr:col>116</xdr:col>
      <xdr:colOff>114300</xdr:colOff>
      <xdr:row>86</xdr:row>
      <xdr:rowOff>72137</xdr:rowOff>
    </xdr:to>
    <xdr:sp macro="" textlink="">
      <xdr:nvSpPr>
        <xdr:cNvPr id="624" name="楕円 623">
          <a:extLst>
            <a:ext uri="{FF2B5EF4-FFF2-40B4-BE49-F238E27FC236}">
              <a16:creationId xmlns:a16="http://schemas.microsoft.com/office/drawing/2014/main" id="{8E404C77-3B52-4192-BC36-D3B3F360FD33}"/>
            </a:ext>
          </a:extLst>
        </xdr:cNvPr>
        <xdr:cNvSpPr/>
      </xdr:nvSpPr>
      <xdr:spPr>
        <a:xfrm>
          <a:off x="221107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56914</xdr:rowOff>
    </xdr:from>
    <xdr:ext cx="469744" cy="259045"/>
    <xdr:sp macro="" textlink="">
      <xdr:nvSpPr>
        <xdr:cNvPr id="625" name="【消防施設】&#10;一人当たり面積該当値テキスト">
          <a:extLst>
            <a:ext uri="{FF2B5EF4-FFF2-40B4-BE49-F238E27FC236}">
              <a16:creationId xmlns:a16="http://schemas.microsoft.com/office/drawing/2014/main" id="{901D36C1-48B9-41D7-ACCA-DFC976C81AD7}"/>
            </a:ext>
          </a:extLst>
        </xdr:cNvPr>
        <xdr:cNvSpPr txBox="1"/>
      </xdr:nvSpPr>
      <xdr:spPr>
        <a:xfrm>
          <a:off x="22199600" y="146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144272</xdr:rowOff>
    </xdr:from>
    <xdr:to>
      <xdr:col>112</xdr:col>
      <xdr:colOff>38100</xdr:colOff>
      <xdr:row>86</xdr:row>
      <xdr:rowOff>74422</xdr:rowOff>
    </xdr:to>
    <xdr:sp macro="" textlink="">
      <xdr:nvSpPr>
        <xdr:cNvPr id="626" name="楕円 625">
          <a:extLst>
            <a:ext uri="{FF2B5EF4-FFF2-40B4-BE49-F238E27FC236}">
              <a16:creationId xmlns:a16="http://schemas.microsoft.com/office/drawing/2014/main" id="{1E7F964A-6DEA-483D-AA3D-BD90401BFD8A}"/>
            </a:ext>
          </a:extLst>
        </xdr:cNvPr>
        <xdr:cNvSpPr/>
      </xdr:nvSpPr>
      <xdr:spPr>
        <a:xfrm>
          <a:off x="21272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21337</xdr:rowOff>
    </xdr:from>
    <xdr:to>
      <xdr:col>116</xdr:col>
      <xdr:colOff>63500</xdr:colOff>
      <xdr:row>86</xdr:row>
      <xdr:rowOff>23622</xdr:rowOff>
    </xdr:to>
    <xdr:cxnSp macro="">
      <xdr:nvCxnSpPr>
        <xdr:cNvPr id="627" name="直線コネクタ 626">
          <a:extLst>
            <a:ext uri="{FF2B5EF4-FFF2-40B4-BE49-F238E27FC236}">
              <a16:creationId xmlns:a16="http://schemas.microsoft.com/office/drawing/2014/main" id="{4384D187-1020-451B-898B-C998B45989A7}"/>
            </a:ext>
          </a:extLst>
        </xdr:cNvPr>
        <xdr:cNvCxnSpPr/>
      </xdr:nvCxnSpPr>
      <xdr:spPr>
        <a:xfrm flipV="1">
          <a:off x="21323300" y="147660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144272</xdr:rowOff>
    </xdr:from>
    <xdr:to>
      <xdr:col>107</xdr:col>
      <xdr:colOff>101600</xdr:colOff>
      <xdr:row>86</xdr:row>
      <xdr:rowOff>74422</xdr:rowOff>
    </xdr:to>
    <xdr:sp macro="" textlink="">
      <xdr:nvSpPr>
        <xdr:cNvPr id="628" name="楕円 627">
          <a:extLst>
            <a:ext uri="{FF2B5EF4-FFF2-40B4-BE49-F238E27FC236}">
              <a16:creationId xmlns:a16="http://schemas.microsoft.com/office/drawing/2014/main" id="{B83770FB-DD8C-4083-B906-A30007832D85}"/>
            </a:ext>
          </a:extLst>
        </xdr:cNvPr>
        <xdr:cNvSpPr/>
      </xdr:nvSpPr>
      <xdr:spPr>
        <a:xfrm>
          <a:off x="20383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23622</xdr:rowOff>
    </xdr:from>
    <xdr:to>
      <xdr:col>111</xdr:col>
      <xdr:colOff>177800</xdr:colOff>
      <xdr:row>86</xdr:row>
      <xdr:rowOff>23622</xdr:rowOff>
    </xdr:to>
    <xdr:cxnSp macro="">
      <xdr:nvCxnSpPr>
        <xdr:cNvPr id="629" name="直線コネクタ 628">
          <a:extLst>
            <a:ext uri="{FF2B5EF4-FFF2-40B4-BE49-F238E27FC236}">
              <a16:creationId xmlns:a16="http://schemas.microsoft.com/office/drawing/2014/main" id="{BB5D7C9D-963C-48C3-8D1A-AA27386151CE}"/>
            </a:ext>
          </a:extLst>
        </xdr:cNvPr>
        <xdr:cNvCxnSpPr/>
      </xdr:nvCxnSpPr>
      <xdr:spPr>
        <a:xfrm>
          <a:off x="20434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630" name="楕円 629">
          <a:extLst>
            <a:ext uri="{FF2B5EF4-FFF2-40B4-BE49-F238E27FC236}">
              <a16:creationId xmlns:a16="http://schemas.microsoft.com/office/drawing/2014/main" id="{B6B600C0-A81D-40E2-AFED-8FCD2103988C}"/>
            </a:ext>
          </a:extLst>
        </xdr:cNvPr>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23622</xdr:rowOff>
    </xdr:to>
    <xdr:cxnSp macro="">
      <xdr:nvCxnSpPr>
        <xdr:cNvPr id="631" name="直線コネクタ 630">
          <a:extLst>
            <a:ext uri="{FF2B5EF4-FFF2-40B4-BE49-F238E27FC236}">
              <a16:creationId xmlns:a16="http://schemas.microsoft.com/office/drawing/2014/main" id="{84424AFC-4FEC-410E-8463-A249077552BB}"/>
            </a:ext>
          </a:extLst>
        </xdr:cNvPr>
        <xdr:cNvCxnSpPr/>
      </xdr:nvCxnSpPr>
      <xdr:spPr>
        <a:xfrm>
          <a:off x="19545300" y="147675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145035</xdr:rowOff>
    </xdr:from>
    <xdr:to>
      <xdr:col>98</xdr:col>
      <xdr:colOff>38100</xdr:colOff>
      <xdr:row>86</xdr:row>
      <xdr:rowOff>75185</xdr:rowOff>
    </xdr:to>
    <xdr:sp macro="" textlink="">
      <xdr:nvSpPr>
        <xdr:cNvPr id="632" name="楕円 631">
          <a:extLst>
            <a:ext uri="{FF2B5EF4-FFF2-40B4-BE49-F238E27FC236}">
              <a16:creationId xmlns:a16="http://schemas.microsoft.com/office/drawing/2014/main" id="{E4376C16-740B-44FE-A33A-1AA6C14BC54A}"/>
            </a:ext>
          </a:extLst>
        </xdr:cNvPr>
        <xdr:cNvSpPr/>
      </xdr:nvSpPr>
      <xdr:spPr>
        <a:xfrm>
          <a:off x="18605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24385</xdr:rowOff>
    </xdr:to>
    <xdr:cxnSp macro="">
      <xdr:nvCxnSpPr>
        <xdr:cNvPr id="633" name="直線コネクタ 632">
          <a:extLst>
            <a:ext uri="{FF2B5EF4-FFF2-40B4-BE49-F238E27FC236}">
              <a16:creationId xmlns:a16="http://schemas.microsoft.com/office/drawing/2014/main" id="{3AEDC8A7-32E1-4FE2-839D-19669F8EB956}"/>
            </a:ext>
          </a:extLst>
        </xdr:cNvPr>
        <xdr:cNvCxnSpPr/>
      </xdr:nvCxnSpPr>
      <xdr:spPr>
        <a:xfrm flipV="1">
          <a:off x="18656300" y="147675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34" name="n_1aveValue【消防施設】&#10;一人当たり面積">
          <a:extLst>
            <a:ext uri="{FF2B5EF4-FFF2-40B4-BE49-F238E27FC236}">
              <a16:creationId xmlns:a16="http://schemas.microsoft.com/office/drawing/2014/main" id="{5C45E7DD-08EA-4201-AE95-627F5C510466}"/>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35" name="n_2aveValue【消防施設】&#10;一人当たり面積">
          <a:extLst>
            <a:ext uri="{FF2B5EF4-FFF2-40B4-BE49-F238E27FC236}">
              <a16:creationId xmlns:a16="http://schemas.microsoft.com/office/drawing/2014/main" id="{1EA9C0DC-03BF-49AF-BC78-2F5118D07BE6}"/>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36" name="n_3aveValue【消防施設】&#10;一人当たり面積">
          <a:extLst>
            <a:ext uri="{FF2B5EF4-FFF2-40B4-BE49-F238E27FC236}">
              <a16:creationId xmlns:a16="http://schemas.microsoft.com/office/drawing/2014/main" id="{B380D923-D634-43B9-922E-9F20E2B1C75E}"/>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7" name="n_4aveValue【消防施設】&#10;一人当たり面積">
          <a:extLst>
            <a:ext uri="{FF2B5EF4-FFF2-40B4-BE49-F238E27FC236}">
              <a16:creationId xmlns:a16="http://schemas.microsoft.com/office/drawing/2014/main" id="{927D507C-54CD-466A-8FEB-6480FFDC9A83}"/>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65549</xdr:rowOff>
    </xdr:from>
    <xdr:ext cx="469744" cy="259045"/>
    <xdr:sp macro="" textlink="">
      <xdr:nvSpPr>
        <xdr:cNvPr id="638" name="n_1mainValue【消防施設】&#10;一人当たり面積">
          <a:extLst>
            <a:ext uri="{FF2B5EF4-FFF2-40B4-BE49-F238E27FC236}">
              <a16:creationId xmlns:a16="http://schemas.microsoft.com/office/drawing/2014/main" id="{4D85295B-4476-42ED-B16D-0717EA9BDE29}"/>
            </a:ext>
          </a:extLst>
        </xdr:cNvPr>
        <xdr:cNvSpPr txBox="1"/>
      </xdr:nvSpPr>
      <xdr:spPr>
        <a:xfrm>
          <a:off x="210757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65549</xdr:rowOff>
    </xdr:from>
    <xdr:ext cx="469744" cy="259045"/>
    <xdr:sp macro="" textlink="">
      <xdr:nvSpPr>
        <xdr:cNvPr id="639" name="n_2mainValue【消防施設】&#10;一人当たり面積">
          <a:extLst>
            <a:ext uri="{FF2B5EF4-FFF2-40B4-BE49-F238E27FC236}">
              <a16:creationId xmlns:a16="http://schemas.microsoft.com/office/drawing/2014/main" id="{42F2351A-A6FC-4040-B2A9-20B7DC36F5FE}"/>
            </a:ext>
          </a:extLst>
        </xdr:cNvPr>
        <xdr:cNvSpPr txBox="1"/>
      </xdr:nvSpPr>
      <xdr:spPr>
        <a:xfrm>
          <a:off x="20199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640" name="n_3mainValue【消防施設】&#10;一人当たり面積">
          <a:extLst>
            <a:ext uri="{FF2B5EF4-FFF2-40B4-BE49-F238E27FC236}">
              <a16:creationId xmlns:a16="http://schemas.microsoft.com/office/drawing/2014/main" id="{E410898B-31C9-4067-A009-3C2AEC4DE91F}"/>
            </a:ext>
          </a:extLst>
        </xdr:cNvPr>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66312</xdr:rowOff>
    </xdr:from>
    <xdr:ext cx="469744" cy="259045"/>
    <xdr:sp macro="" textlink="">
      <xdr:nvSpPr>
        <xdr:cNvPr id="641" name="n_4mainValue【消防施設】&#10;一人当たり面積">
          <a:extLst>
            <a:ext uri="{FF2B5EF4-FFF2-40B4-BE49-F238E27FC236}">
              <a16:creationId xmlns:a16="http://schemas.microsoft.com/office/drawing/2014/main" id="{3E7DBE54-895B-4CE4-BBA5-E5A92C13C7DE}"/>
            </a:ext>
          </a:extLst>
        </xdr:cNvPr>
        <xdr:cNvSpPr txBox="1"/>
      </xdr:nvSpPr>
      <xdr:spPr>
        <a:xfrm>
          <a:off x="18421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DB7F29EB-168E-46DC-9A67-0E4C755EA9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F17C3E45-AEC4-4B0D-B101-CA90509D23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CB04E71-DF45-4C34-A78C-8F7ACFE1F5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DD3CEDB3-6A1F-426D-BF16-B0D3F766C4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5CEA112A-11FB-4E43-8E71-9F39187D23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3C343357-E2F1-4CEB-A482-DC1C3F23C1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653A9D8C-CA6D-4A29-8088-C4A7AEBD842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6CCD7FD-E605-4EDD-82DB-0EA78FE64E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2A0DEAF2-C644-4FDA-BA18-EC26AB5F1A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04317EB-0B64-4207-B28A-7BADA2BB18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51EC6DB6-1CE1-4946-B882-F6D0FA6F19C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23E2407E-576F-49B3-8F7A-62BA7026DB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30DD1324-DB26-4384-B21C-01256316EE9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393C568A-4C9A-4E50-AB57-E7F13D1064B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798FA95E-9E44-4466-A52E-E6004301A4B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28F3F3E-2ED3-4430-9F02-C5A118B676C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24F8A6AD-DF02-441B-8EB4-AB32AA4C65D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2D400D6E-3A66-4A60-A8B3-BDAC28F7F6A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804755C7-2A6B-4822-A3DE-6F1CB596D94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1C6730B-E651-40BD-B4B4-8971131A843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5F26F657-724E-4283-96CB-C90FFA2CC12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8AB72C83-ADE7-452C-8427-E6941D0D82E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55A55D-EC60-46C3-BA52-7164BD87681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88906799-EF9C-4094-AB0B-620078F447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A66204F6-2CDA-4155-BCEC-024AC661AF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C554986F-F628-4AE7-A69B-9B45D3269197}"/>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69AA10B3-CFC3-40C2-92A3-D06D65DD23F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F8098C26-20FA-4FD1-AC20-2E958156D8E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C3530386-6C68-44FC-AC79-D1BC01162924}"/>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0317E886-6032-40C4-BB1E-CCA1CF30F4B8}"/>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72" name="【庁舎】&#10;有形固定資産減価償却率平均値テキスト">
          <a:extLst>
            <a:ext uri="{FF2B5EF4-FFF2-40B4-BE49-F238E27FC236}">
              <a16:creationId xmlns:a16="http://schemas.microsoft.com/office/drawing/2014/main" id="{9EA9FAD8-76D9-4C5A-ACF0-662DB9915985}"/>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316DAFDA-4F1D-4231-83A5-3A84651CA83B}"/>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411690AF-18B1-46BF-9707-F1ECA1C1A4CA}"/>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056D9F28-8E4D-483C-B847-46A553B9198E}"/>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C48B5F19-D8E3-4811-BBD3-7FE83EC2417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6AA61F43-08BE-4484-81C1-6A9C5C1D6946}"/>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908499B-C054-4AAA-BC36-DAAD023461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77AC501-05B3-4F07-9A8E-C2CE486E09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591C0AB-33A1-4DC7-BD33-56346BAE1DF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95FC02F-EAED-4556-BFC3-F7E0BC44E25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C74611C-BE0F-4FB5-8B31-C1BB067EF73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80918</xdr:rowOff>
    </xdr:from>
    <xdr:to>
      <xdr:col>85</xdr:col>
      <xdr:colOff>177800</xdr:colOff>
      <xdr:row>104</xdr:row>
      <xdr:rowOff>11068</xdr:rowOff>
    </xdr:to>
    <xdr:sp macro="" textlink="">
      <xdr:nvSpPr>
        <xdr:cNvPr id="683" name="楕円 682">
          <a:extLst>
            <a:ext uri="{FF2B5EF4-FFF2-40B4-BE49-F238E27FC236}">
              <a16:creationId xmlns:a16="http://schemas.microsoft.com/office/drawing/2014/main" id="{47DAB7F3-4EAA-4179-B36D-470B0B841019}"/>
            </a:ext>
          </a:extLst>
        </xdr:cNvPr>
        <xdr:cNvSpPr/>
      </xdr:nvSpPr>
      <xdr:spPr>
        <a:xfrm>
          <a:off x="16268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103795</xdr:rowOff>
    </xdr:from>
    <xdr:ext cx="405111" cy="259045"/>
    <xdr:sp macro="" textlink="">
      <xdr:nvSpPr>
        <xdr:cNvPr id="684" name="【庁舎】&#10;有形固定資産減価償却率該当値テキスト">
          <a:extLst>
            <a:ext uri="{FF2B5EF4-FFF2-40B4-BE49-F238E27FC236}">
              <a16:creationId xmlns:a16="http://schemas.microsoft.com/office/drawing/2014/main" id="{175D8580-A280-4D85-8A76-6C104D4D675D}"/>
            </a:ext>
          </a:extLst>
        </xdr:cNvPr>
        <xdr:cNvSpPr txBox="1"/>
      </xdr:nvSpPr>
      <xdr:spPr>
        <a:xfrm>
          <a:off x="16357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40095</xdr:rowOff>
    </xdr:from>
    <xdr:to>
      <xdr:col>81</xdr:col>
      <xdr:colOff>101600</xdr:colOff>
      <xdr:row>103</xdr:row>
      <xdr:rowOff>141695</xdr:rowOff>
    </xdr:to>
    <xdr:sp macro="" textlink="">
      <xdr:nvSpPr>
        <xdr:cNvPr id="685" name="楕円 684">
          <a:extLst>
            <a:ext uri="{FF2B5EF4-FFF2-40B4-BE49-F238E27FC236}">
              <a16:creationId xmlns:a16="http://schemas.microsoft.com/office/drawing/2014/main" id="{E53A3A3D-A884-48C9-870C-76681947E847}"/>
            </a:ext>
          </a:extLst>
        </xdr:cNvPr>
        <xdr:cNvSpPr/>
      </xdr:nvSpPr>
      <xdr:spPr>
        <a:xfrm>
          <a:off x="15430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90895</xdr:rowOff>
    </xdr:from>
    <xdr:to>
      <xdr:col>85</xdr:col>
      <xdr:colOff>127000</xdr:colOff>
      <xdr:row>103</xdr:row>
      <xdr:rowOff>131718</xdr:rowOff>
    </xdr:to>
    <xdr:cxnSp macro="">
      <xdr:nvCxnSpPr>
        <xdr:cNvPr id="686" name="直線コネクタ 685">
          <a:extLst>
            <a:ext uri="{FF2B5EF4-FFF2-40B4-BE49-F238E27FC236}">
              <a16:creationId xmlns:a16="http://schemas.microsoft.com/office/drawing/2014/main" id="{BBAD1C21-389D-4B0F-894E-4AAB37922013}"/>
            </a:ext>
          </a:extLst>
        </xdr:cNvPr>
        <xdr:cNvCxnSpPr/>
      </xdr:nvCxnSpPr>
      <xdr:spPr>
        <a:xfrm>
          <a:off x="15481300" y="17750245"/>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170724</xdr:rowOff>
    </xdr:from>
    <xdr:to>
      <xdr:col>76</xdr:col>
      <xdr:colOff>165100</xdr:colOff>
      <xdr:row>103</xdr:row>
      <xdr:rowOff>100874</xdr:rowOff>
    </xdr:to>
    <xdr:sp macro="" textlink="">
      <xdr:nvSpPr>
        <xdr:cNvPr id="687" name="楕円 686">
          <a:extLst>
            <a:ext uri="{FF2B5EF4-FFF2-40B4-BE49-F238E27FC236}">
              <a16:creationId xmlns:a16="http://schemas.microsoft.com/office/drawing/2014/main" id="{007E9E5B-4F3D-44A9-B621-05D4BCCEDBFC}"/>
            </a:ext>
          </a:extLst>
        </xdr:cNvPr>
        <xdr:cNvSpPr/>
      </xdr:nvSpPr>
      <xdr:spPr>
        <a:xfrm>
          <a:off x="14541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50074</xdr:rowOff>
    </xdr:from>
    <xdr:to>
      <xdr:col>81</xdr:col>
      <xdr:colOff>50800</xdr:colOff>
      <xdr:row>103</xdr:row>
      <xdr:rowOff>90895</xdr:rowOff>
    </xdr:to>
    <xdr:cxnSp macro="">
      <xdr:nvCxnSpPr>
        <xdr:cNvPr id="688" name="直線コネクタ 687">
          <a:extLst>
            <a:ext uri="{FF2B5EF4-FFF2-40B4-BE49-F238E27FC236}">
              <a16:creationId xmlns:a16="http://schemas.microsoft.com/office/drawing/2014/main" id="{51B4CF16-88CF-4E36-8CCC-D75395E34E92}"/>
            </a:ext>
          </a:extLst>
        </xdr:cNvPr>
        <xdr:cNvCxnSpPr/>
      </xdr:nvCxnSpPr>
      <xdr:spPr>
        <a:xfrm>
          <a:off x="14592300" y="1770942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89" name="楕円 688">
          <a:extLst>
            <a:ext uri="{FF2B5EF4-FFF2-40B4-BE49-F238E27FC236}">
              <a16:creationId xmlns:a16="http://schemas.microsoft.com/office/drawing/2014/main" id="{75EB5B0B-3703-4807-BDA2-A5496B167FDC}"/>
            </a:ext>
          </a:extLst>
        </xdr:cNvPr>
        <xdr:cNvSpPr/>
      </xdr:nvSpPr>
      <xdr:spPr>
        <a:xfrm>
          <a:off x="1365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50074</xdr:rowOff>
    </xdr:to>
    <xdr:cxnSp macro="">
      <xdr:nvCxnSpPr>
        <xdr:cNvPr id="690" name="直線コネクタ 689">
          <a:extLst>
            <a:ext uri="{FF2B5EF4-FFF2-40B4-BE49-F238E27FC236}">
              <a16:creationId xmlns:a16="http://schemas.microsoft.com/office/drawing/2014/main" id="{E503925D-BC98-41AC-A9D4-97BAADE62328}"/>
            </a:ext>
          </a:extLst>
        </xdr:cNvPr>
        <xdr:cNvCxnSpPr/>
      </xdr:nvCxnSpPr>
      <xdr:spPr>
        <a:xfrm>
          <a:off x="13703300" y="1765553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113574</xdr:rowOff>
    </xdr:from>
    <xdr:to>
      <xdr:col>67</xdr:col>
      <xdr:colOff>101600</xdr:colOff>
      <xdr:row>103</xdr:row>
      <xdr:rowOff>43724</xdr:rowOff>
    </xdr:to>
    <xdr:sp macro="" textlink="">
      <xdr:nvSpPr>
        <xdr:cNvPr id="691" name="楕円 690">
          <a:extLst>
            <a:ext uri="{FF2B5EF4-FFF2-40B4-BE49-F238E27FC236}">
              <a16:creationId xmlns:a16="http://schemas.microsoft.com/office/drawing/2014/main" id="{7FC7EC5A-5580-4F79-A822-1F23A5AC008D}"/>
            </a:ext>
          </a:extLst>
        </xdr:cNvPr>
        <xdr:cNvSpPr/>
      </xdr:nvSpPr>
      <xdr:spPr>
        <a:xfrm>
          <a:off x="12763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164374</xdr:rowOff>
    </xdr:from>
    <xdr:to>
      <xdr:col>71</xdr:col>
      <xdr:colOff>177800</xdr:colOff>
      <xdr:row>102</xdr:row>
      <xdr:rowOff>167639</xdr:rowOff>
    </xdr:to>
    <xdr:cxnSp macro="">
      <xdr:nvCxnSpPr>
        <xdr:cNvPr id="692" name="直線コネクタ 691">
          <a:extLst>
            <a:ext uri="{FF2B5EF4-FFF2-40B4-BE49-F238E27FC236}">
              <a16:creationId xmlns:a16="http://schemas.microsoft.com/office/drawing/2014/main" id="{E68D21EA-F48B-4952-89A9-282F1517C373}"/>
            </a:ext>
          </a:extLst>
        </xdr:cNvPr>
        <xdr:cNvCxnSpPr/>
      </xdr:nvCxnSpPr>
      <xdr:spPr>
        <a:xfrm>
          <a:off x="12814300" y="176522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693" name="n_1aveValue【庁舎】&#10;有形固定資産減価償却率">
          <a:extLst>
            <a:ext uri="{FF2B5EF4-FFF2-40B4-BE49-F238E27FC236}">
              <a16:creationId xmlns:a16="http://schemas.microsoft.com/office/drawing/2014/main" id="{EF72ABC9-B939-4682-B8B0-F8205E05EBD1}"/>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94" name="n_2aveValue【庁舎】&#10;有形固定資産減価償却率">
          <a:extLst>
            <a:ext uri="{FF2B5EF4-FFF2-40B4-BE49-F238E27FC236}">
              <a16:creationId xmlns:a16="http://schemas.microsoft.com/office/drawing/2014/main" id="{9A8F8943-7BC4-4BBD-832B-7880D753232C}"/>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95" name="n_3aveValue【庁舎】&#10;有形固定資産減価償却率">
          <a:extLst>
            <a:ext uri="{FF2B5EF4-FFF2-40B4-BE49-F238E27FC236}">
              <a16:creationId xmlns:a16="http://schemas.microsoft.com/office/drawing/2014/main" id="{1AB81A5E-EE3D-42D8-AA30-1BBB25474D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696" name="n_4aveValue【庁舎】&#10;有形固定資産減価償却率">
          <a:extLst>
            <a:ext uri="{FF2B5EF4-FFF2-40B4-BE49-F238E27FC236}">
              <a16:creationId xmlns:a16="http://schemas.microsoft.com/office/drawing/2014/main" id="{68A0EA5E-DD80-47B9-958D-B8008B653EB1}"/>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158222</xdr:rowOff>
    </xdr:from>
    <xdr:ext cx="405111" cy="259045"/>
    <xdr:sp macro="" textlink="">
      <xdr:nvSpPr>
        <xdr:cNvPr id="697" name="n_1mainValue【庁舎】&#10;有形固定資産減価償却率">
          <a:extLst>
            <a:ext uri="{FF2B5EF4-FFF2-40B4-BE49-F238E27FC236}">
              <a16:creationId xmlns:a16="http://schemas.microsoft.com/office/drawing/2014/main" id="{DC9A80B2-000E-47B6-81AA-06A6EB5E1B88}"/>
            </a:ext>
          </a:extLst>
        </xdr:cNvPr>
        <xdr:cNvSpPr txBox="1"/>
      </xdr:nvSpPr>
      <xdr:spPr>
        <a:xfrm>
          <a:off x="15266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117401</xdr:rowOff>
    </xdr:from>
    <xdr:ext cx="405111" cy="259045"/>
    <xdr:sp macro="" textlink="">
      <xdr:nvSpPr>
        <xdr:cNvPr id="698" name="n_2mainValue【庁舎】&#10;有形固定資産減価償却率">
          <a:extLst>
            <a:ext uri="{FF2B5EF4-FFF2-40B4-BE49-F238E27FC236}">
              <a16:creationId xmlns:a16="http://schemas.microsoft.com/office/drawing/2014/main" id="{D59EF37D-0CEB-4133-98AD-57D6DDE85CA3}"/>
            </a:ext>
          </a:extLst>
        </xdr:cNvPr>
        <xdr:cNvSpPr txBox="1"/>
      </xdr:nvSpPr>
      <xdr:spPr>
        <a:xfrm>
          <a:off x="14389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699" name="n_3mainValue【庁舎】&#10;有形固定資産減価償却率">
          <a:extLst>
            <a:ext uri="{FF2B5EF4-FFF2-40B4-BE49-F238E27FC236}">
              <a16:creationId xmlns:a16="http://schemas.microsoft.com/office/drawing/2014/main" id="{154BCC3C-A90B-4A86-86F1-5F4614D366FE}"/>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60251</xdr:rowOff>
    </xdr:from>
    <xdr:ext cx="405111" cy="259045"/>
    <xdr:sp macro="" textlink="">
      <xdr:nvSpPr>
        <xdr:cNvPr id="700" name="n_4mainValue【庁舎】&#10;有形固定資産減価償却率">
          <a:extLst>
            <a:ext uri="{FF2B5EF4-FFF2-40B4-BE49-F238E27FC236}">
              <a16:creationId xmlns:a16="http://schemas.microsoft.com/office/drawing/2014/main" id="{4F014D29-58D0-46AE-8D74-DC7317A15377}"/>
            </a:ext>
          </a:extLst>
        </xdr:cNvPr>
        <xdr:cNvSpPr txBox="1"/>
      </xdr:nvSpPr>
      <xdr:spPr>
        <a:xfrm>
          <a:off x="12611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AC003EBB-58F0-4012-BA52-40969E8A2E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C195CAA6-87DA-43D2-AE03-7F714C2B9C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6BE2916C-9DEF-4D62-ABE5-01E8144B03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913B9473-105F-4E48-AB64-E1930395CB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ACF41F1A-B691-4688-AC9F-FABBDEA014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336C2A80-0238-43F8-92FB-FA84EBF4E5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934343B-36C2-4D60-8A64-7DB692F621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C12BBFE4-B92B-47C5-AB75-362DE09A2B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DEB374CF-D133-4FF7-A279-C0F787B79D4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8F04E48F-EDF5-4A59-964F-E0795970084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6A4AA076-5276-4C98-9932-09FEE0D2A23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E981FCBD-96AB-4299-A6A4-DAE2F24FEBC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4F39660E-7768-4E0B-973F-8084FB297BF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22511687-FDAA-4659-9176-4FCFE02017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075B2107-8985-458F-A6A7-78745ABB0A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48BE7828-82E5-4C91-B95E-FCA5AED042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705544BA-B0B3-4850-AE76-3289529DF90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6AE52EB5-49C2-43BA-99CA-41D5067D3A0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957559B6-F0A4-4157-A642-3CFF7C52FD1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C4147863-BAEA-4D56-809C-4010FABD909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184C8640-5CE4-4CE7-BF59-9978535BD2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A6FB805F-6004-432F-8058-114C904BFB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B9BDD571-6C8C-485F-8616-A27272D96F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DFD76D08-F440-47E5-AF19-BAC5ACC0A531}"/>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54DF6846-7AB6-46AC-A382-B6CC1FBEBD98}"/>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A7EBD4D2-CD49-4AD4-9C78-2A0BD6B68CBA}"/>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73E00FE4-2AE9-4F90-8084-8477DA326C95}"/>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4FDD8974-AD22-44C4-B547-B10A5C24D149}"/>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29" name="【庁舎】&#10;一人当たり面積平均値テキスト">
          <a:extLst>
            <a:ext uri="{FF2B5EF4-FFF2-40B4-BE49-F238E27FC236}">
              <a16:creationId xmlns:a16="http://schemas.microsoft.com/office/drawing/2014/main" id="{F398EE12-FADD-46A4-B87B-B6B8984EC4EF}"/>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D818294F-E7B4-4A87-AD24-9E9007560523}"/>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C3FAE87D-6A4A-46D0-BE16-57A5CA339442}"/>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D2D26D92-53A0-4473-AD0A-AF79F574E46B}"/>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467671FD-CBDF-495A-9731-14F9D8D642DA}"/>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D1E5E142-C558-4DF3-A7FA-BF4E5A5845EA}"/>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1732789-2ED5-471B-AA50-A624347A8A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E15B0D1-5231-47AA-ACD9-C8F2EC08621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F660C9D-F130-4274-9F71-4B0E6097BE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2AC2B08-FF80-4201-A5BB-2EECAC5DAE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E6FB058-BD63-44E3-BE34-04C69D817A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40260</xdr:rowOff>
    </xdr:from>
    <xdr:to>
      <xdr:col>116</xdr:col>
      <xdr:colOff>114300</xdr:colOff>
      <xdr:row>105</xdr:row>
      <xdr:rowOff>141860</xdr:rowOff>
    </xdr:to>
    <xdr:sp macro="" textlink="">
      <xdr:nvSpPr>
        <xdr:cNvPr id="740" name="楕円 739">
          <a:extLst>
            <a:ext uri="{FF2B5EF4-FFF2-40B4-BE49-F238E27FC236}">
              <a16:creationId xmlns:a16="http://schemas.microsoft.com/office/drawing/2014/main" id="{410BE9F9-D7E1-4752-80DD-157DC85640D5}"/>
            </a:ext>
          </a:extLst>
        </xdr:cNvPr>
        <xdr:cNvSpPr/>
      </xdr:nvSpPr>
      <xdr:spPr>
        <a:xfrm>
          <a:off x="22110700" y="180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63137</xdr:rowOff>
    </xdr:from>
    <xdr:ext cx="469744" cy="259045"/>
    <xdr:sp macro="" textlink="">
      <xdr:nvSpPr>
        <xdr:cNvPr id="741" name="【庁舎】&#10;一人当たり面積該当値テキスト">
          <a:extLst>
            <a:ext uri="{FF2B5EF4-FFF2-40B4-BE49-F238E27FC236}">
              <a16:creationId xmlns:a16="http://schemas.microsoft.com/office/drawing/2014/main" id="{5832D385-7961-45F5-B2AB-CB3864A413AF}"/>
            </a:ext>
          </a:extLst>
        </xdr:cNvPr>
        <xdr:cNvSpPr txBox="1"/>
      </xdr:nvSpPr>
      <xdr:spPr>
        <a:xfrm>
          <a:off x="22199600" y="1789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52451</xdr:rowOff>
    </xdr:from>
    <xdr:to>
      <xdr:col>112</xdr:col>
      <xdr:colOff>38100</xdr:colOff>
      <xdr:row>105</xdr:row>
      <xdr:rowOff>154051</xdr:rowOff>
    </xdr:to>
    <xdr:sp macro="" textlink="">
      <xdr:nvSpPr>
        <xdr:cNvPr id="742" name="楕円 741">
          <a:extLst>
            <a:ext uri="{FF2B5EF4-FFF2-40B4-BE49-F238E27FC236}">
              <a16:creationId xmlns:a16="http://schemas.microsoft.com/office/drawing/2014/main" id="{7118E775-C42D-423F-AE4F-C06FDA80CF88}"/>
            </a:ext>
          </a:extLst>
        </xdr:cNvPr>
        <xdr:cNvSpPr/>
      </xdr:nvSpPr>
      <xdr:spPr>
        <a:xfrm>
          <a:off x="21272500" y="180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91060</xdr:rowOff>
    </xdr:from>
    <xdr:to>
      <xdr:col>116</xdr:col>
      <xdr:colOff>63500</xdr:colOff>
      <xdr:row>105</xdr:row>
      <xdr:rowOff>103251</xdr:rowOff>
    </xdr:to>
    <xdr:cxnSp macro="">
      <xdr:nvCxnSpPr>
        <xdr:cNvPr id="743" name="直線コネクタ 742">
          <a:extLst>
            <a:ext uri="{FF2B5EF4-FFF2-40B4-BE49-F238E27FC236}">
              <a16:creationId xmlns:a16="http://schemas.microsoft.com/office/drawing/2014/main" id="{4F25B26A-7574-4222-8DFF-4DC8BF44172B}"/>
            </a:ext>
          </a:extLst>
        </xdr:cNvPr>
        <xdr:cNvCxnSpPr/>
      </xdr:nvCxnSpPr>
      <xdr:spPr>
        <a:xfrm flipV="1">
          <a:off x="21323300" y="18093310"/>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54738</xdr:rowOff>
    </xdr:from>
    <xdr:to>
      <xdr:col>107</xdr:col>
      <xdr:colOff>101600</xdr:colOff>
      <xdr:row>105</xdr:row>
      <xdr:rowOff>156338</xdr:rowOff>
    </xdr:to>
    <xdr:sp macro="" textlink="">
      <xdr:nvSpPr>
        <xdr:cNvPr id="744" name="楕円 743">
          <a:extLst>
            <a:ext uri="{FF2B5EF4-FFF2-40B4-BE49-F238E27FC236}">
              <a16:creationId xmlns:a16="http://schemas.microsoft.com/office/drawing/2014/main" id="{83406442-98FF-4B0E-BFC9-1D1BC5BC9525}"/>
            </a:ext>
          </a:extLst>
        </xdr:cNvPr>
        <xdr:cNvSpPr/>
      </xdr:nvSpPr>
      <xdr:spPr>
        <a:xfrm>
          <a:off x="20383500" y="180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103251</xdr:rowOff>
    </xdr:from>
    <xdr:to>
      <xdr:col>111</xdr:col>
      <xdr:colOff>177800</xdr:colOff>
      <xdr:row>105</xdr:row>
      <xdr:rowOff>105538</xdr:rowOff>
    </xdr:to>
    <xdr:cxnSp macro="">
      <xdr:nvCxnSpPr>
        <xdr:cNvPr id="745" name="直線コネクタ 744">
          <a:extLst>
            <a:ext uri="{FF2B5EF4-FFF2-40B4-BE49-F238E27FC236}">
              <a16:creationId xmlns:a16="http://schemas.microsoft.com/office/drawing/2014/main" id="{08E36F32-86DC-4AE4-A5C7-043350C7FA83}"/>
            </a:ext>
          </a:extLst>
        </xdr:cNvPr>
        <xdr:cNvCxnSpPr/>
      </xdr:nvCxnSpPr>
      <xdr:spPr>
        <a:xfrm flipV="1">
          <a:off x="20434300" y="1810550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746" name="楕円 745">
          <a:extLst>
            <a:ext uri="{FF2B5EF4-FFF2-40B4-BE49-F238E27FC236}">
              <a16:creationId xmlns:a16="http://schemas.microsoft.com/office/drawing/2014/main" id="{81E5C073-2BA8-4C85-8A80-A56A5EC251EE}"/>
            </a:ext>
          </a:extLst>
        </xdr:cNvPr>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105538</xdr:rowOff>
    </xdr:to>
    <xdr:cxnSp macro="">
      <xdr:nvCxnSpPr>
        <xdr:cNvPr id="747" name="直線コネクタ 746">
          <a:extLst>
            <a:ext uri="{FF2B5EF4-FFF2-40B4-BE49-F238E27FC236}">
              <a16:creationId xmlns:a16="http://schemas.microsoft.com/office/drawing/2014/main" id="{DF217E16-05B3-4C38-A071-8B6619D066EF}"/>
            </a:ext>
          </a:extLst>
        </xdr:cNvPr>
        <xdr:cNvCxnSpPr/>
      </xdr:nvCxnSpPr>
      <xdr:spPr>
        <a:xfrm>
          <a:off x="19545300" y="1810131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60833</xdr:rowOff>
    </xdr:from>
    <xdr:to>
      <xdr:col>98</xdr:col>
      <xdr:colOff>38100</xdr:colOff>
      <xdr:row>105</xdr:row>
      <xdr:rowOff>162433</xdr:rowOff>
    </xdr:to>
    <xdr:sp macro="" textlink="">
      <xdr:nvSpPr>
        <xdr:cNvPr id="748" name="楕円 747">
          <a:extLst>
            <a:ext uri="{FF2B5EF4-FFF2-40B4-BE49-F238E27FC236}">
              <a16:creationId xmlns:a16="http://schemas.microsoft.com/office/drawing/2014/main" id="{9125617B-733E-4D25-8D1E-A97D26199C5F}"/>
            </a:ext>
          </a:extLst>
        </xdr:cNvPr>
        <xdr:cNvSpPr/>
      </xdr:nvSpPr>
      <xdr:spPr>
        <a:xfrm>
          <a:off x="18605500" y="180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111633</xdr:rowOff>
    </xdr:to>
    <xdr:cxnSp macro="">
      <xdr:nvCxnSpPr>
        <xdr:cNvPr id="749" name="直線コネクタ 748">
          <a:extLst>
            <a:ext uri="{FF2B5EF4-FFF2-40B4-BE49-F238E27FC236}">
              <a16:creationId xmlns:a16="http://schemas.microsoft.com/office/drawing/2014/main" id="{BADA2C74-54C8-4269-9621-C2BE3B5AE212}"/>
            </a:ext>
          </a:extLst>
        </xdr:cNvPr>
        <xdr:cNvCxnSpPr/>
      </xdr:nvCxnSpPr>
      <xdr:spPr>
        <a:xfrm flipV="1">
          <a:off x="18656300" y="18101311"/>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50" name="n_1aveValue【庁舎】&#10;一人当たり面積">
          <a:extLst>
            <a:ext uri="{FF2B5EF4-FFF2-40B4-BE49-F238E27FC236}">
              <a16:creationId xmlns:a16="http://schemas.microsoft.com/office/drawing/2014/main" id="{9B19F7D3-A643-4D5D-9C13-272539E2FCBF}"/>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51" name="n_2aveValue【庁舎】&#10;一人当たり面積">
          <a:extLst>
            <a:ext uri="{FF2B5EF4-FFF2-40B4-BE49-F238E27FC236}">
              <a16:creationId xmlns:a16="http://schemas.microsoft.com/office/drawing/2014/main" id="{27A42A36-2DF0-4C83-BA2D-C35CCC42B872}"/>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52" name="n_3aveValue【庁舎】&#10;一人当たり面積">
          <a:extLst>
            <a:ext uri="{FF2B5EF4-FFF2-40B4-BE49-F238E27FC236}">
              <a16:creationId xmlns:a16="http://schemas.microsoft.com/office/drawing/2014/main" id="{4F9F63C1-976B-4845-A36B-D9B216C56397}"/>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53" name="n_4aveValue【庁舎】&#10;一人当たり面積">
          <a:extLst>
            <a:ext uri="{FF2B5EF4-FFF2-40B4-BE49-F238E27FC236}">
              <a16:creationId xmlns:a16="http://schemas.microsoft.com/office/drawing/2014/main" id="{4F89E214-12E9-4C39-AD68-D4CAF98FFF35}"/>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170578</xdr:rowOff>
    </xdr:from>
    <xdr:ext cx="469744" cy="259045"/>
    <xdr:sp macro="" textlink="">
      <xdr:nvSpPr>
        <xdr:cNvPr id="754" name="n_1mainValue【庁舎】&#10;一人当たり面積">
          <a:extLst>
            <a:ext uri="{FF2B5EF4-FFF2-40B4-BE49-F238E27FC236}">
              <a16:creationId xmlns:a16="http://schemas.microsoft.com/office/drawing/2014/main" id="{8924CD62-2AF0-41F6-AD58-49F1AFA03245}"/>
            </a:ext>
          </a:extLst>
        </xdr:cNvPr>
        <xdr:cNvSpPr txBox="1"/>
      </xdr:nvSpPr>
      <xdr:spPr>
        <a:xfrm>
          <a:off x="21075727" y="1782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1415</xdr:rowOff>
    </xdr:from>
    <xdr:ext cx="469744" cy="259045"/>
    <xdr:sp macro="" textlink="">
      <xdr:nvSpPr>
        <xdr:cNvPr id="755" name="n_2mainValue【庁舎】&#10;一人当たり面積">
          <a:extLst>
            <a:ext uri="{FF2B5EF4-FFF2-40B4-BE49-F238E27FC236}">
              <a16:creationId xmlns:a16="http://schemas.microsoft.com/office/drawing/2014/main" id="{FA8F7705-E904-42C6-97D6-836AB8C31342}"/>
            </a:ext>
          </a:extLst>
        </xdr:cNvPr>
        <xdr:cNvSpPr txBox="1"/>
      </xdr:nvSpPr>
      <xdr:spPr>
        <a:xfrm>
          <a:off x="20199427" y="1783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756" name="n_3mainValue【庁舎】&#10;一人当たり面積">
          <a:extLst>
            <a:ext uri="{FF2B5EF4-FFF2-40B4-BE49-F238E27FC236}">
              <a16:creationId xmlns:a16="http://schemas.microsoft.com/office/drawing/2014/main" id="{9DA331F4-FAAD-40AD-B825-617F18B85454}"/>
            </a:ext>
          </a:extLst>
        </xdr:cNvPr>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7510</xdr:rowOff>
    </xdr:from>
    <xdr:ext cx="469744" cy="259045"/>
    <xdr:sp macro="" textlink="">
      <xdr:nvSpPr>
        <xdr:cNvPr id="757" name="n_4mainValue【庁舎】&#10;一人当たり面積">
          <a:extLst>
            <a:ext uri="{FF2B5EF4-FFF2-40B4-BE49-F238E27FC236}">
              <a16:creationId xmlns:a16="http://schemas.microsoft.com/office/drawing/2014/main" id="{7487715A-44B2-468E-A264-944EEB2F0F40}"/>
            </a:ext>
          </a:extLst>
        </xdr:cNvPr>
        <xdr:cNvSpPr txBox="1"/>
      </xdr:nvSpPr>
      <xdr:spPr>
        <a:xfrm>
          <a:off x="18421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BD1C27EB-7E68-4824-AF3E-38009E30A0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50887790-8F45-4228-B14F-7B0DB2A806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AEDCB258-F777-489F-9DA5-E78BAA9202D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％を超えている施設類型は、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年度末時点で「旧南大東村ごみ焼却施設」が、減価償却率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％となった。当該施設は老朽化に伴い、現在利用していない。取壊し費用が捻出でき次第、取壊し予定である。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については、「地域スポーツセンター」のみ当類型に該当する。当該施設では平成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年度までに、雨漏りがあり改修工事を行っている。 </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については、「消防車庫」のみ当類型に該当する。当該施設では平成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年度までに、断熱塗装を施す屋根改修工事を行っている。 </a:t>
          </a:r>
          <a:endParaRPr lang="ja-JP" altLang="ja-JP" sz="1400">
            <a:effectLst/>
          </a:endParaRPr>
        </a:p>
        <a:p>
          <a:r>
            <a:rPr kumimoji="1" lang="ja-JP" altLang="ja-JP" sz="1100">
              <a:solidFill>
                <a:schemeClr val="dk1"/>
              </a:solidFill>
              <a:effectLst/>
              <a:latin typeface="+mn-lt"/>
              <a:ea typeface="+mn-ea"/>
              <a:cs typeface="+mn-cs"/>
            </a:rPr>
            <a:t>　全体的に、有形固定資産減価償却率は類似団体平均を下回っているが、本村は塩害の影響を受けやすいため、計画的な公共施設等の更新や保全対策が必要となってくる。そこで本村では今後の公共施設の更新、改修等に対応するため、令和元年度に「南大東村公共施設等総合管理基金」を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億円積み立てた。今後も基金の積み立て等を行い、施設の維持、更新に備えていく。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
1,194
30.52
4,002,757
3,526,045
306,317
1,402,896
3,259,767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本村は一島一村の離島であることから、税収が少ないため財政基盤が弱く、類似団体を下回っている。今後も歳出の見直しや税の徴収強化等に取り組み、島内の経済基盤の強化に努める。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ポイント改善したが、本村の人件費や公債費が増加傾向にある。今後は事業の見直しや縮小を検討し、起債の抑制等に努めていく。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67</xdr:row>
      <xdr:rowOff>23706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90437"/>
          <a:ext cx="8382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19262</xdr:rowOff>
    </xdr:from>
    <xdr:to>
      <xdr:col>19</xdr:col>
      <xdr:colOff>133350</xdr:colOff>
      <xdr:row>67</xdr:row>
      <xdr:rowOff>23706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92062"/>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64</xdr:row>
      <xdr:rowOff>19262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99021"/>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62</xdr:row>
      <xdr:rowOff>169121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73267"/>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144356</xdr:rowOff>
    </xdr:from>
    <xdr:to>
      <xdr:col>19</xdr:col>
      <xdr:colOff>184150</xdr:colOff>
      <xdr:row>67</xdr:row>
      <xdr:rowOff>74506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59283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139912</xdr:rowOff>
    </xdr:from>
    <xdr:to>
      <xdr:col>15</xdr:col>
      <xdr:colOff>133350</xdr:colOff>
      <xdr:row>64</xdr:row>
      <xdr:rowOff>70062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80239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離島であることから委託料等で物件費が高くなる傾向であるとともに人口が少ないため人口一人当たりの人件費も高くなる傾向になるが、人口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人当たり人件費・物件費等決算額については前年度よりも</a:t>
          </a:r>
          <a:r>
            <a:rPr kumimoji="1" lang="en-US" altLang="ja-JP" sz="1100">
              <a:solidFill>
                <a:schemeClr val="dk1"/>
              </a:solidFill>
              <a:effectLst/>
              <a:latin typeface="+mn-lt"/>
              <a:ea typeface="+mn-ea"/>
              <a:cs typeface="+mn-cs"/>
            </a:rPr>
            <a:t>38,104</a:t>
          </a:r>
          <a:r>
            <a:rPr kumimoji="1" lang="ja-JP" altLang="ja-JP" sz="1100">
              <a:solidFill>
                <a:schemeClr val="dk1"/>
              </a:solidFill>
              <a:effectLst/>
              <a:latin typeface="+mn-lt"/>
              <a:ea typeface="+mn-ea"/>
              <a:cs typeface="+mn-cs"/>
            </a:rPr>
            <a:t>円増加した。今後も物件費等の抑制に努めていく。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106499</xdr:rowOff>
    </xdr:from>
    <xdr:to>
      <xdr:col>23</xdr:col>
      <xdr:colOff>133350</xdr:colOff>
      <xdr:row>82</xdr:row>
      <xdr:rowOff>150282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65399"/>
          <a:ext cx="838200" cy="4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96129</xdr:rowOff>
    </xdr:from>
    <xdr:to>
      <xdr:col>19</xdr:col>
      <xdr:colOff>133350</xdr:colOff>
      <xdr:row>82</xdr:row>
      <xdr:rowOff>106499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55029"/>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96129</xdr:rowOff>
    </xdr:from>
    <xdr:to>
      <xdr:col>15</xdr:col>
      <xdr:colOff>82550</xdr:colOff>
      <xdr:row>82</xdr:row>
      <xdr:rowOff>118393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55029"/>
          <a:ext cx="889000" cy="2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14447</xdr:rowOff>
    </xdr:from>
    <xdr:to>
      <xdr:col>11</xdr:col>
      <xdr:colOff>31750</xdr:colOff>
      <xdr:row>82</xdr:row>
      <xdr:rowOff>118393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73347"/>
          <a:ext cx="889000" cy="10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99482</xdr:rowOff>
    </xdr:from>
    <xdr:to>
      <xdr:col>23</xdr:col>
      <xdr:colOff>184150</xdr:colOff>
      <xdr:row>83</xdr:row>
      <xdr:rowOff>29632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71559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55699</xdr:rowOff>
    </xdr:from>
    <xdr:to>
      <xdr:col>19</xdr:col>
      <xdr:colOff>184150</xdr:colOff>
      <xdr:row>82</xdr:row>
      <xdr:rowOff>157299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142076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0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45329</xdr:rowOff>
    </xdr:from>
    <xdr:to>
      <xdr:col>15</xdr:col>
      <xdr:colOff>133350</xdr:colOff>
      <xdr:row>82</xdr:row>
      <xdr:rowOff>146929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131706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9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67593</xdr:rowOff>
    </xdr:from>
    <xdr:to>
      <xdr:col>11</xdr:col>
      <xdr:colOff>82550</xdr:colOff>
      <xdr:row>82</xdr:row>
      <xdr:rowOff>169193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2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153970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1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135097</xdr:rowOff>
    </xdr:from>
    <xdr:to>
      <xdr:col>7</xdr:col>
      <xdr:colOff>31750</xdr:colOff>
      <xdr:row>82</xdr:row>
      <xdr:rowOff>65247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50024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0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前年度に続き類似団体平均を下回っている。今後も国や県の給与改定の動向に注視し、現在の水準を維持するように努める。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37782</xdr:rowOff>
    </xdr:from>
    <xdr:to>
      <xdr:col>81</xdr:col>
      <xdr:colOff>44450</xdr:colOff>
      <xdr:row>85</xdr:row>
      <xdr:rowOff>37782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11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25718</xdr:rowOff>
    </xdr:from>
    <xdr:to>
      <xdr:col>77</xdr:col>
      <xdr:colOff>44450</xdr:colOff>
      <xdr:row>85</xdr:row>
      <xdr:rowOff>37782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989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25718</xdr:rowOff>
    </xdr:from>
    <xdr:to>
      <xdr:col>72</xdr:col>
      <xdr:colOff>203200</xdr:colOff>
      <xdr:row>85</xdr:row>
      <xdr:rowOff>98107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9896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98107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56739"/>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158432</xdr:rowOff>
    </xdr:from>
    <xdr:to>
      <xdr:col>81</xdr:col>
      <xdr:colOff>95250</xdr:colOff>
      <xdr:row>85</xdr:row>
      <xdr:rowOff>88582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3509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0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158432</xdr:rowOff>
    </xdr:from>
    <xdr:to>
      <xdr:col>77</xdr:col>
      <xdr:colOff>95250</xdr:colOff>
      <xdr:row>85</xdr:row>
      <xdr:rowOff>88582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98759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2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146368</xdr:rowOff>
    </xdr:from>
    <xdr:to>
      <xdr:col>73</xdr:col>
      <xdr:colOff>44450</xdr:colOff>
      <xdr:row>85</xdr:row>
      <xdr:rowOff>76518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86695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47307</xdr:rowOff>
    </xdr:from>
    <xdr:to>
      <xdr:col>68</xdr:col>
      <xdr:colOff>203200</xdr:colOff>
      <xdr:row>85</xdr:row>
      <xdr:rowOff>148907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159084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本村は離島であることから、港湾荷役業務や空港管理業務等の特殊業務を行う職員が必要なことから類似団体平均を上回っている。今後は民間委託の検討等も行い、より適切な定員管理に努める。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69015</xdr:rowOff>
    </xdr:from>
    <xdr:to>
      <xdr:col>81</xdr:col>
      <xdr:colOff>44450</xdr:colOff>
      <xdr:row>64</xdr:row>
      <xdr:rowOff>101074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41815"/>
          <a:ext cx="8382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69015</xdr:rowOff>
    </xdr:from>
    <xdr:to>
      <xdr:col>77</xdr:col>
      <xdr:colOff>44450</xdr:colOff>
      <xdr:row>64</xdr:row>
      <xdr:rowOff>90732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104181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24547</xdr:rowOff>
    </xdr:from>
    <xdr:to>
      <xdr:col>72</xdr:col>
      <xdr:colOff>203200</xdr:colOff>
      <xdr:row>64</xdr:row>
      <xdr:rowOff>90732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997347"/>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20410</xdr:rowOff>
    </xdr:from>
    <xdr:to>
      <xdr:col>68</xdr:col>
      <xdr:colOff>152400</xdr:colOff>
      <xdr:row>64</xdr:row>
      <xdr:rowOff>24547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993210"/>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50274</xdr:rowOff>
    </xdr:from>
    <xdr:to>
      <xdr:col>81</xdr:col>
      <xdr:colOff>95250</xdr:colOff>
      <xdr:row>64</xdr:row>
      <xdr:rowOff>151874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0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22351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9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18215</xdr:rowOff>
    </xdr:from>
    <xdr:to>
      <xdr:col>77</xdr:col>
      <xdr:colOff>95250</xdr:colOff>
      <xdr:row>64</xdr:row>
      <xdr:rowOff>119815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104592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77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39932</xdr:rowOff>
    </xdr:from>
    <xdr:to>
      <xdr:col>73</xdr:col>
      <xdr:colOff>44450</xdr:colOff>
      <xdr:row>64</xdr:row>
      <xdr:rowOff>141532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0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126309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9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145197</xdr:rowOff>
    </xdr:from>
    <xdr:to>
      <xdr:col>68</xdr:col>
      <xdr:colOff>203200</xdr:colOff>
      <xdr:row>64</xdr:row>
      <xdr:rowOff>75347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9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60124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03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141060</xdr:rowOff>
    </xdr:from>
    <xdr:to>
      <xdr:col>64</xdr:col>
      <xdr:colOff>152400</xdr:colOff>
      <xdr:row>64</xdr:row>
      <xdr:rowOff>71210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55987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02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実質公債費比率は昨年度に比べ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ポイント減少した。今後も事業収益の確保や、起債発行額の抑制ならびに交付税措置のある有利な起債の積極的な活用に取り組み、健全な財政運営の維持を目指す。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113877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745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129963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129963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745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73660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378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基金の積立等によって将来負担比率は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％となっている。今後も充当可能基金の積み立てにより、将来負担の低減に努める。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
1,194
30.52
4,002,757
3,526,045
306,317
1,402,896
3,259,767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類似団体をやや上回っており、人件費自体も令和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年度より導入した会計年度職員制度の影響もあり、継続的に増加している。引き続き人件費の適正化に努める。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0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51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ポイント減少しているが、近年は物価高騰などもあり、今後は物件費が増加することも見込まれる。引き続き物件費の中身の精査を行い、物件費削減に努めていく。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3556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0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xdr:rowOff>
    </xdr:from>
    <xdr:to>
      <xdr:col>78</xdr:col>
      <xdr:colOff>69850</xdr:colOff>
      <xdr:row>18</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896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85852</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719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18</xdr:row>
      <xdr:rowOff>85852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936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124206</xdr:rowOff>
    </xdr:from>
    <xdr:to>
      <xdr:col>78</xdr:col>
      <xdr:colOff>120650</xdr:colOff>
      <xdr:row>18</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39133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35052</xdr:rowOff>
    </xdr:from>
    <xdr:to>
      <xdr:col>69</xdr:col>
      <xdr:colOff>142875</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121429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類似団体よりも低い値となっているが、今後は高齢化により増加が見込まれるため、資格審査等の適正化に努める。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135165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240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24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類似団体平均を下回っている状態が続いている。今後も類似団体よりも低い水準を維持できるよう、公共施設の適正化等に努める。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85852</xdr:rowOff>
    </xdr:from>
    <xdr:to>
      <xdr:col>82</xdr:col>
      <xdr:colOff>107950</xdr:colOff>
      <xdr:row>54</xdr:row>
      <xdr:rowOff>99568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441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85852</xdr:rowOff>
    </xdr:from>
    <xdr:to>
      <xdr:col>78</xdr:col>
      <xdr:colOff>69850</xdr:colOff>
      <xdr:row>54</xdr:row>
      <xdr:rowOff>113284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44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113284</xdr:rowOff>
    </xdr:from>
    <xdr:to>
      <xdr:col>73</xdr:col>
      <xdr:colOff>180975</xdr:colOff>
      <xdr:row>54</xdr:row>
      <xdr:rowOff>117856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71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117856</xdr:rowOff>
    </xdr:from>
    <xdr:to>
      <xdr:col>69</xdr:col>
      <xdr:colOff>92075</xdr:colOff>
      <xdr:row>54</xdr:row>
      <xdr:rowOff>117856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76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48768</xdr:rowOff>
    </xdr:from>
    <xdr:to>
      <xdr:col>82</xdr:col>
      <xdr:colOff>158750</xdr:colOff>
      <xdr:row>54</xdr:row>
      <xdr:rowOff>150368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65295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5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35052</xdr:rowOff>
    </xdr:from>
    <xdr:to>
      <xdr:col>78</xdr:col>
      <xdr:colOff>120650</xdr:colOff>
      <xdr:row>54</xdr:row>
      <xdr:rowOff>136652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146829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6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62484</xdr:rowOff>
    </xdr:from>
    <xdr:to>
      <xdr:col>74</xdr:col>
      <xdr:colOff>31750</xdr:colOff>
      <xdr:row>54</xdr:row>
      <xdr:rowOff>164084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2811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67056</xdr:rowOff>
    </xdr:from>
    <xdr:to>
      <xdr:col>69</xdr:col>
      <xdr:colOff>142875</xdr:colOff>
      <xdr:row>54</xdr:row>
      <xdr:rowOff>168656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67056</xdr:rowOff>
    </xdr:from>
    <xdr:to>
      <xdr:col>65</xdr:col>
      <xdr:colOff>53975</xdr:colOff>
      <xdr:row>54</xdr:row>
      <xdr:rowOff>168656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7383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前年度は類似団体に比べると高い水準となっていたが、農林水産業費のさとうきび生産振興対策協議会への補助金が大きく影響しているとみられる。補助費等の見直しも進めていく。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39</xdr:row>
      <xdr:rowOff>138430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93460"/>
          <a:ext cx="8382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39</xdr:row>
      <xdr:rowOff>138430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3918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203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35</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47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ているが、依然として類似団体平均を上回っている。今後も事業収益の確保や、地方債発行額の抑制ならびに交付税措置のある有利な起債の積極的な活用に取り組み、健全な財政運営の維持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149861</xdr:rowOff>
    </xdr:from>
    <xdr:to>
      <xdr:col>24</xdr:col>
      <xdr:colOff>25400</xdr:colOff>
      <xdr:row>78</xdr:row>
      <xdr:rowOff>39370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515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39370</xdr:rowOff>
    </xdr:from>
    <xdr:to>
      <xdr:col>19</xdr:col>
      <xdr:colOff>187325</xdr:colOff>
      <xdr:row>78</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12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46989</xdr:rowOff>
    </xdr:from>
    <xdr:to>
      <xdr:col>15</xdr:col>
      <xdr:colOff>98425</xdr:colOff>
      <xdr:row>78</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420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39370</xdr:rowOff>
    </xdr:from>
    <xdr:to>
      <xdr:col>11</xdr:col>
      <xdr:colOff>9525</xdr:colOff>
      <xdr:row>78</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12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99061</xdr:rowOff>
    </xdr:from>
    <xdr:to>
      <xdr:col>24</xdr:col>
      <xdr:colOff>76200</xdr:colOff>
      <xdr:row>78</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71138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160020</xdr:rowOff>
    </xdr:from>
    <xdr:to>
      <xdr:col>20</xdr:col>
      <xdr:colOff>38100</xdr:colOff>
      <xdr:row>78</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74947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167639</xdr:rowOff>
    </xdr:from>
    <xdr:to>
      <xdr:col>15</xdr:col>
      <xdr:colOff>149225</xdr:colOff>
      <xdr:row>78</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160020</xdr:rowOff>
    </xdr:from>
    <xdr:to>
      <xdr:col>6</xdr:col>
      <xdr:colOff>171450</xdr:colOff>
      <xdr:row>78</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74947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ポイントの減少となり、類似団体平均を下回る結果となった。今後も人件費や物件費等の抑制に努める。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80</xdr:row>
      <xdr:rowOff>92711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92430"/>
          <a:ext cx="838200" cy="7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80</xdr:row>
      <xdr:rowOff>92711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09600"/>
          <a:ext cx="889000" cy="49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77</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076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138430</xdr:rowOff>
    </xdr:from>
    <xdr:to>
      <xdr:col>69</xdr:col>
      <xdr:colOff>92075</xdr:colOff>
      <xdr:row>76</xdr:row>
      <xdr:rowOff>77470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82573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128288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87630</xdr:rowOff>
    </xdr:from>
    <xdr:to>
      <xdr:col>65</xdr:col>
      <xdr:colOff>53975</xdr:colOff>
      <xdr:row>75</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27957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24364</xdr:rowOff>
    </xdr:from>
    <xdr:to>
      <xdr:col>29</xdr:col>
      <xdr:colOff>127000</xdr:colOff>
      <xdr:row>16</xdr:row>
      <xdr:rowOff>80023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15189"/>
          <a:ext cx="647700" cy="5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53877</xdr:rowOff>
    </xdr:from>
    <xdr:to>
      <xdr:col>26</xdr:col>
      <xdr:colOff>50800</xdr:colOff>
      <xdr:row>16</xdr:row>
      <xdr:rowOff>80023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44702"/>
          <a:ext cx="698500" cy="26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53877</xdr:rowOff>
    </xdr:from>
    <xdr:to>
      <xdr:col>22</xdr:col>
      <xdr:colOff>114300</xdr:colOff>
      <xdr:row>16</xdr:row>
      <xdr:rowOff>58971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44702"/>
          <a:ext cx="698500" cy="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58971</xdr:rowOff>
    </xdr:from>
    <xdr:to>
      <xdr:col>18</xdr:col>
      <xdr:colOff>177800</xdr:colOff>
      <xdr:row>16</xdr:row>
      <xdr:rowOff>112972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49796"/>
          <a:ext cx="698500" cy="5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145014</xdr:rowOff>
    </xdr:from>
    <xdr:to>
      <xdr:col>29</xdr:col>
      <xdr:colOff>177800</xdr:colOff>
      <xdr:row>16</xdr:row>
      <xdr:rowOff>75164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6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161541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0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29223</xdr:rowOff>
    </xdr:from>
    <xdr:to>
      <xdr:col>26</xdr:col>
      <xdr:colOff>101600</xdr:colOff>
      <xdr:row>16</xdr:row>
      <xdr:rowOff>130823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2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141000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88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3077</xdr:rowOff>
    </xdr:from>
    <xdr:to>
      <xdr:col>22</xdr:col>
      <xdr:colOff>165100</xdr:colOff>
      <xdr:row>16</xdr:row>
      <xdr:rowOff>104677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93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114854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6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8171</xdr:rowOff>
    </xdr:from>
    <xdr:to>
      <xdr:col>19</xdr:col>
      <xdr:colOff>38100</xdr:colOff>
      <xdr:row>16</xdr:row>
      <xdr:rowOff>109771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9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119948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6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62172</xdr:rowOff>
    </xdr:from>
    <xdr:to>
      <xdr:col>15</xdr:col>
      <xdr:colOff>101600</xdr:colOff>
      <xdr:row>16</xdr:row>
      <xdr:rowOff>163772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5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2499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2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60030</xdr:rowOff>
    </xdr:from>
    <xdr:to>
      <xdr:col>29</xdr:col>
      <xdr:colOff>127000</xdr:colOff>
      <xdr:row>35</xdr:row>
      <xdr:rowOff>74111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70380"/>
          <a:ext cx="647700" cy="1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68451</xdr:rowOff>
    </xdr:from>
    <xdr:to>
      <xdr:col>26</xdr:col>
      <xdr:colOff>50800</xdr:colOff>
      <xdr:row>35</xdr:row>
      <xdr:rowOff>74111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78801"/>
          <a:ext cx="698500" cy="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7968</xdr:rowOff>
    </xdr:from>
    <xdr:to>
      <xdr:col>22</xdr:col>
      <xdr:colOff>114300</xdr:colOff>
      <xdr:row>35</xdr:row>
      <xdr:rowOff>68451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18318"/>
          <a:ext cx="698500" cy="6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7968</xdr:rowOff>
    </xdr:from>
    <xdr:to>
      <xdr:col>18</xdr:col>
      <xdr:colOff>177800</xdr:colOff>
      <xdr:row>35</xdr:row>
      <xdr:rowOff>65539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18318"/>
          <a:ext cx="698500" cy="57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9230</xdr:rowOff>
    </xdr:from>
    <xdr:to>
      <xdr:col>29</xdr:col>
      <xdr:colOff>177800</xdr:colOff>
      <xdr:row>35</xdr:row>
      <xdr:rowOff>110830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1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197207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23311</xdr:rowOff>
    </xdr:from>
    <xdr:to>
      <xdr:col>26</xdr:col>
      <xdr:colOff>101600</xdr:colOff>
      <xdr:row>35</xdr:row>
      <xdr:rowOff>124911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3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135088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0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17651</xdr:rowOff>
    </xdr:from>
    <xdr:to>
      <xdr:col>22</xdr:col>
      <xdr:colOff>165100</xdr:colOff>
      <xdr:row>35</xdr:row>
      <xdr:rowOff>119251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2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129428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9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300068</xdr:rowOff>
    </xdr:from>
    <xdr:to>
      <xdr:col>19</xdr:col>
      <xdr:colOff>38100</xdr:colOff>
      <xdr:row>35</xdr:row>
      <xdr:rowOff>58768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6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68945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3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14739</xdr:rowOff>
    </xdr:from>
    <xdr:to>
      <xdr:col>15</xdr:col>
      <xdr:colOff>101600</xdr:colOff>
      <xdr:row>35</xdr:row>
      <xdr:rowOff>116339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126516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9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
1,194
30.52
4,002,757
3,526,045
306,317
1,402,896
3,259,767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115409</xdr:rowOff>
    </xdr:from>
    <xdr:to>
      <xdr:col>24</xdr:col>
      <xdr:colOff>63500</xdr:colOff>
      <xdr:row>34</xdr:row>
      <xdr:rowOff>169235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44709"/>
          <a:ext cx="838200" cy="5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169235</xdr:rowOff>
    </xdr:from>
    <xdr:to>
      <xdr:col>19</xdr:col>
      <xdr:colOff>177800</xdr:colOff>
      <xdr:row>35</xdr:row>
      <xdr:rowOff>79767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98535"/>
          <a:ext cx="889000" cy="8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79767</xdr:rowOff>
    </xdr:from>
    <xdr:to>
      <xdr:col>15</xdr:col>
      <xdr:colOff>50800</xdr:colOff>
      <xdr:row>35</xdr:row>
      <xdr:rowOff>100971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80517"/>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100971</xdr:rowOff>
    </xdr:from>
    <xdr:to>
      <xdr:col>10</xdr:col>
      <xdr:colOff>114300</xdr:colOff>
      <xdr:row>35</xdr:row>
      <xdr:rowOff>167448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01721"/>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64609</xdr:rowOff>
    </xdr:from>
    <xdr:to>
      <xdr:col>24</xdr:col>
      <xdr:colOff>114300</xdr:colOff>
      <xdr:row>34</xdr:row>
      <xdr:rowOff>166209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87486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118435</xdr:rowOff>
    </xdr:from>
    <xdr:to>
      <xdr:col>20</xdr:col>
      <xdr:colOff>38100</xdr:colOff>
      <xdr:row>35</xdr:row>
      <xdr:rowOff>48585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65112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28967</xdr:rowOff>
    </xdr:from>
    <xdr:to>
      <xdr:col>15</xdr:col>
      <xdr:colOff>101600</xdr:colOff>
      <xdr:row>35</xdr:row>
      <xdr:rowOff>130567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147094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0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50171</xdr:rowOff>
    </xdr:from>
    <xdr:to>
      <xdr:col>10</xdr:col>
      <xdr:colOff>165100</xdr:colOff>
      <xdr:row>35</xdr:row>
      <xdr:rowOff>151771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168298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2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116648</xdr:rowOff>
    </xdr:from>
    <xdr:to>
      <xdr:col>6</xdr:col>
      <xdr:colOff>38100</xdr:colOff>
      <xdr:row>36</xdr:row>
      <xdr:rowOff>46798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63325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9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112235</xdr:rowOff>
    </xdr:from>
    <xdr:to>
      <xdr:col>24</xdr:col>
      <xdr:colOff>63500</xdr:colOff>
      <xdr:row>56</xdr:row>
      <xdr:rowOff>124820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13435"/>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70534</xdr:rowOff>
    </xdr:from>
    <xdr:to>
      <xdr:col>19</xdr:col>
      <xdr:colOff>177800</xdr:colOff>
      <xdr:row>56</xdr:row>
      <xdr:rowOff>124820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71734"/>
          <a:ext cx="889000" cy="5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40620</xdr:rowOff>
    </xdr:from>
    <xdr:to>
      <xdr:col>15</xdr:col>
      <xdr:colOff>50800</xdr:colOff>
      <xdr:row>56</xdr:row>
      <xdr:rowOff>70534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41820"/>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40620</xdr:rowOff>
    </xdr:from>
    <xdr:to>
      <xdr:col>10</xdr:col>
      <xdr:colOff>114300</xdr:colOff>
      <xdr:row>56</xdr:row>
      <xdr:rowOff>143544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41820"/>
          <a:ext cx="889000" cy="10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61435</xdr:rowOff>
    </xdr:from>
    <xdr:to>
      <xdr:col>24</xdr:col>
      <xdr:colOff>114300</xdr:colOff>
      <xdr:row>56</xdr:row>
      <xdr:rowOff>163035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84312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1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74020</xdr:rowOff>
    </xdr:from>
    <xdr:to>
      <xdr:col>20</xdr:col>
      <xdr:colOff>38100</xdr:colOff>
      <xdr:row>57</xdr:row>
      <xdr:rowOff>4170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20697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19734</xdr:rowOff>
    </xdr:from>
    <xdr:to>
      <xdr:col>15</xdr:col>
      <xdr:colOff>101600</xdr:colOff>
      <xdr:row>56</xdr:row>
      <xdr:rowOff>121334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137861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9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161270</xdr:rowOff>
    </xdr:from>
    <xdr:to>
      <xdr:col>10</xdr:col>
      <xdr:colOff>165100</xdr:colOff>
      <xdr:row>56</xdr:row>
      <xdr:rowOff>91420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107947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6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92744</xdr:rowOff>
    </xdr:from>
    <xdr:to>
      <xdr:col>6</xdr:col>
      <xdr:colOff>38100</xdr:colOff>
      <xdr:row>57</xdr:row>
      <xdr:rowOff>22894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39421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6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33232</xdr:rowOff>
    </xdr:from>
    <xdr:to>
      <xdr:col>24</xdr:col>
      <xdr:colOff>63500</xdr:colOff>
      <xdr:row>78</xdr:row>
      <xdr:rowOff>37762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6332"/>
          <a:ext cx="8382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29104</xdr:rowOff>
    </xdr:from>
    <xdr:to>
      <xdr:col>19</xdr:col>
      <xdr:colOff>177800</xdr:colOff>
      <xdr:row>78</xdr:row>
      <xdr:rowOff>37762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2204"/>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29104</xdr:rowOff>
    </xdr:from>
    <xdr:to>
      <xdr:col>15</xdr:col>
      <xdr:colOff>50800</xdr:colOff>
      <xdr:row>78</xdr:row>
      <xdr:rowOff>46148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2204"/>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32998</xdr:rowOff>
    </xdr:from>
    <xdr:to>
      <xdr:col>10</xdr:col>
      <xdr:colOff>114300</xdr:colOff>
      <xdr:row>78</xdr:row>
      <xdr:rowOff>46148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6098"/>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153882</xdr:rowOff>
    </xdr:from>
    <xdr:to>
      <xdr:col>24</xdr:col>
      <xdr:colOff>114300</xdr:colOff>
      <xdr:row>78</xdr:row>
      <xdr:rowOff>84032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158412</xdr:rowOff>
    </xdr:from>
    <xdr:to>
      <xdr:col>20</xdr:col>
      <xdr:colOff>38100</xdr:colOff>
      <xdr:row>78</xdr:row>
      <xdr:rowOff>88562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79689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5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149754</xdr:rowOff>
    </xdr:from>
    <xdr:to>
      <xdr:col>15</xdr:col>
      <xdr:colOff>101600</xdr:colOff>
      <xdr:row>78</xdr:row>
      <xdr:rowOff>79904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71031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166798</xdr:rowOff>
    </xdr:from>
    <xdr:to>
      <xdr:col>10</xdr:col>
      <xdr:colOff>165100</xdr:colOff>
      <xdr:row>78</xdr:row>
      <xdr:rowOff>96948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88075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153648</xdr:rowOff>
    </xdr:from>
    <xdr:to>
      <xdr:col>6</xdr:col>
      <xdr:colOff>38100</xdr:colOff>
      <xdr:row>78</xdr:row>
      <xdr:rowOff>83798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74925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52146</xdr:rowOff>
    </xdr:from>
    <xdr:to>
      <xdr:col>24</xdr:col>
      <xdr:colOff>63500</xdr:colOff>
      <xdr:row>96</xdr:row>
      <xdr:rowOff>161936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39896"/>
          <a:ext cx="838200" cy="2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161936</xdr:rowOff>
    </xdr:from>
    <xdr:to>
      <xdr:col>19</xdr:col>
      <xdr:colOff>177800</xdr:colOff>
      <xdr:row>96</xdr:row>
      <xdr:rowOff>161973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2113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154544</xdr:rowOff>
    </xdr:from>
    <xdr:to>
      <xdr:col>15</xdr:col>
      <xdr:colOff>50800</xdr:colOff>
      <xdr:row>96</xdr:row>
      <xdr:rowOff>161973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1374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139174</xdr:rowOff>
    </xdr:from>
    <xdr:to>
      <xdr:col>10</xdr:col>
      <xdr:colOff>114300</xdr:colOff>
      <xdr:row>96</xdr:row>
      <xdr:rowOff>154544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98374"/>
          <a:ext cx="8890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xdr:rowOff>
    </xdr:from>
    <xdr:to>
      <xdr:col>24</xdr:col>
      <xdr:colOff>114300</xdr:colOff>
      <xdr:row>95</xdr:row>
      <xdr:rowOff>102946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151223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111136</xdr:rowOff>
    </xdr:from>
    <xdr:to>
      <xdr:col>20</xdr:col>
      <xdr:colOff>38100</xdr:colOff>
      <xdr:row>97</xdr:row>
      <xdr:rowOff>41286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32413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111173</xdr:rowOff>
    </xdr:from>
    <xdr:to>
      <xdr:col>15</xdr:col>
      <xdr:colOff>101600</xdr:colOff>
      <xdr:row>97</xdr:row>
      <xdr:rowOff>41323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32450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103744</xdr:rowOff>
    </xdr:from>
    <xdr:to>
      <xdr:col>10</xdr:col>
      <xdr:colOff>165100</xdr:colOff>
      <xdr:row>97</xdr:row>
      <xdr:rowOff>33894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6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25021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5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88374</xdr:rowOff>
    </xdr:from>
    <xdr:to>
      <xdr:col>6</xdr:col>
      <xdr:colOff>38100</xdr:colOff>
      <xdr:row>97</xdr:row>
      <xdr:rowOff>18524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9651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88709</xdr:rowOff>
    </xdr:from>
    <xdr:to>
      <xdr:col>55</xdr:col>
      <xdr:colOff>0</xdr:colOff>
      <xdr:row>36</xdr:row>
      <xdr:rowOff>107502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46559"/>
          <a:ext cx="838200" cy="53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88709</xdr:rowOff>
    </xdr:from>
    <xdr:to>
      <xdr:col>50</xdr:col>
      <xdr:colOff>114300</xdr:colOff>
      <xdr:row>35</xdr:row>
      <xdr:rowOff>153039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46559"/>
          <a:ext cx="889000" cy="40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153039</xdr:rowOff>
    </xdr:from>
    <xdr:to>
      <xdr:col>45</xdr:col>
      <xdr:colOff>177800</xdr:colOff>
      <xdr:row>36</xdr:row>
      <xdr:rowOff>164223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53789"/>
          <a:ext cx="889000" cy="18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93915</xdr:rowOff>
    </xdr:from>
    <xdr:to>
      <xdr:col>41</xdr:col>
      <xdr:colOff>50800</xdr:colOff>
      <xdr:row>36</xdr:row>
      <xdr:rowOff>164223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66115"/>
          <a:ext cx="889000" cy="7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56702</xdr:rowOff>
    </xdr:from>
    <xdr:to>
      <xdr:col>55</xdr:col>
      <xdr:colOff>50800</xdr:colOff>
      <xdr:row>36</xdr:row>
      <xdr:rowOff>158302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35129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0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37909</xdr:rowOff>
    </xdr:from>
    <xdr:to>
      <xdr:col>50</xdr:col>
      <xdr:colOff>165100</xdr:colOff>
      <xdr:row>33</xdr:row>
      <xdr:rowOff>139509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156036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47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102239</xdr:rowOff>
    </xdr:from>
    <xdr:to>
      <xdr:col>46</xdr:col>
      <xdr:colOff>38100</xdr:colOff>
      <xdr:row>36</xdr:row>
      <xdr:rowOff>32389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48916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7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113423</xdr:rowOff>
    </xdr:from>
    <xdr:to>
      <xdr:col>41</xdr:col>
      <xdr:colOff>101600</xdr:colOff>
      <xdr:row>37</xdr:row>
      <xdr:rowOff>43573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60100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6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43115</xdr:rowOff>
    </xdr:from>
    <xdr:to>
      <xdr:col>36</xdr:col>
      <xdr:colOff>165100</xdr:colOff>
      <xdr:row>36</xdr:row>
      <xdr:rowOff>144715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161242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9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86330</xdr:rowOff>
    </xdr:from>
    <xdr:to>
      <xdr:col>55</xdr:col>
      <xdr:colOff>0</xdr:colOff>
      <xdr:row>57</xdr:row>
      <xdr:rowOff>29050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516080"/>
          <a:ext cx="838200" cy="28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86330</xdr:rowOff>
    </xdr:from>
    <xdr:to>
      <xdr:col>50</xdr:col>
      <xdr:colOff>114300</xdr:colOff>
      <xdr:row>56</xdr:row>
      <xdr:rowOff>125134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516080"/>
          <a:ext cx="889000" cy="2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125134</xdr:rowOff>
    </xdr:from>
    <xdr:to>
      <xdr:col>45</xdr:col>
      <xdr:colOff>177800</xdr:colOff>
      <xdr:row>56</xdr:row>
      <xdr:rowOff>133783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26334"/>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116884</xdr:rowOff>
    </xdr:from>
    <xdr:to>
      <xdr:col>41</xdr:col>
      <xdr:colOff>50800</xdr:colOff>
      <xdr:row>56</xdr:row>
      <xdr:rowOff>133783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18084"/>
          <a:ext cx="889000" cy="1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149700</xdr:rowOff>
    </xdr:from>
    <xdr:to>
      <xdr:col>55</xdr:col>
      <xdr:colOff>50800</xdr:colOff>
      <xdr:row>57</xdr:row>
      <xdr:rowOff>79850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1127</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02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35530</xdr:rowOff>
    </xdr:from>
    <xdr:to>
      <xdr:col>50</xdr:col>
      <xdr:colOff>165100</xdr:colOff>
      <xdr:row>55</xdr:row>
      <xdr:rowOff>137130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6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153657</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205" y="92405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74334</xdr:rowOff>
    </xdr:from>
    <xdr:to>
      <xdr:col>46</xdr:col>
      <xdr:colOff>38100</xdr:colOff>
      <xdr:row>57</xdr:row>
      <xdr:rowOff>4484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21011</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4507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82983</xdr:rowOff>
    </xdr:from>
    <xdr:to>
      <xdr:col>41</xdr:col>
      <xdr:colOff>101600</xdr:colOff>
      <xdr:row>57</xdr:row>
      <xdr:rowOff>13133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29660</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459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66084</xdr:rowOff>
    </xdr:from>
    <xdr:to>
      <xdr:col>36</xdr:col>
      <xdr:colOff>165100</xdr:colOff>
      <xdr:row>56</xdr:row>
      <xdr:rowOff>167684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12761</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442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42873</xdr:rowOff>
    </xdr:from>
    <xdr:to>
      <xdr:col>55</xdr:col>
      <xdr:colOff>0</xdr:colOff>
      <xdr:row>78</xdr:row>
      <xdr:rowOff>59539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073073"/>
          <a:ext cx="838200" cy="35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42873</xdr:rowOff>
    </xdr:from>
    <xdr:to>
      <xdr:col>50</xdr:col>
      <xdr:colOff>114300</xdr:colOff>
      <xdr:row>78</xdr:row>
      <xdr:rowOff>100899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073073"/>
          <a:ext cx="889000" cy="40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100899</xdr:rowOff>
    </xdr:from>
    <xdr:to>
      <xdr:col>45</xdr:col>
      <xdr:colOff>177800</xdr:colOff>
      <xdr:row>78</xdr:row>
      <xdr:rowOff>139012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73999"/>
          <a:ext cx="8890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139012</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12112"/>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8739</xdr:rowOff>
    </xdr:from>
    <xdr:to>
      <xdr:col>55</xdr:col>
      <xdr:colOff>50800</xdr:colOff>
      <xdr:row>78</xdr:row>
      <xdr:rowOff>110339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139566</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6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163523</xdr:rowOff>
    </xdr:from>
    <xdr:to>
      <xdr:col>50</xdr:col>
      <xdr:colOff>165100</xdr:colOff>
      <xdr:row>76</xdr:row>
      <xdr:rowOff>93673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2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74</xdr:row>
      <xdr:rowOff>110200</xdr:rowOff>
    </xdr:from>
    <xdr:ext cx="69018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294205" y="127975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50099</xdr:rowOff>
    </xdr:from>
    <xdr:to>
      <xdr:col>46</xdr:col>
      <xdr:colOff>38100</xdr:colOff>
      <xdr:row>78</xdr:row>
      <xdr:rowOff>151699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168226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9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88212</xdr:rowOff>
    </xdr:from>
    <xdr:to>
      <xdr:col>41</xdr:col>
      <xdr:colOff>101600</xdr:colOff>
      <xdr:row>79</xdr:row>
      <xdr:rowOff>18362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9489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138257</xdr:rowOff>
    </xdr:from>
    <xdr:to>
      <xdr:col>54</xdr:col>
      <xdr:colOff>189865</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6254557"/>
          <a:ext cx="1270" cy="6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602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138257</xdr:rowOff>
    </xdr:from>
    <xdr:to>
      <xdr:col>55</xdr:col>
      <xdr:colOff>88900</xdr:colOff>
      <xdr:row>94</xdr:row>
      <xdr:rowOff>138257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2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167742</xdr:rowOff>
    </xdr:from>
    <xdr:to>
      <xdr:col>55</xdr:col>
      <xdr:colOff>0</xdr:colOff>
      <xdr:row>97</xdr:row>
      <xdr:rowOff>17976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455492"/>
          <a:ext cx="838200" cy="19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102426</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73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123999</xdr:rowOff>
    </xdr:from>
    <xdr:to>
      <xdr:col>55</xdr:col>
      <xdr:colOff>50800</xdr:colOff>
      <xdr:row>98</xdr:row>
      <xdr:rowOff>54149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75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169269</xdr:rowOff>
    </xdr:from>
    <xdr:to>
      <xdr:col>50</xdr:col>
      <xdr:colOff>114300</xdr:colOff>
      <xdr:row>95</xdr:row>
      <xdr:rowOff>167742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114119"/>
          <a:ext cx="889000" cy="34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95844</xdr:rowOff>
    </xdr:from>
    <xdr:to>
      <xdr:col>50</xdr:col>
      <xdr:colOff>165100</xdr:colOff>
      <xdr:row>98</xdr:row>
      <xdr:rowOff>25994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2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17121</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81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12840</xdr:rowOff>
    </xdr:from>
    <xdr:to>
      <xdr:col>45</xdr:col>
      <xdr:colOff>177800</xdr:colOff>
      <xdr:row>93</xdr:row>
      <xdr:rowOff>169269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5614790"/>
          <a:ext cx="889000" cy="49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130158</xdr:rowOff>
    </xdr:from>
    <xdr:to>
      <xdr:col>46</xdr:col>
      <xdr:colOff>38100</xdr:colOff>
      <xdr:row>98</xdr:row>
      <xdr:rowOff>60308</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51435</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50795" y="1685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111866</xdr:rowOff>
    </xdr:from>
    <xdr:to>
      <xdr:col>41</xdr:col>
      <xdr:colOff>50800</xdr:colOff>
      <xdr:row>91</xdr:row>
      <xdr:rowOff>12840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5542366"/>
          <a:ext cx="889000" cy="7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133057</xdr:rowOff>
    </xdr:from>
    <xdr:to>
      <xdr:col>41</xdr:col>
      <xdr:colOff>101600</xdr:colOff>
      <xdr:row>98</xdr:row>
      <xdr:rowOff>63207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54334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61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117070</xdr:rowOff>
    </xdr:from>
    <xdr:to>
      <xdr:col>36</xdr:col>
      <xdr:colOff>165100</xdr:colOff>
      <xdr:row>98</xdr:row>
      <xdr:rowOff>47220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38347</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672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138626</xdr:rowOff>
    </xdr:from>
    <xdr:to>
      <xdr:col>55</xdr:col>
      <xdr:colOff>50800</xdr:colOff>
      <xdr:row>97</xdr:row>
      <xdr:rowOff>68776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161503</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4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116942</xdr:rowOff>
    </xdr:from>
    <xdr:to>
      <xdr:col>50</xdr:col>
      <xdr:colOff>165100</xdr:colOff>
      <xdr:row>96</xdr:row>
      <xdr:rowOff>47092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63619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617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118469</xdr:rowOff>
    </xdr:from>
    <xdr:to>
      <xdr:col>46</xdr:col>
      <xdr:colOff>38100</xdr:colOff>
      <xdr:row>94</xdr:row>
      <xdr:rowOff>48619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0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65146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83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133490</xdr:rowOff>
    </xdr:from>
    <xdr:to>
      <xdr:col>41</xdr:col>
      <xdr:colOff>101600</xdr:colOff>
      <xdr:row>91</xdr:row>
      <xdr:rowOff>63640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55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80167</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16205" y="153392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61066</xdr:rowOff>
    </xdr:from>
    <xdr:to>
      <xdr:col>36</xdr:col>
      <xdr:colOff>165100</xdr:colOff>
      <xdr:row>90</xdr:row>
      <xdr:rowOff>162666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54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89</xdr:row>
      <xdr:rowOff>7743</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27205" y="15266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56821</xdr:rowOff>
    </xdr:from>
    <xdr:to>
      <xdr:col>85</xdr:col>
      <xdr:colOff>127000</xdr:colOff>
      <xdr:row>76</xdr:row>
      <xdr:rowOff>83815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87021"/>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78105</xdr:rowOff>
    </xdr:from>
    <xdr:to>
      <xdr:col>81</xdr:col>
      <xdr:colOff>50800</xdr:colOff>
      <xdr:row>76</xdr:row>
      <xdr:rowOff>83815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08305"/>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73147</xdr:rowOff>
    </xdr:from>
    <xdr:to>
      <xdr:col>76</xdr:col>
      <xdr:colOff>114300</xdr:colOff>
      <xdr:row>76</xdr:row>
      <xdr:rowOff>78105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03347"/>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73147</xdr:rowOff>
    </xdr:from>
    <xdr:to>
      <xdr:col>71</xdr:col>
      <xdr:colOff>177800</xdr:colOff>
      <xdr:row>76</xdr:row>
      <xdr:rowOff>92419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03347"/>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6021</xdr:rowOff>
    </xdr:from>
    <xdr:to>
      <xdr:col>85</xdr:col>
      <xdr:colOff>177800</xdr:colOff>
      <xdr:row>76</xdr:row>
      <xdr:rowOff>107621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28898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33015</xdr:rowOff>
    </xdr:from>
    <xdr:to>
      <xdr:col>81</xdr:col>
      <xdr:colOff>101600</xdr:colOff>
      <xdr:row>76</xdr:row>
      <xdr:rowOff>134615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151142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3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27305</xdr:rowOff>
    </xdr:from>
    <xdr:to>
      <xdr:col>76</xdr:col>
      <xdr:colOff>165100</xdr:colOff>
      <xdr:row>76</xdr:row>
      <xdr:rowOff>128905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145432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3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22347</xdr:rowOff>
    </xdr:from>
    <xdr:to>
      <xdr:col>72</xdr:col>
      <xdr:colOff>38100</xdr:colOff>
      <xdr:row>76</xdr:row>
      <xdr:rowOff>123947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140474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2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41619</xdr:rowOff>
    </xdr:from>
    <xdr:to>
      <xdr:col>67</xdr:col>
      <xdr:colOff>101600</xdr:colOff>
      <xdr:row>76</xdr:row>
      <xdr:rowOff>143219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159747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4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25853</xdr:rowOff>
    </xdr:from>
    <xdr:to>
      <xdr:col>85</xdr:col>
      <xdr:colOff>127000</xdr:colOff>
      <xdr:row>98</xdr:row>
      <xdr:rowOff>84801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27953"/>
          <a:ext cx="838200" cy="5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738</xdr:rowOff>
    </xdr:from>
    <xdr:to>
      <xdr:col>81</xdr:col>
      <xdr:colOff>50800</xdr:colOff>
      <xdr:row>98</xdr:row>
      <xdr:rowOff>84801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5774138"/>
          <a:ext cx="889000" cy="11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738</xdr:rowOff>
    </xdr:from>
    <xdr:to>
      <xdr:col>76</xdr:col>
      <xdr:colOff>114300</xdr:colOff>
      <xdr:row>98</xdr:row>
      <xdr:rowOff>70038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5774138"/>
          <a:ext cx="889000" cy="109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55152</xdr:rowOff>
    </xdr:from>
    <xdr:to>
      <xdr:col>71</xdr:col>
      <xdr:colOff>177800</xdr:colOff>
      <xdr:row>98</xdr:row>
      <xdr:rowOff>70038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57252"/>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146503</xdr:rowOff>
    </xdr:from>
    <xdr:to>
      <xdr:col>85</xdr:col>
      <xdr:colOff>177800</xdr:colOff>
      <xdr:row>98</xdr:row>
      <xdr:rowOff>76653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105880</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34001</xdr:rowOff>
    </xdr:from>
    <xdr:to>
      <xdr:col>81</xdr:col>
      <xdr:colOff>101600</xdr:colOff>
      <xdr:row>98</xdr:row>
      <xdr:rowOff>135601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152128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61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121388</xdr:rowOff>
    </xdr:from>
    <xdr:to>
      <xdr:col>76</xdr:col>
      <xdr:colOff>165100</xdr:colOff>
      <xdr:row>92</xdr:row>
      <xdr:rowOff>51538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57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90</xdr:row>
      <xdr:rowOff>68065</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47205" y="15498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19238</xdr:rowOff>
    </xdr:from>
    <xdr:to>
      <xdr:col>72</xdr:col>
      <xdr:colOff>38100</xdr:colOff>
      <xdr:row>98</xdr:row>
      <xdr:rowOff>120838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137365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4352</xdr:rowOff>
    </xdr:from>
    <xdr:to>
      <xdr:col>67</xdr:col>
      <xdr:colOff>101600</xdr:colOff>
      <xdr:row>98</xdr:row>
      <xdr:rowOff>105952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122479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8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73275</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59825"/>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22475</xdr:rowOff>
    </xdr:from>
    <xdr:to>
      <xdr:col>98</xdr:col>
      <xdr:colOff>38100</xdr:colOff>
      <xdr:row>39</xdr:row>
      <xdr:rowOff>124075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70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115202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801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66891</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9668091"/>
          <a:ext cx="1269" cy="41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157884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01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13568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944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66891</xdr:rowOff>
    </xdr:from>
    <xdr:to>
      <xdr:col>116</xdr:col>
      <xdr:colOff>152400</xdr:colOff>
      <xdr:row>56</xdr:row>
      <xdr:rowOff>66891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9668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79711</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8823661"/>
          <a:ext cx="838200" cy="12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75333</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47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52456</xdr:rowOff>
    </xdr:from>
    <xdr:to>
      <xdr:col>116</xdr:col>
      <xdr:colOff>114300</xdr:colOff>
      <xdr:row>58</xdr:row>
      <xdr:rowOff>154056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9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79711</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8823661"/>
          <a:ext cx="889000" cy="12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51679</xdr:rowOff>
    </xdr:from>
    <xdr:to>
      <xdr:col>112</xdr:col>
      <xdr:colOff>38100</xdr:colOff>
      <xdr:row>58</xdr:row>
      <xdr:rowOff>153279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144406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08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52370</xdr:rowOff>
    </xdr:from>
    <xdr:to>
      <xdr:col>107</xdr:col>
      <xdr:colOff>101600</xdr:colOff>
      <xdr:row>58</xdr:row>
      <xdr:rowOff>153970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170497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53572</xdr:rowOff>
    </xdr:from>
    <xdr:to>
      <xdr:col>102</xdr:col>
      <xdr:colOff>165100</xdr:colOff>
      <xdr:row>58</xdr:row>
      <xdr:rowOff>155172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50148</xdr:rowOff>
    </xdr:from>
    <xdr:to>
      <xdr:col>98</xdr:col>
      <xdr:colOff>38100</xdr:colOff>
      <xdr:row>58</xdr:row>
      <xdr:rowOff>151748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168275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30884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74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28911</xdr:rowOff>
    </xdr:from>
    <xdr:to>
      <xdr:col>112</xdr:col>
      <xdr:colOff>38100</xdr:colOff>
      <xdr:row>51</xdr:row>
      <xdr:rowOff>130511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87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49</xdr:row>
      <xdr:rowOff>147038</xdr:rowOff>
    </xdr:from>
    <xdr:ext cx="59901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23795" y="854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65523</xdr:rowOff>
    </xdr:from>
    <xdr:to>
      <xdr:col>116</xdr:col>
      <xdr:colOff>63500</xdr:colOff>
      <xdr:row>77</xdr:row>
      <xdr:rowOff>76140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67173"/>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65523</xdr:rowOff>
    </xdr:from>
    <xdr:to>
      <xdr:col>111</xdr:col>
      <xdr:colOff>177800</xdr:colOff>
      <xdr:row>77</xdr:row>
      <xdr:rowOff>87356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267173"/>
          <a:ext cx="8890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69300</xdr:rowOff>
    </xdr:from>
    <xdr:to>
      <xdr:col>107</xdr:col>
      <xdr:colOff>50800</xdr:colOff>
      <xdr:row>77</xdr:row>
      <xdr:rowOff>87356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270950"/>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168622</xdr:rowOff>
    </xdr:from>
    <xdr:to>
      <xdr:col>102</xdr:col>
      <xdr:colOff>114300</xdr:colOff>
      <xdr:row>77</xdr:row>
      <xdr:rowOff>69300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98822"/>
          <a:ext cx="889000" cy="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25340</xdr:rowOff>
    </xdr:from>
    <xdr:to>
      <xdr:col>116</xdr:col>
      <xdr:colOff>114300</xdr:colOff>
      <xdr:row>77</xdr:row>
      <xdr:rowOff>126940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111717</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4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14723</xdr:rowOff>
    </xdr:from>
    <xdr:to>
      <xdr:col>112</xdr:col>
      <xdr:colOff>38100</xdr:colOff>
      <xdr:row>77</xdr:row>
      <xdr:rowOff>116323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107450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36556</xdr:rowOff>
    </xdr:from>
    <xdr:to>
      <xdr:col>107</xdr:col>
      <xdr:colOff>101600</xdr:colOff>
      <xdr:row>77</xdr:row>
      <xdr:rowOff>138156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129283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18500</xdr:rowOff>
    </xdr:from>
    <xdr:to>
      <xdr:col>102</xdr:col>
      <xdr:colOff>165100</xdr:colOff>
      <xdr:row>77</xdr:row>
      <xdr:rowOff>120100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111227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117822</xdr:rowOff>
    </xdr:from>
    <xdr:to>
      <xdr:col>98</xdr:col>
      <xdr:colOff>38100</xdr:colOff>
      <xdr:row>77</xdr:row>
      <xdr:rowOff>47972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39099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4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人件費が継続的に増加しているが、その要因として、令和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年度より導入した会計年度職員制度の影響が挙げられる。</a:t>
          </a:r>
          <a:endParaRPr lang="ja-JP" altLang="ja-JP" sz="1400">
            <a:effectLst/>
          </a:endParaRPr>
        </a:p>
        <a:p>
          <a:r>
            <a:rPr kumimoji="1" lang="ja-JP" altLang="ja-JP" sz="1100">
              <a:solidFill>
                <a:schemeClr val="dk1"/>
              </a:solidFill>
              <a:effectLst/>
              <a:latin typeface="+mn-lt"/>
              <a:ea typeface="+mn-ea"/>
              <a:cs typeface="+mn-cs"/>
            </a:rPr>
            <a:t>住民一人当たりの扶助費が令和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36,908</a:t>
          </a:r>
          <a:r>
            <a:rPr kumimoji="1" lang="ja-JP" altLang="ja-JP" sz="1100">
              <a:solidFill>
                <a:schemeClr val="dk1"/>
              </a:solidFill>
              <a:effectLst/>
              <a:latin typeface="+mn-lt"/>
              <a:ea typeface="+mn-ea"/>
              <a:cs typeface="+mn-cs"/>
            </a:rPr>
            <a:t>円増加しているが、これは子育て世帯への臨時特別給付金等、新型コロナウイルス感染症対策によるものである。</a:t>
          </a:r>
          <a:endParaRPr lang="ja-JP" altLang="ja-JP" sz="1400">
            <a:effectLst/>
          </a:endParaRPr>
        </a:p>
        <a:p>
          <a:r>
            <a:rPr kumimoji="1" lang="ja-JP" altLang="ja-JP" sz="1100">
              <a:solidFill>
                <a:schemeClr val="dk1"/>
              </a:solidFill>
              <a:effectLst/>
              <a:latin typeface="+mn-lt"/>
              <a:ea typeface="+mn-ea"/>
              <a:cs typeface="+mn-cs"/>
            </a:rPr>
            <a:t>普通建設事業費について、令和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年度は製糖工場前処理施設設備工事や貯水池工事、火葬場建築工事等が重なった年であった。これらの工事が落ち着いたことから令和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年度は当該値が減少している。今後は公共施設等総合管理計画等に基づいた公共施設マネジメントに努めていく。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
1,194
30.52
4,002,757
3,526,045
306,317
1,402,896
3,259,767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71063</xdr:rowOff>
    </xdr:from>
    <xdr:to>
      <xdr:col>24</xdr:col>
      <xdr:colOff>63500</xdr:colOff>
      <xdr:row>35</xdr:row>
      <xdr:rowOff>97447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71813"/>
          <a:ext cx="8382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57899</xdr:rowOff>
    </xdr:from>
    <xdr:to>
      <xdr:col>19</xdr:col>
      <xdr:colOff>177800</xdr:colOff>
      <xdr:row>35</xdr:row>
      <xdr:rowOff>97447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58649"/>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57899</xdr:rowOff>
    </xdr:from>
    <xdr:to>
      <xdr:col>15</xdr:col>
      <xdr:colOff>50800</xdr:colOff>
      <xdr:row>35</xdr:row>
      <xdr:rowOff>117202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58649"/>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117202</xdr:rowOff>
    </xdr:from>
    <xdr:to>
      <xdr:col>10</xdr:col>
      <xdr:colOff>114300</xdr:colOff>
      <xdr:row>35</xdr:row>
      <xdr:rowOff>149949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17952"/>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20263</xdr:rowOff>
    </xdr:from>
    <xdr:to>
      <xdr:col>24</xdr:col>
      <xdr:colOff>114300</xdr:colOff>
      <xdr:row>35</xdr:row>
      <xdr:rowOff>121863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43140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46647</xdr:rowOff>
    </xdr:from>
    <xdr:to>
      <xdr:col>20</xdr:col>
      <xdr:colOff>38100</xdr:colOff>
      <xdr:row>35</xdr:row>
      <xdr:rowOff>148247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164774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xdr:rowOff>
    </xdr:from>
    <xdr:to>
      <xdr:col>15</xdr:col>
      <xdr:colOff>101600</xdr:colOff>
      <xdr:row>35</xdr:row>
      <xdr:rowOff>108699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125226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66402</xdr:rowOff>
    </xdr:from>
    <xdr:to>
      <xdr:col>10</xdr:col>
      <xdr:colOff>165100</xdr:colOff>
      <xdr:row>35</xdr:row>
      <xdr:rowOff>168002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13079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4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99149</xdr:rowOff>
    </xdr:from>
    <xdr:to>
      <xdr:col>6</xdr:col>
      <xdr:colOff>38100</xdr:colOff>
      <xdr:row>36</xdr:row>
      <xdr:rowOff>29299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45826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28802</xdr:rowOff>
    </xdr:from>
    <xdr:to>
      <xdr:col>24</xdr:col>
      <xdr:colOff>63500</xdr:colOff>
      <xdr:row>58</xdr:row>
      <xdr:rowOff>63595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72902"/>
          <a:ext cx="8382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18346</xdr:rowOff>
    </xdr:from>
    <xdr:to>
      <xdr:col>19</xdr:col>
      <xdr:colOff>177800</xdr:colOff>
      <xdr:row>58</xdr:row>
      <xdr:rowOff>63595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448096"/>
          <a:ext cx="889000" cy="5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18346</xdr:rowOff>
    </xdr:from>
    <xdr:to>
      <xdr:col>15</xdr:col>
      <xdr:colOff>50800</xdr:colOff>
      <xdr:row>58</xdr:row>
      <xdr:rowOff>53350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448096"/>
          <a:ext cx="889000" cy="54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46415</xdr:rowOff>
    </xdr:from>
    <xdr:to>
      <xdr:col>10</xdr:col>
      <xdr:colOff>114300</xdr:colOff>
      <xdr:row>58</xdr:row>
      <xdr:rowOff>53350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0515"/>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149452</xdr:rowOff>
    </xdr:from>
    <xdr:to>
      <xdr:col>24</xdr:col>
      <xdr:colOff>114300</xdr:colOff>
      <xdr:row>58</xdr:row>
      <xdr:rowOff>79602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108829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12795</xdr:rowOff>
    </xdr:from>
    <xdr:to>
      <xdr:col>20</xdr:col>
      <xdr:colOff>38100</xdr:colOff>
      <xdr:row>58</xdr:row>
      <xdr:rowOff>114395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105522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138996</xdr:rowOff>
    </xdr:from>
    <xdr:to>
      <xdr:col>15</xdr:col>
      <xdr:colOff>101600</xdr:colOff>
      <xdr:row>55</xdr:row>
      <xdr:rowOff>69146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3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85673</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172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2550</xdr:rowOff>
    </xdr:from>
    <xdr:to>
      <xdr:col>10</xdr:col>
      <xdr:colOff>165100</xdr:colOff>
      <xdr:row>58</xdr:row>
      <xdr:rowOff>104150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120677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2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167065</xdr:rowOff>
    </xdr:from>
    <xdr:to>
      <xdr:col>6</xdr:col>
      <xdr:colOff>38100</xdr:colOff>
      <xdr:row>58</xdr:row>
      <xdr:rowOff>97215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113742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1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133858</xdr:rowOff>
    </xdr:from>
    <xdr:to>
      <xdr:col>24</xdr:col>
      <xdr:colOff>63500</xdr:colOff>
      <xdr:row>79</xdr:row>
      <xdr:rowOff>15393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64058"/>
          <a:ext cx="838200" cy="39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133858</xdr:rowOff>
    </xdr:from>
    <xdr:to>
      <xdr:col>19</xdr:col>
      <xdr:colOff>177800</xdr:colOff>
      <xdr:row>78</xdr:row>
      <xdr:rowOff>74250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64058"/>
          <a:ext cx="889000" cy="28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74250</xdr:rowOff>
    </xdr:from>
    <xdr:to>
      <xdr:col>15</xdr:col>
      <xdr:colOff>50800</xdr:colOff>
      <xdr:row>79</xdr:row>
      <xdr:rowOff>104699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47350"/>
          <a:ext cx="889000" cy="20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44827</xdr:rowOff>
    </xdr:from>
    <xdr:to>
      <xdr:col>10</xdr:col>
      <xdr:colOff>114300</xdr:colOff>
      <xdr:row>79</xdr:row>
      <xdr:rowOff>104699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17927"/>
          <a:ext cx="889000" cy="2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136043</xdr:rowOff>
    </xdr:from>
    <xdr:to>
      <xdr:col>24</xdr:col>
      <xdr:colOff>114300</xdr:colOff>
      <xdr:row>79</xdr:row>
      <xdr:rowOff>66193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50970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2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83058</xdr:rowOff>
    </xdr:from>
    <xdr:to>
      <xdr:col>20</xdr:col>
      <xdr:colOff>38100</xdr:colOff>
      <xdr:row>77</xdr:row>
      <xdr:rowOff>13208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29736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88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23450</xdr:rowOff>
    </xdr:from>
    <xdr:to>
      <xdr:col>15</xdr:col>
      <xdr:colOff>101600</xdr:colOff>
      <xdr:row>78</xdr:row>
      <xdr:rowOff>125050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141577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7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53899</xdr:rowOff>
    </xdr:from>
    <xdr:to>
      <xdr:col>10</xdr:col>
      <xdr:colOff>165100</xdr:colOff>
      <xdr:row>79</xdr:row>
      <xdr:rowOff>155499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146626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9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165477</xdr:rowOff>
    </xdr:from>
    <xdr:to>
      <xdr:col>6</xdr:col>
      <xdr:colOff>38100</xdr:colOff>
      <xdr:row>78</xdr:row>
      <xdr:rowOff>95627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112154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40801</xdr:rowOff>
    </xdr:from>
    <xdr:to>
      <xdr:col>24</xdr:col>
      <xdr:colOff>63500</xdr:colOff>
      <xdr:row>94</xdr:row>
      <xdr:rowOff>32530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642751"/>
          <a:ext cx="838200" cy="50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32530</xdr:rowOff>
    </xdr:from>
    <xdr:to>
      <xdr:col>19</xdr:col>
      <xdr:colOff>177800</xdr:colOff>
      <xdr:row>95</xdr:row>
      <xdr:rowOff>167918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148830"/>
          <a:ext cx="889000" cy="3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167918</xdr:rowOff>
    </xdr:from>
    <xdr:to>
      <xdr:col>15</xdr:col>
      <xdr:colOff>50800</xdr:colOff>
      <xdr:row>96</xdr:row>
      <xdr:rowOff>149902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55668"/>
          <a:ext cx="889000" cy="1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149902</xdr:rowOff>
    </xdr:from>
    <xdr:to>
      <xdr:col>10</xdr:col>
      <xdr:colOff>114300</xdr:colOff>
      <xdr:row>96</xdr:row>
      <xdr:rowOff>152530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09102"/>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161451</xdr:rowOff>
    </xdr:from>
    <xdr:to>
      <xdr:col>24</xdr:col>
      <xdr:colOff>114300</xdr:colOff>
      <xdr:row>91</xdr:row>
      <xdr:rowOff>91601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5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12878</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44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153180</xdr:rowOff>
    </xdr:from>
    <xdr:to>
      <xdr:col>20</xdr:col>
      <xdr:colOff>38100</xdr:colOff>
      <xdr:row>94</xdr:row>
      <xdr:rowOff>83330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99857</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87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117118</xdr:rowOff>
    </xdr:from>
    <xdr:to>
      <xdr:col>15</xdr:col>
      <xdr:colOff>101600</xdr:colOff>
      <xdr:row>96</xdr:row>
      <xdr:rowOff>47268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0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63795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18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99102</xdr:rowOff>
    </xdr:from>
    <xdr:to>
      <xdr:col>10</xdr:col>
      <xdr:colOff>165100</xdr:colOff>
      <xdr:row>97</xdr:row>
      <xdr:rowOff>29252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45779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3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101730</xdr:rowOff>
    </xdr:from>
    <xdr:to>
      <xdr:col>6</xdr:col>
      <xdr:colOff>38100</xdr:colOff>
      <xdr:row>97</xdr:row>
      <xdr:rowOff>31880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48407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3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40767</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731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14859</xdr:rowOff>
    </xdr:from>
    <xdr:to>
      <xdr:col>45</xdr:col>
      <xdr:colOff>177800</xdr:colOff>
      <xdr:row>39</xdr:row>
      <xdr:rowOff>40767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0140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13208</xdr:rowOff>
    </xdr:from>
    <xdr:to>
      <xdr:col>41</xdr:col>
      <xdr:colOff>50800</xdr:colOff>
      <xdr:row>39</xdr:row>
      <xdr:rowOff>14859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99758"/>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161417</xdr:rowOff>
    </xdr:from>
    <xdr:to>
      <xdr:col>46</xdr:col>
      <xdr:colOff>38100</xdr:colOff>
      <xdr:row>39</xdr:row>
      <xdr:rowOff>91567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82694</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135509</xdr:rowOff>
    </xdr:from>
    <xdr:to>
      <xdr:col>41</xdr:col>
      <xdr:colOff>101600</xdr:colOff>
      <xdr:row>39</xdr:row>
      <xdr:rowOff>65659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56786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133858</xdr:rowOff>
    </xdr:from>
    <xdr:to>
      <xdr:col>36</xdr:col>
      <xdr:colOff>165100</xdr:colOff>
      <xdr:row>39</xdr:row>
      <xdr:rowOff>64008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55135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110792</xdr:rowOff>
    </xdr:from>
    <xdr:to>
      <xdr:col>54</xdr:col>
      <xdr:colOff>189865</xdr:colOff>
      <xdr:row>58</xdr:row>
      <xdr:rowOff>125106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9540542"/>
          <a:ext cx="1270" cy="52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128933</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7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125106</xdr:rowOff>
    </xdr:from>
    <xdr:to>
      <xdr:col>55</xdr:col>
      <xdr:colOff>88900</xdr:colOff>
      <xdr:row>58</xdr:row>
      <xdr:rowOff>125106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6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57469</xdr:rowOff>
    </xdr:from>
    <xdr:ext cx="690189"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931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110792</xdr:rowOff>
    </xdr:from>
    <xdr:to>
      <xdr:col>55</xdr:col>
      <xdr:colOff>88900</xdr:colOff>
      <xdr:row>55</xdr:row>
      <xdr:rowOff>110792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54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150230</xdr:rowOff>
    </xdr:from>
    <xdr:to>
      <xdr:col>55</xdr:col>
      <xdr:colOff>0</xdr:colOff>
      <xdr:row>57</xdr:row>
      <xdr:rowOff>98317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8894180"/>
          <a:ext cx="838200" cy="9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161444</xdr:rowOff>
    </xdr:from>
    <xdr:ext cx="599010"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34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11567</xdr:rowOff>
    </xdr:from>
    <xdr:to>
      <xdr:col>55</xdr:col>
      <xdr:colOff>50800</xdr:colOff>
      <xdr:row>58</xdr:row>
      <xdr:rowOff>113167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150230</xdr:rowOff>
    </xdr:from>
    <xdr:to>
      <xdr:col>50</xdr:col>
      <xdr:colOff>114300</xdr:colOff>
      <xdr:row>55</xdr:row>
      <xdr:rowOff>110067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8894180"/>
          <a:ext cx="889000" cy="64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15753</xdr:rowOff>
    </xdr:from>
    <xdr:to>
      <xdr:col>50</xdr:col>
      <xdr:colOff>165100</xdr:colOff>
      <xdr:row>58</xdr:row>
      <xdr:rowOff>117353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108480</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39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170984</xdr:rowOff>
    </xdr:from>
    <xdr:to>
      <xdr:col>45</xdr:col>
      <xdr:colOff>177800</xdr:colOff>
      <xdr:row>55</xdr:row>
      <xdr:rowOff>110067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429284"/>
          <a:ext cx="889000" cy="1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16947</xdr:rowOff>
    </xdr:from>
    <xdr:to>
      <xdr:col>46</xdr:col>
      <xdr:colOff>38100</xdr:colOff>
      <xdr:row>58</xdr:row>
      <xdr:rowOff>118547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109674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50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170984</xdr:rowOff>
    </xdr:from>
    <xdr:to>
      <xdr:col>41</xdr:col>
      <xdr:colOff>50800</xdr:colOff>
      <xdr:row>55</xdr:row>
      <xdr:rowOff>35389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429284"/>
          <a:ext cx="889000" cy="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14625</xdr:rowOff>
    </xdr:from>
    <xdr:to>
      <xdr:col>41</xdr:col>
      <xdr:colOff>101600</xdr:colOff>
      <xdr:row>58</xdr:row>
      <xdr:rowOff>116225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107352</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61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10505</xdr:rowOff>
    </xdr:from>
    <xdr:to>
      <xdr:col>36</xdr:col>
      <xdr:colOff>165100</xdr:colOff>
      <xdr:row>58</xdr:row>
      <xdr:rowOff>112105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103232</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672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47517</xdr:rowOff>
    </xdr:from>
    <xdr:to>
      <xdr:col>55</xdr:col>
      <xdr:colOff>50800</xdr:colOff>
      <xdr:row>57</xdr:row>
      <xdr:rowOff>149117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70394</xdr:rowOff>
    </xdr:from>
    <xdr:ext cx="599010"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7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99430</xdr:rowOff>
    </xdr:from>
    <xdr:to>
      <xdr:col>50</xdr:col>
      <xdr:colOff>165100</xdr:colOff>
      <xdr:row>52</xdr:row>
      <xdr:rowOff>29580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88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46107</xdr:rowOff>
    </xdr:from>
    <xdr:ext cx="690189"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294205" y="8618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59267</xdr:rowOff>
    </xdr:from>
    <xdr:to>
      <xdr:col>46</xdr:col>
      <xdr:colOff>38100</xdr:colOff>
      <xdr:row>55</xdr:row>
      <xdr:rowOff>160867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4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5944</xdr:rowOff>
    </xdr:from>
    <xdr:ext cx="69018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05205" y="926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120184</xdr:rowOff>
    </xdr:from>
    <xdr:to>
      <xdr:col>41</xdr:col>
      <xdr:colOff>101600</xdr:colOff>
      <xdr:row>55</xdr:row>
      <xdr:rowOff>50334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3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66861</xdr:rowOff>
    </xdr:from>
    <xdr:ext cx="69018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16205" y="9153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156039</xdr:rowOff>
    </xdr:from>
    <xdr:to>
      <xdr:col>36</xdr:col>
      <xdr:colOff>165100</xdr:colOff>
      <xdr:row>55</xdr:row>
      <xdr:rowOff>86189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4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102716</xdr:rowOff>
    </xdr:from>
    <xdr:ext cx="69018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627205" y="91895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160316</xdr:rowOff>
    </xdr:from>
    <xdr:to>
      <xdr:col>55</xdr:col>
      <xdr:colOff>0</xdr:colOff>
      <xdr:row>78</xdr:row>
      <xdr:rowOff>46172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361966"/>
          <a:ext cx="838200" cy="5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160316</xdr:rowOff>
    </xdr:from>
    <xdr:to>
      <xdr:col>50</xdr:col>
      <xdr:colOff>114300</xdr:colOff>
      <xdr:row>78</xdr:row>
      <xdr:rowOff>2910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361966"/>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94679</xdr:rowOff>
    </xdr:from>
    <xdr:to>
      <xdr:col>45</xdr:col>
      <xdr:colOff>177800</xdr:colOff>
      <xdr:row>78</xdr:row>
      <xdr:rowOff>2910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124879"/>
          <a:ext cx="889000" cy="2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94679</xdr:rowOff>
    </xdr:from>
    <xdr:to>
      <xdr:col>41</xdr:col>
      <xdr:colOff>50800</xdr:colOff>
      <xdr:row>78</xdr:row>
      <xdr:rowOff>28118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124879"/>
          <a:ext cx="889000" cy="27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166822</xdr:rowOff>
    </xdr:from>
    <xdr:to>
      <xdr:col>55</xdr:col>
      <xdr:colOff>50800</xdr:colOff>
      <xdr:row>78</xdr:row>
      <xdr:rowOff>96972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92394</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109516</xdr:rowOff>
    </xdr:from>
    <xdr:to>
      <xdr:col>50</xdr:col>
      <xdr:colOff>165100</xdr:colOff>
      <xdr:row>78</xdr:row>
      <xdr:rowOff>39666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30793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4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123560</xdr:rowOff>
    </xdr:from>
    <xdr:to>
      <xdr:col>46</xdr:col>
      <xdr:colOff>38100</xdr:colOff>
      <xdr:row>78</xdr:row>
      <xdr:rowOff>53710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70237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1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43879</xdr:rowOff>
    </xdr:from>
    <xdr:to>
      <xdr:col>41</xdr:col>
      <xdr:colOff>101600</xdr:colOff>
      <xdr:row>76</xdr:row>
      <xdr:rowOff>145479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0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162006</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61795" y="1284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148768</xdr:rowOff>
    </xdr:from>
    <xdr:to>
      <xdr:col>36</xdr:col>
      <xdr:colOff>165100</xdr:colOff>
      <xdr:row>78</xdr:row>
      <xdr:rowOff>78918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95445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125871</xdr:rowOff>
    </xdr:from>
    <xdr:to>
      <xdr:col>55</xdr:col>
      <xdr:colOff>0</xdr:colOff>
      <xdr:row>96</xdr:row>
      <xdr:rowOff>29142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242171"/>
          <a:ext cx="838200" cy="2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125871</xdr:rowOff>
    </xdr:from>
    <xdr:to>
      <xdr:col>50</xdr:col>
      <xdr:colOff>114300</xdr:colOff>
      <xdr:row>95</xdr:row>
      <xdr:rowOff>132119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242171"/>
          <a:ext cx="889000" cy="1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132119</xdr:rowOff>
    </xdr:from>
    <xdr:to>
      <xdr:col>45</xdr:col>
      <xdr:colOff>177800</xdr:colOff>
      <xdr:row>96</xdr:row>
      <xdr:rowOff>29997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419869"/>
          <a:ext cx="889000" cy="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29932</xdr:rowOff>
    </xdr:from>
    <xdr:to>
      <xdr:col>41</xdr:col>
      <xdr:colOff>50800</xdr:colOff>
      <xdr:row>96</xdr:row>
      <xdr:rowOff>29997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48913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149792</xdr:rowOff>
    </xdr:from>
    <xdr:to>
      <xdr:col>55</xdr:col>
      <xdr:colOff>50800</xdr:colOff>
      <xdr:row>96</xdr:row>
      <xdr:rowOff>79942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4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1219</xdr:rowOff>
    </xdr:from>
    <xdr:ext cx="599010"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28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75071</xdr:rowOff>
    </xdr:from>
    <xdr:to>
      <xdr:col>50</xdr:col>
      <xdr:colOff>165100</xdr:colOff>
      <xdr:row>95</xdr:row>
      <xdr:rowOff>5221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19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21748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39795" y="1596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81319</xdr:rowOff>
    </xdr:from>
    <xdr:to>
      <xdr:col>46</xdr:col>
      <xdr:colOff>38100</xdr:colOff>
      <xdr:row>96</xdr:row>
      <xdr:rowOff>11469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3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27996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50795" y="161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150647</xdr:rowOff>
    </xdr:from>
    <xdr:to>
      <xdr:col>41</xdr:col>
      <xdr:colOff>101600</xdr:colOff>
      <xdr:row>96</xdr:row>
      <xdr:rowOff>80797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4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97324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61795" y="162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150582</xdr:rowOff>
    </xdr:from>
    <xdr:to>
      <xdr:col>36</xdr:col>
      <xdr:colOff>165100</xdr:colOff>
      <xdr:row>96</xdr:row>
      <xdr:rowOff>80732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4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97259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672795" y="1621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107574</xdr:rowOff>
    </xdr:from>
    <xdr:to>
      <xdr:col>85</xdr:col>
      <xdr:colOff>127000</xdr:colOff>
      <xdr:row>38</xdr:row>
      <xdr:rowOff>108938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622674"/>
          <a:ext cx="8382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107574</xdr:rowOff>
    </xdr:from>
    <xdr:to>
      <xdr:col>81</xdr:col>
      <xdr:colOff>50800</xdr:colOff>
      <xdr:row>38</xdr:row>
      <xdr:rowOff>122601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622674"/>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38285</xdr:rowOff>
    </xdr:from>
    <xdr:to>
      <xdr:col>76</xdr:col>
      <xdr:colOff>114300</xdr:colOff>
      <xdr:row>38</xdr:row>
      <xdr:rowOff>122601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553385"/>
          <a:ext cx="889000" cy="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38285</xdr:rowOff>
    </xdr:from>
    <xdr:to>
      <xdr:col>71</xdr:col>
      <xdr:colOff>177800</xdr:colOff>
      <xdr:row>38</xdr:row>
      <xdr:rowOff>62159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553385"/>
          <a:ext cx="889000" cy="2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58138</xdr:rowOff>
    </xdr:from>
    <xdr:to>
      <xdr:col>85</xdr:col>
      <xdr:colOff>177800</xdr:colOff>
      <xdr:row>38</xdr:row>
      <xdr:rowOff>159738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144515</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56774</xdr:rowOff>
    </xdr:from>
    <xdr:to>
      <xdr:col>81</xdr:col>
      <xdr:colOff>101600</xdr:colOff>
      <xdr:row>38</xdr:row>
      <xdr:rowOff>158374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149501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71801</xdr:rowOff>
    </xdr:from>
    <xdr:to>
      <xdr:col>76</xdr:col>
      <xdr:colOff>165100</xdr:colOff>
      <xdr:row>39</xdr:row>
      <xdr:rowOff>1951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164528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158935</xdr:rowOff>
    </xdr:from>
    <xdr:to>
      <xdr:col>72</xdr:col>
      <xdr:colOff>38100</xdr:colOff>
      <xdr:row>38</xdr:row>
      <xdr:rowOff>89085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80212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11359</xdr:rowOff>
    </xdr:from>
    <xdr:to>
      <xdr:col>67</xdr:col>
      <xdr:colOff>101600</xdr:colOff>
      <xdr:row>38</xdr:row>
      <xdr:rowOff>112959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104086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60423</xdr:rowOff>
    </xdr:from>
    <xdr:to>
      <xdr:col>85</xdr:col>
      <xdr:colOff>127000</xdr:colOff>
      <xdr:row>57</xdr:row>
      <xdr:rowOff>106547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8804373"/>
          <a:ext cx="838200" cy="107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44286</xdr:rowOff>
    </xdr:from>
    <xdr:to>
      <xdr:col>81</xdr:col>
      <xdr:colOff>50800</xdr:colOff>
      <xdr:row>57</xdr:row>
      <xdr:rowOff>106547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302586"/>
          <a:ext cx="889000" cy="57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44286</xdr:rowOff>
    </xdr:from>
    <xdr:to>
      <xdr:col>76</xdr:col>
      <xdr:colOff>114300</xdr:colOff>
      <xdr:row>57</xdr:row>
      <xdr:rowOff>101911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302586"/>
          <a:ext cx="889000" cy="57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44634</xdr:rowOff>
    </xdr:from>
    <xdr:to>
      <xdr:col>71</xdr:col>
      <xdr:colOff>177800</xdr:colOff>
      <xdr:row>57</xdr:row>
      <xdr:rowOff>101911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645834"/>
          <a:ext cx="889000" cy="2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9623</xdr:rowOff>
    </xdr:from>
    <xdr:to>
      <xdr:col>85</xdr:col>
      <xdr:colOff>177800</xdr:colOff>
      <xdr:row>51</xdr:row>
      <xdr:rowOff>111223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87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134100</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70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55747</xdr:rowOff>
    </xdr:from>
    <xdr:to>
      <xdr:col>81</xdr:col>
      <xdr:colOff>101600</xdr:colOff>
      <xdr:row>57</xdr:row>
      <xdr:rowOff>157347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8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2424</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5" y="960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164936</xdr:rowOff>
    </xdr:from>
    <xdr:to>
      <xdr:col>76</xdr:col>
      <xdr:colOff>165100</xdr:colOff>
      <xdr:row>54</xdr:row>
      <xdr:rowOff>95086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2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111613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902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51111</xdr:rowOff>
    </xdr:from>
    <xdr:to>
      <xdr:col>72</xdr:col>
      <xdr:colOff>38100</xdr:colOff>
      <xdr:row>57</xdr:row>
      <xdr:rowOff>152711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169238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959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165284</xdr:rowOff>
    </xdr:from>
    <xdr:to>
      <xdr:col>67</xdr:col>
      <xdr:colOff>101600</xdr:colOff>
      <xdr:row>56</xdr:row>
      <xdr:rowOff>95434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5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111961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937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56821</xdr:rowOff>
    </xdr:from>
    <xdr:to>
      <xdr:col>85</xdr:col>
      <xdr:colOff>127000</xdr:colOff>
      <xdr:row>96</xdr:row>
      <xdr:rowOff>83815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516021"/>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78105</xdr:rowOff>
    </xdr:from>
    <xdr:to>
      <xdr:col>81</xdr:col>
      <xdr:colOff>50800</xdr:colOff>
      <xdr:row>96</xdr:row>
      <xdr:rowOff>83815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537305"/>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73147</xdr:rowOff>
    </xdr:from>
    <xdr:to>
      <xdr:col>76</xdr:col>
      <xdr:colOff>114300</xdr:colOff>
      <xdr:row>96</xdr:row>
      <xdr:rowOff>78105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532347"/>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73147</xdr:rowOff>
    </xdr:from>
    <xdr:to>
      <xdr:col>71</xdr:col>
      <xdr:colOff>177800</xdr:colOff>
      <xdr:row>96</xdr:row>
      <xdr:rowOff>92419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532347"/>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6021</xdr:rowOff>
    </xdr:from>
    <xdr:to>
      <xdr:col>85</xdr:col>
      <xdr:colOff>177800</xdr:colOff>
      <xdr:row>96</xdr:row>
      <xdr:rowOff>107621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4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28898</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31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33015</xdr:rowOff>
    </xdr:from>
    <xdr:to>
      <xdr:col>81</xdr:col>
      <xdr:colOff>101600</xdr:colOff>
      <xdr:row>96</xdr:row>
      <xdr:rowOff>134615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4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151142</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26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27305</xdr:rowOff>
    </xdr:from>
    <xdr:to>
      <xdr:col>76</xdr:col>
      <xdr:colOff>165100</xdr:colOff>
      <xdr:row>96</xdr:row>
      <xdr:rowOff>128905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145432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26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22347</xdr:rowOff>
    </xdr:from>
    <xdr:to>
      <xdr:col>72</xdr:col>
      <xdr:colOff>38100</xdr:colOff>
      <xdr:row>96</xdr:row>
      <xdr:rowOff>123947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4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140474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25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41619</xdr:rowOff>
    </xdr:from>
    <xdr:to>
      <xdr:col>67</xdr:col>
      <xdr:colOff>101600</xdr:colOff>
      <xdr:row>96</xdr:row>
      <xdr:rowOff>143219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159746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27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年度に急激に伸びたものは教育費と衛生費である。</a:t>
          </a:r>
          <a:endParaRPr lang="ja-JP" altLang="ja-JP" sz="1400">
            <a:effectLst/>
          </a:endParaRPr>
        </a:p>
        <a:p>
          <a:r>
            <a:rPr kumimoji="1" lang="ja-JP" altLang="ja-JP" sz="1100">
              <a:solidFill>
                <a:schemeClr val="dk1"/>
              </a:solidFill>
              <a:effectLst/>
              <a:latin typeface="+mn-lt"/>
              <a:ea typeface="+mn-ea"/>
              <a:cs typeface="+mn-cs"/>
            </a:rPr>
            <a:t>教育費が大きく伸びた要因として、</a:t>
          </a:r>
          <a:r>
            <a:rPr lang="ja-JP" altLang="ja-JP" sz="1100">
              <a:solidFill>
                <a:schemeClr val="dk1"/>
              </a:solidFill>
              <a:effectLst/>
              <a:latin typeface="+mn-lt"/>
              <a:ea typeface="+mn-ea"/>
              <a:cs typeface="+mn-cs"/>
            </a:rPr>
            <a:t>南大東小中学校の屋内運動場危険改築工事により、新規屋内運動場を整備したことが挙げられる。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衛生費が大きく伸びた要因としては、安らぎ空間複合施設建築工事により、火葬場を整備</a:t>
          </a:r>
          <a:r>
            <a:rPr lang="ja-JP" altLang="ja-JP" sz="1100">
              <a:solidFill>
                <a:schemeClr val="dk1"/>
              </a:solidFill>
              <a:effectLst/>
              <a:latin typeface="+mn-lt"/>
              <a:ea typeface="+mn-ea"/>
              <a:cs typeface="+mn-cs"/>
            </a:rPr>
            <a:t>したことが挙げられる。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今後は公共施設等総合管理計画等に基づいた公共施設マネジメントに努めていく。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年度は、財政調整基金の取崩額が積立額を下回ったことで残高が増加し、実質単年度収支もプラスとなっている。引き続き計画的な基金積立を行い、健全な行政運営に努める。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全体としては黒字額が前年度に比べ増加したが、令和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年度は農業集落排水事業特別会計において、歳出額が歳入額を上回ったため、▲</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％となった。今後も収入の確保、経費削減に取り組み、財政の健全化に努める。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2207;&#21209;&#35506;/&#19968;&#33324;&#36001;&#25919;(&#36001;&#25919;&#20418;&#65289;/R5&#36001;&#25919;&#20840;&#33324;/&#30476;&#24066;&#30010;&#26449;&#35506;/&#36001;&#25919;&#29677;/&#20196;&#21644;&#65299;&#24180;&#24230;&#36001;&#25919;&#29366;&#27841;&#36039;&#26009;&#38598;&#12398;&#20316;&#25104;&#12395;&#12388;&#12356;&#12390;&#65288;2&#22238;&#30446;&#12539;&#22320;&#26041;&#20844;&#20250;&#35336;&#38306;&#20418;&#65289;/&#12304;&#36001;&#25919;&#29366;&#27841;&#36039;&#26009;&#38598;&#12305;_473570_&#21335;&#22823;&#26481;&#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v>39.5</v>
          </cell>
          <cell r="BQ53"/>
          <cell r="BR53"/>
          <cell r="BS53"/>
          <cell r="BT53"/>
          <cell r="BU53"/>
          <cell r="BV53"/>
          <cell r="BW53"/>
          <cell r="BX53">
            <v>40.4</v>
          </cell>
          <cell r="BY53"/>
          <cell r="BZ53"/>
          <cell r="CA53"/>
          <cell r="CB53"/>
          <cell r="CC53"/>
          <cell r="CD53"/>
          <cell r="CE53"/>
          <cell r="CF53">
            <v>42.4</v>
          </cell>
          <cell r="CG53"/>
          <cell r="CH53"/>
          <cell r="CI53"/>
          <cell r="CJ53"/>
          <cell r="CK53"/>
          <cell r="CL53"/>
          <cell r="CM53"/>
          <cell r="CN53">
            <v>38.6</v>
          </cell>
          <cell r="CO53"/>
          <cell r="CP53"/>
          <cell r="CQ53"/>
          <cell r="CR53"/>
          <cell r="CS53"/>
          <cell r="CT53"/>
          <cell r="CU53"/>
          <cell r="CV53">
            <v>38</v>
          </cell>
          <cell r="CW53"/>
          <cell r="CX53"/>
          <cell r="CY53"/>
          <cell r="CZ53"/>
          <cell r="DA53"/>
          <cell r="DB53"/>
          <cell r="DC53"/>
        </row>
        <row r="55">
          <cell r="AN55" t="str">
            <v>類似団体内平均値</v>
          </cell>
          <cell r="BP55">
            <v>0</v>
          </cell>
          <cell r="BQ55"/>
          <cell r="BR55"/>
          <cell r="BS55"/>
          <cell r="BT55"/>
          <cell r="BU55"/>
          <cell r="BV55"/>
          <cell r="BW55"/>
          <cell r="BX55">
            <v>0</v>
          </cell>
          <cell r="BY55"/>
          <cell r="BZ55"/>
          <cell r="CA55"/>
          <cell r="CB55"/>
          <cell r="CC55"/>
          <cell r="CD55"/>
          <cell r="CE55"/>
          <cell r="CF55">
            <v>0</v>
          </cell>
          <cell r="CG55"/>
          <cell r="CH55"/>
          <cell r="CI55"/>
          <cell r="CJ55"/>
          <cell r="CK55"/>
          <cell r="CL55"/>
          <cell r="CM55"/>
          <cell r="CN55">
            <v>0</v>
          </cell>
          <cell r="CO55"/>
          <cell r="CP55"/>
          <cell r="CQ55"/>
          <cell r="CR55"/>
          <cell r="CS55"/>
          <cell r="CT55"/>
          <cell r="CU55"/>
          <cell r="CV55">
            <v>0</v>
          </cell>
          <cell r="CW55"/>
          <cell r="CX55"/>
          <cell r="CY55"/>
          <cell r="CZ55"/>
          <cell r="DA55"/>
          <cell r="DB55"/>
          <cell r="DC55"/>
        </row>
        <row r="57">
          <cell r="BP57">
            <v>57.7</v>
          </cell>
          <cell r="BQ57"/>
          <cell r="BR57"/>
          <cell r="BS57"/>
          <cell r="BT57"/>
          <cell r="BU57"/>
          <cell r="BV57"/>
          <cell r="BW57"/>
          <cell r="BX57">
            <v>59.3</v>
          </cell>
          <cell r="BY57"/>
          <cell r="BZ57"/>
          <cell r="CA57"/>
          <cell r="CB57"/>
          <cell r="CC57"/>
          <cell r="CD57"/>
          <cell r="CE57"/>
          <cell r="CF57">
            <v>60.4</v>
          </cell>
          <cell r="CG57"/>
          <cell r="CH57"/>
          <cell r="CI57"/>
          <cell r="CJ57"/>
          <cell r="CK57"/>
          <cell r="CL57"/>
          <cell r="CM57"/>
          <cell r="CN57">
            <v>61.1</v>
          </cell>
          <cell r="CO57"/>
          <cell r="CP57"/>
          <cell r="CQ57"/>
          <cell r="CR57"/>
          <cell r="CS57"/>
          <cell r="CT57"/>
          <cell r="CU57"/>
          <cell r="CV57">
            <v>62.3</v>
          </cell>
          <cell r="CW57"/>
          <cell r="CX57"/>
          <cell r="CY57"/>
          <cell r="CZ57"/>
          <cell r="DA57"/>
          <cell r="DB57"/>
          <cell r="DC57"/>
        </row>
        <row r="72">
          <cell r="BP72" t="str">
            <v>H29</v>
          </cell>
          <cell r="BX72" t="str">
            <v>H30</v>
          </cell>
          <cell r="CF72" t="str">
            <v>R01</v>
          </cell>
          <cell r="CN72" t="str">
            <v>R02</v>
          </cell>
          <cell r="CV72" t="str">
            <v>R03</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6.9</v>
          </cell>
          <cell r="BQ75"/>
          <cell r="BR75"/>
          <cell r="BS75"/>
          <cell r="BT75"/>
          <cell r="BU75"/>
          <cell r="BV75"/>
          <cell r="BW75"/>
          <cell r="BX75">
            <v>8.6</v>
          </cell>
          <cell r="BY75"/>
          <cell r="BZ75"/>
          <cell r="CA75"/>
          <cell r="CB75"/>
          <cell r="CC75"/>
          <cell r="CD75"/>
          <cell r="CE75"/>
          <cell r="CF75">
            <v>9.3000000000000007</v>
          </cell>
          <cell r="CG75"/>
          <cell r="CH75"/>
          <cell r="CI75"/>
          <cell r="CJ75"/>
          <cell r="CK75"/>
          <cell r="CL75"/>
          <cell r="CM75"/>
          <cell r="CN75">
            <v>9.1</v>
          </cell>
          <cell r="CO75"/>
          <cell r="CP75"/>
          <cell r="CQ75"/>
          <cell r="CR75"/>
          <cell r="CS75"/>
          <cell r="CT75"/>
          <cell r="CU75"/>
          <cell r="CV75">
            <v>8.6</v>
          </cell>
          <cell r="CW75"/>
          <cell r="CX75"/>
          <cell r="CY75"/>
          <cell r="CZ75"/>
          <cell r="DA75"/>
          <cell r="DB75"/>
          <cell r="DC75"/>
        </row>
        <row r="77">
          <cell r="AN77" t="str">
            <v>類似団体内平均値</v>
          </cell>
          <cell r="BP77">
            <v>0</v>
          </cell>
          <cell r="BQ77"/>
          <cell r="BR77"/>
          <cell r="BS77"/>
          <cell r="BT77"/>
          <cell r="BU77"/>
          <cell r="BV77"/>
          <cell r="BW77"/>
          <cell r="BX77">
            <v>0</v>
          </cell>
          <cell r="BY77"/>
          <cell r="BZ77"/>
          <cell r="CA77"/>
          <cell r="CB77"/>
          <cell r="CC77"/>
          <cell r="CD77"/>
          <cell r="CE77"/>
          <cell r="CF77">
            <v>0</v>
          </cell>
          <cell r="CG77"/>
          <cell r="CH77"/>
          <cell r="CI77"/>
          <cell r="CJ77"/>
          <cell r="CK77"/>
          <cell r="CL77"/>
          <cell r="CM77"/>
          <cell r="CN77">
            <v>0</v>
          </cell>
          <cell r="CO77"/>
          <cell r="CP77"/>
          <cell r="CQ77"/>
          <cell r="CR77"/>
          <cell r="CS77"/>
          <cell r="CT77"/>
          <cell r="CU77"/>
          <cell r="CV77">
            <v>0</v>
          </cell>
          <cell r="CW77"/>
          <cell r="CX77"/>
          <cell r="CY77"/>
          <cell r="CZ77"/>
          <cell r="DA77"/>
          <cell r="DB77"/>
          <cell r="DC77"/>
        </row>
        <row r="79">
          <cell r="BP79">
            <v>7.1</v>
          </cell>
          <cell r="BQ79"/>
          <cell r="BR79"/>
          <cell r="BS79"/>
          <cell r="BT79"/>
          <cell r="BU79"/>
          <cell r="BV79"/>
          <cell r="BW79"/>
          <cell r="BX79">
            <v>7.1</v>
          </cell>
          <cell r="BY79"/>
          <cell r="BZ79"/>
          <cell r="CA79"/>
          <cell r="CB79"/>
          <cell r="CC79"/>
          <cell r="CD79"/>
          <cell r="CE79"/>
          <cell r="CF79">
            <v>7.3</v>
          </cell>
          <cell r="CG79"/>
          <cell r="CH79"/>
          <cell r="CI79"/>
          <cell r="CJ79"/>
          <cell r="CK79"/>
          <cell r="CL79"/>
          <cell r="CM79"/>
          <cell r="CN79">
            <v>7.4</v>
          </cell>
          <cell r="CO79"/>
          <cell r="CP79"/>
          <cell r="CQ79"/>
          <cell r="CR79"/>
          <cell r="CS79"/>
          <cell r="CT79"/>
          <cell r="CU79"/>
          <cell r="CV79">
            <v>7.5</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83</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84</v>
      </c>
      <c r="C2" s="179"/>
      <c r="D2" s="180"/>
    </row>
    <row r="3" spans="1:119" ht="18.75" customHeight="1" thickBot="1" x14ac:dyDescent="0.2">
      <c r="A3" s="178"/>
      <c r="B3" s="595" t="s">
        <v>85</v>
      </c>
      <c r="C3" s="596"/>
      <c r="D3" s="596"/>
      <c r="E3" s="597"/>
      <c r="F3" s="597"/>
      <c r="G3" s="597"/>
      <c r="H3" s="597"/>
      <c r="I3" s="597"/>
      <c r="J3" s="597"/>
      <c r="K3" s="597"/>
      <c r="L3" s="597" t="s">
        <v>86</v>
      </c>
      <c r="M3" s="597"/>
      <c r="N3" s="597"/>
      <c r="O3" s="597"/>
      <c r="P3" s="597"/>
      <c r="Q3" s="597"/>
      <c r="R3" s="600"/>
      <c r="S3" s="600"/>
      <c r="T3" s="600"/>
      <c r="U3" s="600"/>
      <c r="V3" s="601"/>
      <c r="W3" s="491" t="s">
        <v>87</v>
      </c>
      <c r="X3" s="492"/>
      <c r="Y3" s="492"/>
      <c r="Z3" s="492"/>
      <c r="AA3" s="492"/>
      <c r="AB3" s="596"/>
      <c r="AC3" s="600" t="s">
        <v>88</v>
      </c>
      <c r="AD3" s="492"/>
      <c r="AE3" s="492"/>
      <c r="AF3" s="492"/>
      <c r="AG3" s="492"/>
      <c r="AH3" s="492"/>
      <c r="AI3" s="492"/>
      <c r="AJ3" s="492"/>
      <c r="AK3" s="492"/>
      <c r="AL3" s="562"/>
      <c r="AM3" s="491" t="s">
        <v>89</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90</v>
      </c>
      <c r="BO3" s="492"/>
      <c r="BP3" s="492"/>
      <c r="BQ3" s="492"/>
      <c r="BR3" s="492"/>
      <c r="BS3" s="492"/>
      <c r="BT3" s="492"/>
      <c r="BU3" s="562"/>
      <c r="BV3" s="491" t="s">
        <v>91</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92</v>
      </c>
      <c r="CU3" s="492"/>
      <c r="CV3" s="492"/>
      <c r="CW3" s="492"/>
      <c r="CX3" s="492"/>
      <c r="CY3" s="492"/>
      <c r="CZ3" s="492"/>
      <c r="DA3" s="562"/>
      <c r="DB3" s="491" t="s">
        <v>93</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94</v>
      </c>
      <c r="AZ4" s="415"/>
      <c r="BA4" s="415"/>
      <c r="BB4" s="415"/>
      <c r="BC4" s="415"/>
      <c r="BD4" s="415"/>
      <c r="BE4" s="415"/>
      <c r="BF4" s="415"/>
      <c r="BG4" s="415"/>
      <c r="BH4" s="415"/>
      <c r="BI4" s="415"/>
      <c r="BJ4" s="415"/>
      <c r="BK4" s="415"/>
      <c r="BL4" s="415"/>
      <c r="BM4" s="416"/>
      <c r="BN4" s="417">
        <v>4002757</v>
      </c>
      <c r="BO4" s="418"/>
      <c r="BP4" s="418"/>
      <c r="BQ4" s="418"/>
      <c r="BR4" s="418"/>
      <c r="BS4" s="418"/>
      <c r="BT4" s="418"/>
      <c r="BU4" s="419"/>
      <c r="BV4" s="417">
        <v>5841414</v>
      </c>
      <c r="BW4" s="418"/>
      <c r="BX4" s="418"/>
      <c r="BY4" s="418"/>
      <c r="BZ4" s="418"/>
      <c r="CA4" s="418"/>
      <c r="CB4" s="418"/>
      <c r="CC4" s="419"/>
      <c r="CD4" s="588" t="s">
        <v>95</v>
      </c>
      <c r="CE4" s="589"/>
      <c r="CF4" s="589"/>
      <c r="CG4" s="589"/>
      <c r="CH4" s="589"/>
      <c r="CI4" s="589"/>
      <c r="CJ4" s="589"/>
      <c r="CK4" s="589"/>
      <c r="CL4" s="589"/>
      <c r="CM4" s="589"/>
      <c r="CN4" s="589"/>
      <c r="CO4" s="589"/>
      <c r="CP4" s="589"/>
      <c r="CQ4" s="589"/>
      <c r="CR4" s="589"/>
      <c r="CS4" s="590"/>
      <c r="CT4" s="591">
        <v>21.8</v>
      </c>
      <c r="CU4" s="592"/>
      <c r="CV4" s="592"/>
      <c r="CW4" s="592"/>
      <c r="CX4" s="592"/>
      <c r="CY4" s="592"/>
      <c r="CZ4" s="592"/>
      <c r="DA4" s="593"/>
      <c r="DB4" s="591">
        <v>9.1999999999999993</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96</v>
      </c>
      <c r="AN5" s="396"/>
      <c r="AO5" s="396"/>
      <c r="AP5" s="396"/>
      <c r="AQ5" s="396"/>
      <c r="AR5" s="396"/>
      <c r="AS5" s="396"/>
      <c r="AT5" s="397"/>
      <c r="AU5" s="469" t="s">
        <v>97</v>
      </c>
      <c r="AV5" s="470"/>
      <c r="AW5" s="470"/>
      <c r="AX5" s="470"/>
      <c r="AY5" s="402" t="s">
        <v>98</v>
      </c>
      <c r="AZ5" s="403"/>
      <c r="BA5" s="403"/>
      <c r="BB5" s="403"/>
      <c r="BC5" s="403"/>
      <c r="BD5" s="403"/>
      <c r="BE5" s="403"/>
      <c r="BF5" s="403"/>
      <c r="BG5" s="403"/>
      <c r="BH5" s="403"/>
      <c r="BI5" s="403"/>
      <c r="BJ5" s="403"/>
      <c r="BK5" s="403"/>
      <c r="BL5" s="403"/>
      <c r="BM5" s="404"/>
      <c r="BN5" s="422">
        <v>3526045</v>
      </c>
      <c r="BO5" s="423"/>
      <c r="BP5" s="423"/>
      <c r="BQ5" s="423"/>
      <c r="BR5" s="423"/>
      <c r="BS5" s="423"/>
      <c r="BT5" s="423"/>
      <c r="BU5" s="424"/>
      <c r="BV5" s="422">
        <v>5602415</v>
      </c>
      <c r="BW5" s="423"/>
      <c r="BX5" s="423"/>
      <c r="BY5" s="423"/>
      <c r="BZ5" s="423"/>
      <c r="CA5" s="423"/>
      <c r="CB5" s="423"/>
      <c r="CC5" s="424"/>
      <c r="CD5" s="431" t="s">
        <v>99</v>
      </c>
      <c r="CE5" s="376"/>
      <c r="CF5" s="376"/>
      <c r="CG5" s="376"/>
      <c r="CH5" s="376"/>
      <c r="CI5" s="376"/>
      <c r="CJ5" s="376"/>
      <c r="CK5" s="376"/>
      <c r="CL5" s="376"/>
      <c r="CM5" s="376"/>
      <c r="CN5" s="376"/>
      <c r="CO5" s="376"/>
      <c r="CP5" s="376"/>
      <c r="CQ5" s="376"/>
      <c r="CR5" s="376"/>
      <c r="CS5" s="432"/>
      <c r="CT5" s="392">
        <v>77.400000000000006</v>
      </c>
      <c r="CU5" s="393"/>
      <c r="CV5" s="393"/>
      <c r="CW5" s="393"/>
      <c r="CX5" s="393"/>
      <c r="CY5" s="393"/>
      <c r="CZ5" s="393"/>
      <c r="DA5" s="394"/>
      <c r="DB5" s="392">
        <v>97.8</v>
      </c>
      <c r="DC5" s="393"/>
      <c r="DD5" s="393"/>
      <c r="DE5" s="393"/>
      <c r="DF5" s="393"/>
      <c r="DG5" s="393"/>
      <c r="DH5" s="393"/>
      <c r="DI5" s="394"/>
    </row>
    <row r="6" spans="1:119" ht="18.75" customHeight="1" x14ac:dyDescent="0.15">
      <c r="A6" s="178"/>
      <c r="B6" s="568" t="s">
        <v>100</v>
      </c>
      <c r="C6" s="446"/>
      <c r="D6" s="446"/>
      <c r="E6" s="569"/>
      <c r="F6" s="569"/>
      <c r="G6" s="569"/>
      <c r="H6" s="569"/>
      <c r="I6" s="569"/>
      <c r="J6" s="569"/>
      <c r="K6" s="569"/>
      <c r="L6" s="569" t="s">
        <v>101</v>
      </c>
      <c r="M6" s="569"/>
      <c r="N6" s="569"/>
      <c r="O6" s="569"/>
      <c r="P6" s="569"/>
      <c r="Q6" s="569"/>
      <c r="R6" s="444"/>
      <c r="S6" s="444"/>
      <c r="T6" s="444"/>
      <c r="U6" s="444"/>
      <c r="V6" s="575"/>
      <c r="W6" s="503" t="s">
        <v>102</v>
      </c>
      <c r="X6" s="445"/>
      <c r="Y6" s="445"/>
      <c r="Z6" s="445"/>
      <c r="AA6" s="445"/>
      <c r="AB6" s="446"/>
      <c r="AC6" s="580" t="s">
        <v>103</v>
      </c>
      <c r="AD6" s="581"/>
      <c r="AE6" s="581"/>
      <c r="AF6" s="581"/>
      <c r="AG6" s="581"/>
      <c r="AH6" s="581"/>
      <c r="AI6" s="581"/>
      <c r="AJ6" s="581"/>
      <c r="AK6" s="581"/>
      <c r="AL6" s="582"/>
      <c r="AM6" s="481" t="s">
        <v>104</v>
      </c>
      <c r="AN6" s="396"/>
      <c r="AO6" s="396"/>
      <c r="AP6" s="396"/>
      <c r="AQ6" s="396"/>
      <c r="AR6" s="396"/>
      <c r="AS6" s="396"/>
      <c r="AT6" s="397"/>
      <c r="AU6" s="469" t="s">
        <v>97</v>
      </c>
      <c r="AV6" s="470"/>
      <c r="AW6" s="470"/>
      <c r="AX6" s="470"/>
      <c r="AY6" s="402" t="s">
        <v>105</v>
      </c>
      <c r="AZ6" s="403"/>
      <c r="BA6" s="403"/>
      <c r="BB6" s="403"/>
      <c r="BC6" s="403"/>
      <c r="BD6" s="403"/>
      <c r="BE6" s="403"/>
      <c r="BF6" s="403"/>
      <c r="BG6" s="403"/>
      <c r="BH6" s="403"/>
      <c r="BI6" s="403"/>
      <c r="BJ6" s="403"/>
      <c r="BK6" s="403"/>
      <c r="BL6" s="403"/>
      <c r="BM6" s="404"/>
      <c r="BN6" s="422">
        <v>476712</v>
      </c>
      <c r="BO6" s="423"/>
      <c r="BP6" s="423"/>
      <c r="BQ6" s="423"/>
      <c r="BR6" s="423"/>
      <c r="BS6" s="423"/>
      <c r="BT6" s="423"/>
      <c r="BU6" s="424"/>
      <c r="BV6" s="422">
        <v>238999</v>
      </c>
      <c r="BW6" s="423"/>
      <c r="BX6" s="423"/>
      <c r="BY6" s="423"/>
      <c r="BZ6" s="423"/>
      <c r="CA6" s="423"/>
      <c r="CB6" s="423"/>
      <c r="CC6" s="424"/>
      <c r="CD6" s="431" t="s">
        <v>106</v>
      </c>
      <c r="CE6" s="376"/>
      <c r="CF6" s="376"/>
      <c r="CG6" s="376"/>
      <c r="CH6" s="376"/>
      <c r="CI6" s="376"/>
      <c r="CJ6" s="376"/>
      <c r="CK6" s="376"/>
      <c r="CL6" s="376"/>
      <c r="CM6" s="376"/>
      <c r="CN6" s="376"/>
      <c r="CO6" s="376"/>
      <c r="CP6" s="376"/>
      <c r="CQ6" s="376"/>
      <c r="CR6" s="376"/>
      <c r="CS6" s="432"/>
      <c r="CT6" s="565">
        <v>79.8</v>
      </c>
      <c r="CU6" s="566"/>
      <c r="CV6" s="566"/>
      <c r="CW6" s="566"/>
      <c r="CX6" s="566"/>
      <c r="CY6" s="566"/>
      <c r="CZ6" s="566"/>
      <c r="DA6" s="567"/>
      <c r="DB6" s="565">
        <v>101.5</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107</v>
      </c>
      <c r="AN7" s="396"/>
      <c r="AO7" s="396"/>
      <c r="AP7" s="396"/>
      <c r="AQ7" s="396"/>
      <c r="AR7" s="396"/>
      <c r="AS7" s="396"/>
      <c r="AT7" s="397"/>
      <c r="AU7" s="469" t="s">
        <v>97</v>
      </c>
      <c r="AV7" s="470"/>
      <c r="AW7" s="470"/>
      <c r="AX7" s="470"/>
      <c r="AY7" s="402" t="s">
        <v>108</v>
      </c>
      <c r="AZ7" s="403"/>
      <c r="BA7" s="403"/>
      <c r="BB7" s="403"/>
      <c r="BC7" s="403"/>
      <c r="BD7" s="403"/>
      <c r="BE7" s="403"/>
      <c r="BF7" s="403"/>
      <c r="BG7" s="403"/>
      <c r="BH7" s="403"/>
      <c r="BI7" s="403"/>
      <c r="BJ7" s="403"/>
      <c r="BK7" s="403"/>
      <c r="BL7" s="403"/>
      <c r="BM7" s="404"/>
      <c r="BN7" s="422">
        <v>170395</v>
      </c>
      <c r="BO7" s="423"/>
      <c r="BP7" s="423"/>
      <c r="BQ7" s="423"/>
      <c r="BR7" s="423"/>
      <c r="BS7" s="423"/>
      <c r="BT7" s="423"/>
      <c r="BU7" s="424"/>
      <c r="BV7" s="422">
        <v>119959</v>
      </c>
      <c r="BW7" s="423"/>
      <c r="BX7" s="423"/>
      <c r="BY7" s="423"/>
      <c r="BZ7" s="423"/>
      <c r="CA7" s="423"/>
      <c r="CB7" s="423"/>
      <c r="CC7" s="424"/>
      <c r="CD7" s="431" t="s">
        <v>109</v>
      </c>
      <c r="CE7" s="376"/>
      <c r="CF7" s="376"/>
      <c r="CG7" s="376"/>
      <c r="CH7" s="376"/>
      <c r="CI7" s="376"/>
      <c r="CJ7" s="376"/>
      <c r="CK7" s="376"/>
      <c r="CL7" s="376"/>
      <c r="CM7" s="376"/>
      <c r="CN7" s="376"/>
      <c r="CO7" s="376"/>
      <c r="CP7" s="376"/>
      <c r="CQ7" s="376"/>
      <c r="CR7" s="376"/>
      <c r="CS7" s="432"/>
      <c r="CT7" s="422">
        <v>1402896</v>
      </c>
      <c r="CU7" s="423"/>
      <c r="CV7" s="423"/>
      <c r="CW7" s="423"/>
      <c r="CX7" s="423"/>
      <c r="CY7" s="423"/>
      <c r="CZ7" s="423"/>
      <c r="DA7" s="424"/>
      <c r="DB7" s="422">
        <v>1298122</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110</v>
      </c>
      <c r="AN8" s="396"/>
      <c r="AO8" s="396"/>
      <c r="AP8" s="396"/>
      <c r="AQ8" s="396"/>
      <c r="AR8" s="396"/>
      <c r="AS8" s="396"/>
      <c r="AT8" s="397"/>
      <c r="AU8" s="469" t="s">
        <v>111</v>
      </c>
      <c r="AV8" s="470"/>
      <c r="AW8" s="470"/>
      <c r="AX8" s="470"/>
      <c r="AY8" s="402" t="s">
        <v>112</v>
      </c>
      <c r="AZ8" s="403"/>
      <c r="BA8" s="403"/>
      <c r="BB8" s="403"/>
      <c r="BC8" s="403"/>
      <c r="BD8" s="403"/>
      <c r="BE8" s="403"/>
      <c r="BF8" s="403"/>
      <c r="BG8" s="403"/>
      <c r="BH8" s="403"/>
      <c r="BI8" s="403"/>
      <c r="BJ8" s="403"/>
      <c r="BK8" s="403"/>
      <c r="BL8" s="403"/>
      <c r="BM8" s="404"/>
      <c r="BN8" s="422">
        <v>306317</v>
      </c>
      <c r="BO8" s="423"/>
      <c r="BP8" s="423"/>
      <c r="BQ8" s="423"/>
      <c r="BR8" s="423"/>
      <c r="BS8" s="423"/>
      <c r="BT8" s="423"/>
      <c r="BU8" s="424"/>
      <c r="BV8" s="422">
        <v>119040</v>
      </c>
      <c r="BW8" s="423"/>
      <c r="BX8" s="423"/>
      <c r="BY8" s="423"/>
      <c r="BZ8" s="423"/>
      <c r="CA8" s="423"/>
      <c r="CB8" s="423"/>
      <c r="CC8" s="424"/>
      <c r="CD8" s="431" t="s">
        <v>113</v>
      </c>
      <c r="CE8" s="376"/>
      <c r="CF8" s="376"/>
      <c r="CG8" s="376"/>
      <c r="CH8" s="376"/>
      <c r="CI8" s="376"/>
      <c r="CJ8" s="376"/>
      <c r="CK8" s="376"/>
      <c r="CL8" s="376"/>
      <c r="CM8" s="376"/>
      <c r="CN8" s="376"/>
      <c r="CO8" s="376"/>
      <c r="CP8" s="376"/>
      <c r="CQ8" s="376"/>
      <c r="CR8" s="376"/>
      <c r="CS8" s="432"/>
      <c r="CT8" s="525">
        <v>0.15</v>
      </c>
      <c r="CU8" s="526"/>
      <c r="CV8" s="526"/>
      <c r="CW8" s="526"/>
      <c r="CX8" s="526"/>
      <c r="CY8" s="526"/>
      <c r="CZ8" s="526"/>
      <c r="DA8" s="527"/>
      <c r="DB8" s="525">
        <v>0.16</v>
      </c>
      <c r="DC8" s="526"/>
      <c r="DD8" s="526"/>
      <c r="DE8" s="526"/>
      <c r="DF8" s="526"/>
      <c r="DG8" s="526"/>
      <c r="DH8" s="526"/>
      <c r="DI8" s="527"/>
    </row>
    <row r="9" spans="1:119" ht="18.75" customHeight="1" thickBot="1" x14ac:dyDescent="0.2">
      <c r="A9" s="178"/>
      <c r="B9" s="554" t="s">
        <v>114</v>
      </c>
      <c r="C9" s="555"/>
      <c r="D9" s="555"/>
      <c r="E9" s="555"/>
      <c r="F9" s="555"/>
      <c r="G9" s="555"/>
      <c r="H9" s="555"/>
      <c r="I9" s="555"/>
      <c r="J9" s="555"/>
      <c r="K9" s="475"/>
      <c r="L9" s="556" t="s">
        <v>115</v>
      </c>
      <c r="M9" s="557"/>
      <c r="N9" s="557"/>
      <c r="O9" s="557"/>
      <c r="P9" s="557"/>
      <c r="Q9" s="558"/>
      <c r="R9" s="559">
        <v>1285</v>
      </c>
      <c r="S9" s="560"/>
      <c r="T9" s="560"/>
      <c r="U9" s="560"/>
      <c r="V9" s="561"/>
      <c r="W9" s="491" t="s">
        <v>116</v>
      </c>
      <c r="X9" s="492"/>
      <c r="Y9" s="492"/>
      <c r="Z9" s="492"/>
      <c r="AA9" s="492"/>
      <c r="AB9" s="492"/>
      <c r="AC9" s="492"/>
      <c r="AD9" s="492"/>
      <c r="AE9" s="492"/>
      <c r="AF9" s="492"/>
      <c r="AG9" s="492"/>
      <c r="AH9" s="492"/>
      <c r="AI9" s="492"/>
      <c r="AJ9" s="492"/>
      <c r="AK9" s="492"/>
      <c r="AL9" s="562"/>
      <c r="AM9" s="481" t="s">
        <v>117</v>
      </c>
      <c r="AN9" s="396"/>
      <c r="AO9" s="396"/>
      <c r="AP9" s="396"/>
      <c r="AQ9" s="396"/>
      <c r="AR9" s="396"/>
      <c r="AS9" s="396"/>
      <c r="AT9" s="397"/>
      <c r="AU9" s="469" t="s">
        <v>118</v>
      </c>
      <c r="AV9" s="470"/>
      <c r="AW9" s="470"/>
      <c r="AX9" s="470"/>
      <c r="AY9" s="402" t="s">
        <v>119</v>
      </c>
      <c r="AZ9" s="403"/>
      <c r="BA9" s="403"/>
      <c r="BB9" s="403"/>
      <c r="BC9" s="403"/>
      <c r="BD9" s="403"/>
      <c r="BE9" s="403"/>
      <c r="BF9" s="403"/>
      <c r="BG9" s="403"/>
      <c r="BH9" s="403"/>
      <c r="BI9" s="403"/>
      <c r="BJ9" s="403"/>
      <c r="BK9" s="403"/>
      <c r="BL9" s="403"/>
      <c r="BM9" s="404"/>
      <c r="BN9" s="422">
        <v>187277</v>
      </c>
      <c r="BO9" s="423"/>
      <c r="BP9" s="423"/>
      <c r="BQ9" s="423"/>
      <c r="BR9" s="423"/>
      <c r="BS9" s="423"/>
      <c r="BT9" s="423"/>
      <c r="BU9" s="424"/>
      <c r="BV9" s="422">
        <v>70522</v>
      </c>
      <c r="BW9" s="423"/>
      <c r="BX9" s="423"/>
      <c r="BY9" s="423"/>
      <c r="BZ9" s="423"/>
      <c r="CA9" s="423"/>
      <c r="CB9" s="423"/>
      <c r="CC9" s="424"/>
      <c r="CD9" s="431" t="s">
        <v>120</v>
      </c>
      <c r="CE9" s="376"/>
      <c r="CF9" s="376"/>
      <c r="CG9" s="376"/>
      <c r="CH9" s="376"/>
      <c r="CI9" s="376"/>
      <c r="CJ9" s="376"/>
      <c r="CK9" s="376"/>
      <c r="CL9" s="376"/>
      <c r="CM9" s="376"/>
      <c r="CN9" s="376"/>
      <c r="CO9" s="376"/>
      <c r="CP9" s="376"/>
      <c r="CQ9" s="376"/>
      <c r="CR9" s="376"/>
      <c r="CS9" s="432"/>
      <c r="CT9" s="392">
        <v>15.2</v>
      </c>
      <c r="CU9" s="393"/>
      <c r="CV9" s="393"/>
      <c r="CW9" s="393"/>
      <c r="CX9" s="393"/>
      <c r="CY9" s="393"/>
      <c r="CZ9" s="393"/>
      <c r="DA9" s="394"/>
      <c r="DB9" s="392">
        <v>14.4</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121</v>
      </c>
      <c r="M10" s="396"/>
      <c r="N10" s="396"/>
      <c r="O10" s="396"/>
      <c r="P10" s="396"/>
      <c r="Q10" s="397"/>
      <c r="R10" s="398">
        <v>1329</v>
      </c>
      <c r="S10" s="399"/>
      <c r="T10" s="399"/>
      <c r="U10" s="399"/>
      <c r="V10" s="401"/>
      <c r="W10" s="563"/>
      <c r="X10" s="373"/>
      <c r="Y10" s="373"/>
      <c r="Z10" s="373"/>
      <c r="AA10" s="373"/>
      <c r="AB10" s="373"/>
      <c r="AC10" s="373"/>
      <c r="AD10" s="373"/>
      <c r="AE10" s="373"/>
      <c r="AF10" s="373"/>
      <c r="AG10" s="373"/>
      <c r="AH10" s="373"/>
      <c r="AI10" s="373"/>
      <c r="AJ10" s="373"/>
      <c r="AK10" s="373"/>
      <c r="AL10" s="564"/>
      <c r="AM10" s="481" t="s">
        <v>122</v>
      </c>
      <c r="AN10" s="396"/>
      <c r="AO10" s="396"/>
      <c r="AP10" s="396"/>
      <c r="AQ10" s="396"/>
      <c r="AR10" s="396"/>
      <c r="AS10" s="396"/>
      <c r="AT10" s="397"/>
      <c r="AU10" s="469" t="s">
        <v>123</v>
      </c>
      <c r="AV10" s="470"/>
      <c r="AW10" s="470"/>
      <c r="AX10" s="470"/>
      <c r="AY10" s="402" t="s">
        <v>124</v>
      </c>
      <c r="AZ10" s="403"/>
      <c r="BA10" s="403"/>
      <c r="BB10" s="403"/>
      <c r="BC10" s="403"/>
      <c r="BD10" s="403"/>
      <c r="BE10" s="403"/>
      <c r="BF10" s="403"/>
      <c r="BG10" s="403"/>
      <c r="BH10" s="403"/>
      <c r="BI10" s="403"/>
      <c r="BJ10" s="403"/>
      <c r="BK10" s="403"/>
      <c r="BL10" s="403"/>
      <c r="BM10" s="404"/>
      <c r="BN10" s="422">
        <v>100694</v>
      </c>
      <c r="BO10" s="423"/>
      <c r="BP10" s="423"/>
      <c r="BQ10" s="423"/>
      <c r="BR10" s="423"/>
      <c r="BS10" s="423"/>
      <c r="BT10" s="423"/>
      <c r="BU10" s="424"/>
      <c r="BV10" s="422">
        <v>26110</v>
      </c>
      <c r="BW10" s="423"/>
      <c r="BX10" s="423"/>
      <c r="BY10" s="423"/>
      <c r="BZ10" s="423"/>
      <c r="CA10" s="423"/>
      <c r="CB10" s="423"/>
      <c r="CC10" s="424"/>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126</v>
      </c>
      <c r="M11" s="378"/>
      <c r="N11" s="378"/>
      <c r="O11" s="378"/>
      <c r="P11" s="378"/>
      <c r="Q11" s="379"/>
      <c r="R11" s="551" t="s">
        <v>127</v>
      </c>
      <c r="S11" s="552"/>
      <c r="T11" s="552"/>
      <c r="U11" s="552"/>
      <c r="V11" s="553"/>
      <c r="W11" s="563"/>
      <c r="X11" s="373"/>
      <c r="Y11" s="373"/>
      <c r="Z11" s="373"/>
      <c r="AA11" s="373"/>
      <c r="AB11" s="373"/>
      <c r="AC11" s="373"/>
      <c r="AD11" s="373"/>
      <c r="AE11" s="373"/>
      <c r="AF11" s="373"/>
      <c r="AG11" s="373"/>
      <c r="AH11" s="373"/>
      <c r="AI11" s="373"/>
      <c r="AJ11" s="373"/>
      <c r="AK11" s="373"/>
      <c r="AL11" s="564"/>
      <c r="AM11" s="481" t="s">
        <v>128</v>
      </c>
      <c r="AN11" s="396"/>
      <c r="AO11" s="396"/>
      <c r="AP11" s="396"/>
      <c r="AQ11" s="396"/>
      <c r="AR11" s="396"/>
      <c r="AS11" s="396"/>
      <c r="AT11" s="397"/>
      <c r="AU11" s="469" t="s">
        <v>97</v>
      </c>
      <c r="AV11" s="470"/>
      <c r="AW11" s="470"/>
      <c r="AX11" s="470"/>
      <c r="AY11" s="402" t="s">
        <v>129</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130</v>
      </c>
      <c r="CE11" s="376"/>
      <c r="CF11" s="376"/>
      <c r="CG11" s="376"/>
      <c r="CH11" s="376"/>
      <c r="CI11" s="376"/>
      <c r="CJ11" s="376"/>
      <c r="CK11" s="376"/>
      <c r="CL11" s="376"/>
      <c r="CM11" s="376"/>
      <c r="CN11" s="376"/>
      <c r="CO11" s="376"/>
      <c r="CP11" s="376"/>
      <c r="CQ11" s="376"/>
      <c r="CR11" s="376"/>
      <c r="CS11" s="432"/>
      <c r="CT11" s="525" t="s">
        <v>131</v>
      </c>
      <c r="CU11" s="526"/>
      <c r="CV11" s="526"/>
      <c r="CW11" s="526"/>
      <c r="CX11" s="526"/>
      <c r="CY11" s="526"/>
      <c r="CZ11" s="526"/>
      <c r="DA11" s="527"/>
      <c r="DB11" s="525" t="s">
        <v>131</v>
      </c>
      <c r="DC11" s="526"/>
      <c r="DD11" s="526"/>
      <c r="DE11" s="526"/>
      <c r="DF11" s="526"/>
      <c r="DG11" s="526"/>
      <c r="DH11" s="526"/>
      <c r="DI11" s="527"/>
    </row>
    <row r="12" spans="1:119" ht="18.75" customHeight="1" x14ac:dyDescent="0.15">
      <c r="A12" s="178"/>
      <c r="B12" s="528" t="s">
        <v>132</v>
      </c>
      <c r="C12" s="529"/>
      <c r="D12" s="529"/>
      <c r="E12" s="529"/>
      <c r="F12" s="529"/>
      <c r="G12" s="529"/>
      <c r="H12" s="529"/>
      <c r="I12" s="529"/>
      <c r="J12" s="529"/>
      <c r="K12" s="530"/>
      <c r="L12" s="537" t="s">
        <v>133</v>
      </c>
      <c r="M12" s="538"/>
      <c r="N12" s="538"/>
      <c r="O12" s="538"/>
      <c r="P12" s="538"/>
      <c r="Q12" s="539"/>
      <c r="R12" s="540">
        <v>1230</v>
      </c>
      <c r="S12" s="541"/>
      <c r="T12" s="541"/>
      <c r="U12" s="541"/>
      <c r="V12" s="542"/>
      <c r="W12" s="543" t="s">
        <v>1</v>
      </c>
      <c r="X12" s="470"/>
      <c r="Y12" s="470"/>
      <c r="Z12" s="470"/>
      <c r="AA12" s="470"/>
      <c r="AB12" s="544"/>
      <c r="AC12" s="545" t="s">
        <v>134</v>
      </c>
      <c r="AD12" s="546"/>
      <c r="AE12" s="546"/>
      <c r="AF12" s="546"/>
      <c r="AG12" s="547"/>
      <c r="AH12" s="545" t="s">
        <v>135</v>
      </c>
      <c r="AI12" s="546"/>
      <c r="AJ12" s="546"/>
      <c r="AK12" s="546"/>
      <c r="AL12" s="548"/>
      <c r="AM12" s="481" t="s">
        <v>136</v>
      </c>
      <c r="AN12" s="396"/>
      <c r="AO12" s="396"/>
      <c r="AP12" s="396"/>
      <c r="AQ12" s="396"/>
      <c r="AR12" s="396"/>
      <c r="AS12" s="396"/>
      <c r="AT12" s="397"/>
      <c r="AU12" s="469" t="s">
        <v>97</v>
      </c>
      <c r="AV12" s="470"/>
      <c r="AW12" s="470"/>
      <c r="AX12" s="470"/>
      <c r="AY12" s="402" t="s">
        <v>137</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0</v>
      </c>
      <c r="BW12" s="423"/>
      <c r="BX12" s="423"/>
      <c r="BY12" s="423"/>
      <c r="BZ12" s="423"/>
      <c r="CA12" s="423"/>
      <c r="CB12" s="423"/>
      <c r="CC12" s="424"/>
      <c r="CD12" s="431" t="s">
        <v>138</v>
      </c>
      <c r="CE12" s="376"/>
      <c r="CF12" s="376"/>
      <c r="CG12" s="376"/>
      <c r="CH12" s="376"/>
      <c r="CI12" s="376"/>
      <c r="CJ12" s="376"/>
      <c r="CK12" s="376"/>
      <c r="CL12" s="376"/>
      <c r="CM12" s="376"/>
      <c r="CN12" s="376"/>
      <c r="CO12" s="376"/>
      <c r="CP12" s="376"/>
      <c r="CQ12" s="376"/>
      <c r="CR12" s="376"/>
      <c r="CS12" s="432"/>
      <c r="CT12" s="525" t="s">
        <v>131</v>
      </c>
      <c r="CU12" s="526"/>
      <c r="CV12" s="526"/>
      <c r="CW12" s="526"/>
      <c r="CX12" s="526"/>
      <c r="CY12" s="526"/>
      <c r="CZ12" s="526"/>
      <c r="DA12" s="527"/>
      <c r="DB12" s="525" t="s">
        <v>131</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139</v>
      </c>
      <c r="N13" s="513"/>
      <c r="O13" s="513"/>
      <c r="P13" s="513"/>
      <c r="Q13" s="514"/>
      <c r="R13" s="515">
        <v>1194</v>
      </c>
      <c r="S13" s="516"/>
      <c r="T13" s="516"/>
      <c r="U13" s="516"/>
      <c r="V13" s="517"/>
      <c r="W13" s="503" t="s">
        <v>140</v>
      </c>
      <c r="X13" s="445"/>
      <c r="Y13" s="445"/>
      <c r="Z13" s="445"/>
      <c r="AA13" s="445"/>
      <c r="AB13" s="446"/>
      <c r="AC13" s="398">
        <v>253</v>
      </c>
      <c r="AD13" s="399"/>
      <c r="AE13" s="399"/>
      <c r="AF13" s="399"/>
      <c r="AG13" s="400"/>
      <c r="AH13" s="398">
        <v>225</v>
      </c>
      <c r="AI13" s="399"/>
      <c r="AJ13" s="399"/>
      <c r="AK13" s="399"/>
      <c r="AL13" s="401"/>
      <c r="AM13" s="481" t="s">
        <v>141</v>
      </c>
      <c r="AN13" s="396"/>
      <c r="AO13" s="396"/>
      <c r="AP13" s="396"/>
      <c r="AQ13" s="396"/>
      <c r="AR13" s="396"/>
      <c r="AS13" s="396"/>
      <c r="AT13" s="397"/>
      <c r="AU13" s="469" t="s">
        <v>142</v>
      </c>
      <c r="AV13" s="470"/>
      <c r="AW13" s="470"/>
      <c r="AX13" s="470"/>
      <c r="AY13" s="402" t="s">
        <v>143</v>
      </c>
      <c r="AZ13" s="403"/>
      <c r="BA13" s="403"/>
      <c r="BB13" s="403"/>
      <c r="BC13" s="403"/>
      <c r="BD13" s="403"/>
      <c r="BE13" s="403"/>
      <c r="BF13" s="403"/>
      <c r="BG13" s="403"/>
      <c r="BH13" s="403"/>
      <c r="BI13" s="403"/>
      <c r="BJ13" s="403"/>
      <c r="BK13" s="403"/>
      <c r="BL13" s="403"/>
      <c r="BM13" s="404"/>
      <c r="BN13" s="422">
        <v>287971</v>
      </c>
      <c r="BO13" s="423"/>
      <c r="BP13" s="423"/>
      <c r="BQ13" s="423"/>
      <c r="BR13" s="423"/>
      <c r="BS13" s="423"/>
      <c r="BT13" s="423"/>
      <c r="BU13" s="424"/>
      <c r="BV13" s="422">
        <v>96632</v>
      </c>
      <c r="BW13" s="423"/>
      <c r="BX13" s="423"/>
      <c r="BY13" s="423"/>
      <c r="BZ13" s="423"/>
      <c r="CA13" s="423"/>
      <c r="CB13" s="423"/>
      <c r="CC13" s="424"/>
      <c r="CD13" s="431" t="s">
        <v>144</v>
      </c>
      <c r="CE13" s="376"/>
      <c r="CF13" s="376"/>
      <c r="CG13" s="376"/>
      <c r="CH13" s="376"/>
      <c r="CI13" s="376"/>
      <c r="CJ13" s="376"/>
      <c r="CK13" s="376"/>
      <c r="CL13" s="376"/>
      <c r="CM13" s="376"/>
      <c r="CN13" s="376"/>
      <c r="CO13" s="376"/>
      <c r="CP13" s="376"/>
      <c r="CQ13" s="376"/>
      <c r="CR13" s="376"/>
      <c r="CS13" s="432"/>
      <c r="CT13" s="392">
        <v>8.6</v>
      </c>
      <c r="CU13" s="393"/>
      <c r="CV13" s="393"/>
      <c r="CW13" s="393"/>
      <c r="CX13" s="393"/>
      <c r="CY13" s="393"/>
      <c r="CZ13" s="393"/>
      <c r="DA13" s="394"/>
      <c r="DB13" s="392">
        <v>9.1</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145</v>
      </c>
      <c r="M14" s="549"/>
      <c r="N14" s="549"/>
      <c r="O14" s="549"/>
      <c r="P14" s="549"/>
      <c r="Q14" s="550"/>
      <c r="R14" s="515">
        <v>1257</v>
      </c>
      <c r="S14" s="516"/>
      <c r="T14" s="516"/>
      <c r="U14" s="516"/>
      <c r="V14" s="517"/>
      <c r="W14" s="518"/>
      <c r="X14" s="448"/>
      <c r="Y14" s="448"/>
      <c r="Z14" s="448"/>
      <c r="AA14" s="448"/>
      <c r="AB14" s="449"/>
      <c r="AC14" s="508">
        <v>30.5</v>
      </c>
      <c r="AD14" s="509"/>
      <c r="AE14" s="509"/>
      <c r="AF14" s="509"/>
      <c r="AG14" s="510"/>
      <c r="AH14" s="508">
        <v>26.4</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146</v>
      </c>
      <c r="CE14" s="429"/>
      <c r="CF14" s="429"/>
      <c r="CG14" s="429"/>
      <c r="CH14" s="429"/>
      <c r="CI14" s="429"/>
      <c r="CJ14" s="429"/>
      <c r="CK14" s="429"/>
      <c r="CL14" s="429"/>
      <c r="CM14" s="429"/>
      <c r="CN14" s="429"/>
      <c r="CO14" s="429"/>
      <c r="CP14" s="429"/>
      <c r="CQ14" s="429"/>
      <c r="CR14" s="429"/>
      <c r="CS14" s="430"/>
      <c r="CT14" s="519" t="s">
        <v>131</v>
      </c>
      <c r="CU14" s="520"/>
      <c r="CV14" s="520"/>
      <c r="CW14" s="520"/>
      <c r="CX14" s="520"/>
      <c r="CY14" s="520"/>
      <c r="CZ14" s="520"/>
      <c r="DA14" s="521"/>
      <c r="DB14" s="519" t="s">
        <v>131</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139</v>
      </c>
      <c r="N15" s="513"/>
      <c r="O15" s="513"/>
      <c r="P15" s="513"/>
      <c r="Q15" s="514"/>
      <c r="R15" s="515">
        <v>1224</v>
      </c>
      <c r="S15" s="516"/>
      <c r="T15" s="516"/>
      <c r="U15" s="516"/>
      <c r="V15" s="517"/>
      <c r="W15" s="503" t="s">
        <v>147</v>
      </c>
      <c r="X15" s="445"/>
      <c r="Y15" s="445"/>
      <c r="Z15" s="445"/>
      <c r="AA15" s="445"/>
      <c r="AB15" s="446"/>
      <c r="AC15" s="398">
        <v>226</v>
      </c>
      <c r="AD15" s="399"/>
      <c r="AE15" s="399"/>
      <c r="AF15" s="399"/>
      <c r="AG15" s="400"/>
      <c r="AH15" s="398">
        <v>260</v>
      </c>
      <c r="AI15" s="399"/>
      <c r="AJ15" s="399"/>
      <c r="AK15" s="399"/>
      <c r="AL15" s="401"/>
      <c r="AM15" s="481"/>
      <c r="AN15" s="396"/>
      <c r="AO15" s="396"/>
      <c r="AP15" s="396"/>
      <c r="AQ15" s="396"/>
      <c r="AR15" s="396"/>
      <c r="AS15" s="396"/>
      <c r="AT15" s="397"/>
      <c r="AU15" s="469"/>
      <c r="AV15" s="470"/>
      <c r="AW15" s="470"/>
      <c r="AX15" s="470"/>
      <c r="AY15" s="414" t="s">
        <v>148</v>
      </c>
      <c r="AZ15" s="415"/>
      <c r="BA15" s="415"/>
      <c r="BB15" s="415"/>
      <c r="BC15" s="415"/>
      <c r="BD15" s="415"/>
      <c r="BE15" s="415"/>
      <c r="BF15" s="415"/>
      <c r="BG15" s="415"/>
      <c r="BH15" s="415"/>
      <c r="BI15" s="415"/>
      <c r="BJ15" s="415"/>
      <c r="BK15" s="415"/>
      <c r="BL15" s="415"/>
      <c r="BM15" s="416"/>
      <c r="BN15" s="417">
        <v>175095</v>
      </c>
      <c r="BO15" s="418"/>
      <c r="BP15" s="418"/>
      <c r="BQ15" s="418"/>
      <c r="BR15" s="418"/>
      <c r="BS15" s="418"/>
      <c r="BT15" s="418"/>
      <c r="BU15" s="419"/>
      <c r="BV15" s="417">
        <v>200442</v>
      </c>
      <c r="BW15" s="418"/>
      <c r="BX15" s="418"/>
      <c r="BY15" s="418"/>
      <c r="BZ15" s="418"/>
      <c r="CA15" s="418"/>
      <c r="CB15" s="418"/>
      <c r="CC15" s="419"/>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150</v>
      </c>
      <c r="M16" s="506"/>
      <c r="N16" s="506"/>
      <c r="O16" s="506"/>
      <c r="P16" s="506"/>
      <c r="Q16" s="507"/>
      <c r="R16" s="500" t="s">
        <v>151</v>
      </c>
      <c r="S16" s="501"/>
      <c r="T16" s="501"/>
      <c r="U16" s="501"/>
      <c r="V16" s="502"/>
      <c r="W16" s="518"/>
      <c r="X16" s="448"/>
      <c r="Y16" s="448"/>
      <c r="Z16" s="448"/>
      <c r="AA16" s="448"/>
      <c r="AB16" s="449"/>
      <c r="AC16" s="508">
        <v>27.2</v>
      </c>
      <c r="AD16" s="509"/>
      <c r="AE16" s="509"/>
      <c r="AF16" s="509"/>
      <c r="AG16" s="510"/>
      <c r="AH16" s="508">
        <v>30.5</v>
      </c>
      <c r="AI16" s="509"/>
      <c r="AJ16" s="509"/>
      <c r="AK16" s="509"/>
      <c r="AL16" s="511"/>
      <c r="AM16" s="481"/>
      <c r="AN16" s="396"/>
      <c r="AO16" s="396"/>
      <c r="AP16" s="396"/>
      <c r="AQ16" s="396"/>
      <c r="AR16" s="396"/>
      <c r="AS16" s="396"/>
      <c r="AT16" s="397"/>
      <c r="AU16" s="469"/>
      <c r="AV16" s="470"/>
      <c r="AW16" s="470"/>
      <c r="AX16" s="470"/>
      <c r="AY16" s="402" t="s">
        <v>152</v>
      </c>
      <c r="AZ16" s="403"/>
      <c r="BA16" s="403"/>
      <c r="BB16" s="403"/>
      <c r="BC16" s="403"/>
      <c r="BD16" s="403"/>
      <c r="BE16" s="403"/>
      <c r="BF16" s="403"/>
      <c r="BG16" s="403"/>
      <c r="BH16" s="403"/>
      <c r="BI16" s="403"/>
      <c r="BJ16" s="403"/>
      <c r="BK16" s="403"/>
      <c r="BL16" s="403"/>
      <c r="BM16" s="404"/>
      <c r="BN16" s="422">
        <v>1314662</v>
      </c>
      <c r="BO16" s="423"/>
      <c r="BP16" s="423"/>
      <c r="BQ16" s="423"/>
      <c r="BR16" s="423"/>
      <c r="BS16" s="423"/>
      <c r="BT16" s="423"/>
      <c r="BU16" s="424"/>
      <c r="BV16" s="422">
        <v>1219489</v>
      </c>
      <c r="BW16" s="423"/>
      <c r="BX16" s="423"/>
      <c r="BY16" s="423"/>
      <c r="BZ16" s="423"/>
      <c r="CA16" s="423"/>
      <c r="CB16" s="423"/>
      <c r="CC16" s="424"/>
      <c r="CD16" s="191"/>
      <c r="CE16" s="420" t="s">
        <v>153</v>
      </c>
      <c r="CF16" s="420"/>
      <c r="CG16" s="420"/>
      <c r="CH16" s="420"/>
      <c r="CI16" s="420"/>
      <c r="CJ16" s="420"/>
      <c r="CK16" s="420"/>
      <c r="CL16" s="420"/>
      <c r="CM16" s="420"/>
      <c r="CN16" s="420"/>
      <c r="CO16" s="420"/>
      <c r="CP16" s="420"/>
      <c r="CQ16" s="420"/>
      <c r="CR16" s="420"/>
      <c r="CS16" s="421"/>
      <c r="CT16" s="392">
        <v>31.3</v>
      </c>
      <c r="CU16" s="393"/>
      <c r="CV16" s="393"/>
      <c r="CW16" s="393"/>
      <c r="CX16" s="393"/>
      <c r="CY16" s="393"/>
      <c r="CZ16" s="393"/>
      <c r="DA16" s="394"/>
      <c r="DB16" s="392" t="s">
        <v>131</v>
      </c>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154</v>
      </c>
      <c r="N17" s="498"/>
      <c r="O17" s="498"/>
      <c r="P17" s="498"/>
      <c r="Q17" s="499"/>
      <c r="R17" s="500" t="s">
        <v>155</v>
      </c>
      <c r="S17" s="501"/>
      <c r="T17" s="501"/>
      <c r="U17" s="501"/>
      <c r="V17" s="502"/>
      <c r="W17" s="503" t="s">
        <v>156</v>
      </c>
      <c r="X17" s="445"/>
      <c r="Y17" s="445"/>
      <c r="Z17" s="445"/>
      <c r="AA17" s="445"/>
      <c r="AB17" s="446"/>
      <c r="AC17" s="398">
        <v>351</v>
      </c>
      <c r="AD17" s="399"/>
      <c r="AE17" s="399"/>
      <c r="AF17" s="399"/>
      <c r="AG17" s="400"/>
      <c r="AH17" s="398">
        <v>367</v>
      </c>
      <c r="AI17" s="399"/>
      <c r="AJ17" s="399"/>
      <c r="AK17" s="399"/>
      <c r="AL17" s="401"/>
      <c r="AM17" s="481"/>
      <c r="AN17" s="396"/>
      <c r="AO17" s="396"/>
      <c r="AP17" s="396"/>
      <c r="AQ17" s="396"/>
      <c r="AR17" s="396"/>
      <c r="AS17" s="396"/>
      <c r="AT17" s="397"/>
      <c r="AU17" s="469"/>
      <c r="AV17" s="470"/>
      <c r="AW17" s="470"/>
      <c r="AX17" s="470"/>
      <c r="AY17" s="402" t="s">
        <v>157</v>
      </c>
      <c r="AZ17" s="403"/>
      <c r="BA17" s="403"/>
      <c r="BB17" s="403"/>
      <c r="BC17" s="403"/>
      <c r="BD17" s="403"/>
      <c r="BE17" s="403"/>
      <c r="BF17" s="403"/>
      <c r="BG17" s="403"/>
      <c r="BH17" s="403"/>
      <c r="BI17" s="403"/>
      <c r="BJ17" s="403"/>
      <c r="BK17" s="403"/>
      <c r="BL17" s="403"/>
      <c r="BM17" s="404"/>
      <c r="BN17" s="422">
        <v>221048</v>
      </c>
      <c r="BO17" s="423"/>
      <c r="BP17" s="423"/>
      <c r="BQ17" s="423"/>
      <c r="BR17" s="423"/>
      <c r="BS17" s="423"/>
      <c r="BT17" s="423"/>
      <c r="BU17" s="424"/>
      <c r="BV17" s="422">
        <v>250550</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158</v>
      </c>
      <c r="C18" s="475"/>
      <c r="D18" s="475"/>
      <c r="E18" s="476"/>
      <c r="F18" s="476"/>
      <c r="G18" s="476"/>
      <c r="H18" s="476"/>
      <c r="I18" s="476"/>
      <c r="J18" s="476"/>
      <c r="K18" s="476"/>
      <c r="L18" s="477">
        <v>30.52</v>
      </c>
      <c r="M18" s="477"/>
      <c r="N18" s="477"/>
      <c r="O18" s="477"/>
      <c r="P18" s="477"/>
      <c r="Q18" s="477"/>
      <c r="R18" s="478"/>
      <c r="S18" s="478"/>
      <c r="T18" s="478"/>
      <c r="U18" s="478"/>
      <c r="V18" s="479"/>
      <c r="W18" s="493"/>
      <c r="X18" s="494"/>
      <c r="Y18" s="494"/>
      <c r="Z18" s="494"/>
      <c r="AA18" s="494"/>
      <c r="AB18" s="504"/>
      <c r="AC18" s="386">
        <v>42.3</v>
      </c>
      <c r="AD18" s="387"/>
      <c r="AE18" s="387"/>
      <c r="AF18" s="387"/>
      <c r="AG18" s="480"/>
      <c r="AH18" s="386">
        <v>43.1</v>
      </c>
      <c r="AI18" s="387"/>
      <c r="AJ18" s="387"/>
      <c r="AK18" s="387"/>
      <c r="AL18" s="388"/>
      <c r="AM18" s="481"/>
      <c r="AN18" s="396"/>
      <c r="AO18" s="396"/>
      <c r="AP18" s="396"/>
      <c r="AQ18" s="396"/>
      <c r="AR18" s="396"/>
      <c r="AS18" s="396"/>
      <c r="AT18" s="397"/>
      <c r="AU18" s="469"/>
      <c r="AV18" s="470"/>
      <c r="AW18" s="470"/>
      <c r="AX18" s="470"/>
      <c r="AY18" s="402" t="s">
        <v>159</v>
      </c>
      <c r="AZ18" s="403"/>
      <c r="BA18" s="403"/>
      <c r="BB18" s="403"/>
      <c r="BC18" s="403"/>
      <c r="BD18" s="403"/>
      <c r="BE18" s="403"/>
      <c r="BF18" s="403"/>
      <c r="BG18" s="403"/>
      <c r="BH18" s="403"/>
      <c r="BI18" s="403"/>
      <c r="BJ18" s="403"/>
      <c r="BK18" s="403"/>
      <c r="BL18" s="403"/>
      <c r="BM18" s="404"/>
      <c r="BN18" s="422">
        <v>1111283</v>
      </c>
      <c r="BO18" s="423"/>
      <c r="BP18" s="423"/>
      <c r="BQ18" s="423"/>
      <c r="BR18" s="423"/>
      <c r="BS18" s="423"/>
      <c r="BT18" s="423"/>
      <c r="BU18" s="424"/>
      <c r="BV18" s="422">
        <v>1264154</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160</v>
      </c>
      <c r="C19" s="475"/>
      <c r="D19" s="475"/>
      <c r="E19" s="476"/>
      <c r="F19" s="476"/>
      <c r="G19" s="476"/>
      <c r="H19" s="476"/>
      <c r="I19" s="476"/>
      <c r="J19" s="476"/>
      <c r="K19" s="476"/>
      <c r="L19" s="482">
        <v>42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161</v>
      </c>
      <c r="AZ19" s="403"/>
      <c r="BA19" s="403"/>
      <c r="BB19" s="403"/>
      <c r="BC19" s="403"/>
      <c r="BD19" s="403"/>
      <c r="BE19" s="403"/>
      <c r="BF19" s="403"/>
      <c r="BG19" s="403"/>
      <c r="BH19" s="403"/>
      <c r="BI19" s="403"/>
      <c r="BJ19" s="403"/>
      <c r="BK19" s="403"/>
      <c r="BL19" s="403"/>
      <c r="BM19" s="404"/>
      <c r="BN19" s="422">
        <v>2085752</v>
      </c>
      <c r="BO19" s="423"/>
      <c r="BP19" s="423"/>
      <c r="BQ19" s="423"/>
      <c r="BR19" s="423"/>
      <c r="BS19" s="423"/>
      <c r="BT19" s="423"/>
      <c r="BU19" s="424"/>
      <c r="BV19" s="422">
        <v>2123540</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162</v>
      </c>
      <c r="C20" s="475"/>
      <c r="D20" s="475"/>
      <c r="E20" s="476"/>
      <c r="F20" s="476"/>
      <c r="G20" s="476"/>
      <c r="H20" s="476"/>
      <c r="I20" s="476"/>
      <c r="J20" s="476"/>
      <c r="K20" s="476"/>
      <c r="L20" s="482">
        <v>680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163</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456" t="s">
        <v>167</v>
      </c>
      <c r="X22" s="436"/>
      <c r="Y22" s="437"/>
      <c r="Z22" s="444" t="s">
        <v>1</v>
      </c>
      <c r="AA22" s="445"/>
      <c r="AB22" s="445"/>
      <c r="AC22" s="445"/>
      <c r="AD22" s="445"/>
      <c r="AE22" s="445"/>
      <c r="AF22" s="445"/>
      <c r="AG22" s="446"/>
      <c r="AH22" s="461" t="s">
        <v>168</v>
      </c>
      <c r="AI22" s="445"/>
      <c r="AJ22" s="445"/>
      <c r="AK22" s="445"/>
      <c r="AL22" s="446"/>
      <c r="AM22" s="461" t="s">
        <v>169</v>
      </c>
      <c r="AN22" s="462"/>
      <c r="AO22" s="462"/>
      <c r="AP22" s="462"/>
      <c r="AQ22" s="462"/>
      <c r="AR22" s="463"/>
      <c r="AS22" s="450" t="s">
        <v>166</v>
      </c>
      <c r="AT22" s="451"/>
      <c r="AU22" s="451"/>
      <c r="AV22" s="451"/>
      <c r="AW22" s="451"/>
      <c r="AX22" s="467"/>
      <c r="AY22" s="414" t="s">
        <v>170</v>
      </c>
      <c r="AZ22" s="415"/>
      <c r="BA22" s="415"/>
      <c r="BB22" s="415"/>
      <c r="BC22" s="415"/>
      <c r="BD22" s="415"/>
      <c r="BE22" s="415"/>
      <c r="BF22" s="415"/>
      <c r="BG22" s="415"/>
      <c r="BH22" s="415"/>
      <c r="BI22" s="415"/>
      <c r="BJ22" s="415"/>
      <c r="BK22" s="415"/>
      <c r="BL22" s="415"/>
      <c r="BM22" s="416"/>
      <c r="BN22" s="417">
        <v>3259767</v>
      </c>
      <c r="BO22" s="418"/>
      <c r="BP22" s="418"/>
      <c r="BQ22" s="418"/>
      <c r="BR22" s="418"/>
      <c r="BS22" s="418"/>
      <c r="BT22" s="418"/>
      <c r="BU22" s="419"/>
      <c r="BV22" s="417">
        <v>3025684</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171</v>
      </c>
      <c r="AZ23" s="403"/>
      <c r="BA23" s="403"/>
      <c r="BB23" s="403"/>
      <c r="BC23" s="403"/>
      <c r="BD23" s="403"/>
      <c r="BE23" s="403"/>
      <c r="BF23" s="403"/>
      <c r="BG23" s="403"/>
      <c r="BH23" s="403"/>
      <c r="BI23" s="403"/>
      <c r="BJ23" s="403"/>
      <c r="BK23" s="403"/>
      <c r="BL23" s="403"/>
      <c r="BM23" s="404"/>
      <c r="BN23" s="422">
        <v>3259767</v>
      </c>
      <c r="BO23" s="423"/>
      <c r="BP23" s="423"/>
      <c r="BQ23" s="423"/>
      <c r="BR23" s="423"/>
      <c r="BS23" s="423"/>
      <c r="BT23" s="423"/>
      <c r="BU23" s="424"/>
      <c r="BV23" s="422">
        <v>3025684</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172</v>
      </c>
      <c r="F24" s="396"/>
      <c r="G24" s="396"/>
      <c r="H24" s="396"/>
      <c r="I24" s="396"/>
      <c r="J24" s="396"/>
      <c r="K24" s="397"/>
      <c r="L24" s="398">
        <v>1</v>
      </c>
      <c r="M24" s="399"/>
      <c r="N24" s="399"/>
      <c r="O24" s="399"/>
      <c r="P24" s="400"/>
      <c r="Q24" s="398">
        <v>7000</v>
      </c>
      <c r="R24" s="399"/>
      <c r="S24" s="399"/>
      <c r="T24" s="399"/>
      <c r="U24" s="399"/>
      <c r="V24" s="400"/>
      <c r="W24" s="457"/>
      <c r="X24" s="439"/>
      <c r="Y24" s="440"/>
      <c r="Z24" s="395" t="s">
        <v>173</v>
      </c>
      <c r="AA24" s="396"/>
      <c r="AB24" s="396"/>
      <c r="AC24" s="396"/>
      <c r="AD24" s="396"/>
      <c r="AE24" s="396"/>
      <c r="AF24" s="396"/>
      <c r="AG24" s="397"/>
      <c r="AH24" s="398">
        <v>49</v>
      </c>
      <c r="AI24" s="399"/>
      <c r="AJ24" s="399"/>
      <c r="AK24" s="399"/>
      <c r="AL24" s="400"/>
      <c r="AM24" s="398">
        <v>130585</v>
      </c>
      <c r="AN24" s="399"/>
      <c r="AO24" s="399"/>
      <c r="AP24" s="399"/>
      <c r="AQ24" s="399"/>
      <c r="AR24" s="400"/>
      <c r="AS24" s="398">
        <v>2665</v>
      </c>
      <c r="AT24" s="399"/>
      <c r="AU24" s="399"/>
      <c r="AV24" s="399"/>
      <c r="AW24" s="399"/>
      <c r="AX24" s="401"/>
      <c r="AY24" s="389" t="s">
        <v>174</v>
      </c>
      <c r="AZ24" s="390"/>
      <c r="BA24" s="390"/>
      <c r="BB24" s="390"/>
      <c r="BC24" s="390"/>
      <c r="BD24" s="390"/>
      <c r="BE24" s="390"/>
      <c r="BF24" s="390"/>
      <c r="BG24" s="390"/>
      <c r="BH24" s="390"/>
      <c r="BI24" s="390"/>
      <c r="BJ24" s="390"/>
      <c r="BK24" s="390"/>
      <c r="BL24" s="390"/>
      <c r="BM24" s="391"/>
      <c r="BN24" s="422">
        <v>2624341</v>
      </c>
      <c r="BO24" s="423"/>
      <c r="BP24" s="423"/>
      <c r="BQ24" s="423"/>
      <c r="BR24" s="423"/>
      <c r="BS24" s="423"/>
      <c r="BT24" s="423"/>
      <c r="BU24" s="424"/>
      <c r="BV24" s="422">
        <v>2371255</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175</v>
      </c>
      <c r="F25" s="396"/>
      <c r="G25" s="396"/>
      <c r="H25" s="396"/>
      <c r="I25" s="396"/>
      <c r="J25" s="396"/>
      <c r="K25" s="397"/>
      <c r="L25" s="398">
        <v>1</v>
      </c>
      <c r="M25" s="399"/>
      <c r="N25" s="399"/>
      <c r="O25" s="399"/>
      <c r="P25" s="400"/>
      <c r="Q25" s="398">
        <v>5770</v>
      </c>
      <c r="R25" s="399"/>
      <c r="S25" s="399"/>
      <c r="T25" s="399"/>
      <c r="U25" s="399"/>
      <c r="V25" s="400"/>
      <c r="W25" s="457"/>
      <c r="X25" s="439"/>
      <c r="Y25" s="440"/>
      <c r="Z25" s="395" t="s">
        <v>176</v>
      </c>
      <c r="AA25" s="396"/>
      <c r="AB25" s="396"/>
      <c r="AC25" s="396"/>
      <c r="AD25" s="396"/>
      <c r="AE25" s="396"/>
      <c r="AF25" s="396"/>
      <c r="AG25" s="397"/>
      <c r="AH25" s="398" t="s">
        <v>131</v>
      </c>
      <c r="AI25" s="399"/>
      <c r="AJ25" s="399"/>
      <c r="AK25" s="399"/>
      <c r="AL25" s="400"/>
      <c r="AM25" s="398" t="s">
        <v>131</v>
      </c>
      <c r="AN25" s="399"/>
      <c r="AO25" s="399"/>
      <c r="AP25" s="399"/>
      <c r="AQ25" s="399"/>
      <c r="AR25" s="400"/>
      <c r="AS25" s="398" t="s">
        <v>131</v>
      </c>
      <c r="AT25" s="399"/>
      <c r="AU25" s="399"/>
      <c r="AV25" s="399"/>
      <c r="AW25" s="399"/>
      <c r="AX25" s="401"/>
      <c r="AY25" s="414" t="s">
        <v>177</v>
      </c>
      <c r="AZ25" s="415"/>
      <c r="BA25" s="415"/>
      <c r="BB25" s="415"/>
      <c r="BC25" s="415"/>
      <c r="BD25" s="415"/>
      <c r="BE25" s="415"/>
      <c r="BF25" s="415"/>
      <c r="BG25" s="415"/>
      <c r="BH25" s="415"/>
      <c r="BI25" s="415"/>
      <c r="BJ25" s="415"/>
      <c r="BK25" s="415"/>
      <c r="BL25" s="415"/>
      <c r="BM25" s="416"/>
      <c r="BN25" s="417" t="s">
        <v>178</v>
      </c>
      <c r="BO25" s="418"/>
      <c r="BP25" s="418"/>
      <c r="BQ25" s="418"/>
      <c r="BR25" s="418"/>
      <c r="BS25" s="418"/>
      <c r="BT25" s="418"/>
      <c r="BU25" s="419"/>
      <c r="BV25" s="417" t="s">
        <v>131</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179</v>
      </c>
      <c r="F26" s="396"/>
      <c r="G26" s="396"/>
      <c r="H26" s="396"/>
      <c r="I26" s="396"/>
      <c r="J26" s="396"/>
      <c r="K26" s="397"/>
      <c r="L26" s="398">
        <v>1</v>
      </c>
      <c r="M26" s="399"/>
      <c r="N26" s="399"/>
      <c r="O26" s="399"/>
      <c r="P26" s="400"/>
      <c r="Q26" s="398">
        <v>5430</v>
      </c>
      <c r="R26" s="399"/>
      <c r="S26" s="399"/>
      <c r="T26" s="399"/>
      <c r="U26" s="399"/>
      <c r="V26" s="400"/>
      <c r="W26" s="457"/>
      <c r="X26" s="439"/>
      <c r="Y26" s="440"/>
      <c r="Z26" s="395" t="s">
        <v>180</v>
      </c>
      <c r="AA26" s="433"/>
      <c r="AB26" s="433"/>
      <c r="AC26" s="433"/>
      <c r="AD26" s="433"/>
      <c r="AE26" s="433"/>
      <c r="AF26" s="433"/>
      <c r="AG26" s="434"/>
      <c r="AH26" s="398">
        <v>7</v>
      </c>
      <c r="AI26" s="399"/>
      <c r="AJ26" s="399"/>
      <c r="AK26" s="399"/>
      <c r="AL26" s="400"/>
      <c r="AM26" s="398">
        <v>16800</v>
      </c>
      <c r="AN26" s="399"/>
      <c r="AO26" s="399"/>
      <c r="AP26" s="399"/>
      <c r="AQ26" s="399"/>
      <c r="AR26" s="400"/>
      <c r="AS26" s="398">
        <v>2400</v>
      </c>
      <c r="AT26" s="399"/>
      <c r="AU26" s="399"/>
      <c r="AV26" s="399"/>
      <c r="AW26" s="399"/>
      <c r="AX26" s="401"/>
      <c r="AY26" s="431" t="s">
        <v>181</v>
      </c>
      <c r="AZ26" s="376"/>
      <c r="BA26" s="376"/>
      <c r="BB26" s="376"/>
      <c r="BC26" s="376"/>
      <c r="BD26" s="376"/>
      <c r="BE26" s="376"/>
      <c r="BF26" s="376"/>
      <c r="BG26" s="376"/>
      <c r="BH26" s="376"/>
      <c r="BI26" s="376"/>
      <c r="BJ26" s="376"/>
      <c r="BK26" s="376"/>
      <c r="BL26" s="376"/>
      <c r="BM26" s="432"/>
      <c r="BN26" s="422" t="s">
        <v>178</v>
      </c>
      <c r="BO26" s="423"/>
      <c r="BP26" s="423"/>
      <c r="BQ26" s="423"/>
      <c r="BR26" s="423"/>
      <c r="BS26" s="423"/>
      <c r="BT26" s="423"/>
      <c r="BU26" s="424"/>
      <c r="BV26" s="422" t="s">
        <v>131</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182</v>
      </c>
      <c r="F27" s="396"/>
      <c r="G27" s="396"/>
      <c r="H27" s="396"/>
      <c r="I27" s="396"/>
      <c r="J27" s="396"/>
      <c r="K27" s="397"/>
      <c r="L27" s="398">
        <v>1</v>
      </c>
      <c r="M27" s="399"/>
      <c r="N27" s="399"/>
      <c r="O27" s="399"/>
      <c r="P27" s="400"/>
      <c r="Q27" s="398">
        <v>2400</v>
      </c>
      <c r="R27" s="399"/>
      <c r="S27" s="399"/>
      <c r="T27" s="399"/>
      <c r="U27" s="399"/>
      <c r="V27" s="400"/>
      <c r="W27" s="457"/>
      <c r="X27" s="439"/>
      <c r="Y27" s="440"/>
      <c r="Z27" s="395" t="s">
        <v>183</v>
      </c>
      <c r="AA27" s="396"/>
      <c r="AB27" s="396"/>
      <c r="AC27" s="396"/>
      <c r="AD27" s="396"/>
      <c r="AE27" s="396"/>
      <c r="AF27" s="396"/>
      <c r="AG27" s="397"/>
      <c r="AH27" s="398">
        <v>4</v>
      </c>
      <c r="AI27" s="399"/>
      <c r="AJ27" s="399"/>
      <c r="AK27" s="399"/>
      <c r="AL27" s="400"/>
      <c r="AM27" s="398">
        <v>11056</v>
      </c>
      <c r="AN27" s="399"/>
      <c r="AO27" s="399"/>
      <c r="AP27" s="399"/>
      <c r="AQ27" s="399"/>
      <c r="AR27" s="400"/>
      <c r="AS27" s="398">
        <v>2764</v>
      </c>
      <c r="AT27" s="399"/>
      <c r="AU27" s="399"/>
      <c r="AV27" s="399"/>
      <c r="AW27" s="399"/>
      <c r="AX27" s="401"/>
      <c r="AY27" s="428" t="s">
        <v>184</v>
      </c>
      <c r="AZ27" s="429"/>
      <c r="BA27" s="429"/>
      <c r="BB27" s="429"/>
      <c r="BC27" s="429"/>
      <c r="BD27" s="429"/>
      <c r="BE27" s="429"/>
      <c r="BF27" s="429"/>
      <c r="BG27" s="429"/>
      <c r="BH27" s="429"/>
      <c r="BI27" s="429"/>
      <c r="BJ27" s="429"/>
      <c r="BK27" s="429"/>
      <c r="BL27" s="429"/>
      <c r="BM27" s="430"/>
      <c r="BN27" s="425">
        <v>29031</v>
      </c>
      <c r="BO27" s="426"/>
      <c r="BP27" s="426"/>
      <c r="BQ27" s="426"/>
      <c r="BR27" s="426"/>
      <c r="BS27" s="426"/>
      <c r="BT27" s="426"/>
      <c r="BU27" s="427"/>
      <c r="BV27" s="425">
        <v>29031</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185</v>
      </c>
      <c r="F28" s="396"/>
      <c r="G28" s="396"/>
      <c r="H28" s="396"/>
      <c r="I28" s="396"/>
      <c r="J28" s="396"/>
      <c r="K28" s="397"/>
      <c r="L28" s="398">
        <v>1</v>
      </c>
      <c r="M28" s="399"/>
      <c r="N28" s="399"/>
      <c r="O28" s="399"/>
      <c r="P28" s="400"/>
      <c r="Q28" s="398">
        <v>1990</v>
      </c>
      <c r="R28" s="399"/>
      <c r="S28" s="399"/>
      <c r="T28" s="399"/>
      <c r="U28" s="399"/>
      <c r="V28" s="400"/>
      <c r="W28" s="457"/>
      <c r="X28" s="439"/>
      <c r="Y28" s="440"/>
      <c r="Z28" s="395" t="s">
        <v>186</v>
      </c>
      <c r="AA28" s="396"/>
      <c r="AB28" s="396"/>
      <c r="AC28" s="396"/>
      <c r="AD28" s="396"/>
      <c r="AE28" s="396"/>
      <c r="AF28" s="396"/>
      <c r="AG28" s="397"/>
      <c r="AH28" s="398" t="s">
        <v>178</v>
      </c>
      <c r="AI28" s="399"/>
      <c r="AJ28" s="399"/>
      <c r="AK28" s="399"/>
      <c r="AL28" s="400"/>
      <c r="AM28" s="398" t="s">
        <v>131</v>
      </c>
      <c r="AN28" s="399"/>
      <c r="AO28" s="399"/>
      <c r="AP28" s="399"/>
      <c r="AQ28" s="399"/>
      <c r="AR28" s="400"/>
      <c r="AS28" s="398" t="s">
        <v>131</v>
      </c>
      <c r="AT28" s="399"/>
      <c r="AU28" s="399"/>
      <c r="AV28" s="399"/>
      <c r="AW28" s="399"/>
      <c r="AX28" s="401"/>
      <c r="AY28" s="405" t="s">
        <v>187</v>
      </c>
      <c r="AZ28" s="406"/>
      <c r="BA28" s="406"/>
      <c r="BB28" s="407"/>
      <c r="BC28" s="414" t="s">
        <v>48</v>
      </c>
      <c r="BD28" s="415"/>
      <c r="BE28" s="415"/>
      <c r="BF28" s="415"/>
      <c r="BG28" s="415"/>
      <c r="BH28" s="415"/>
      <c r="BI28" s="415"/>
      <c r="BJ28" s="415"/>
      <c r="BK28" s="415"/>
      <c r="BL28" s="415"/>
      <c r="BM28" s="416"/>
      <c r="BN28" s="417">
        <v>815917</v>
      </c>
      <c r="BO28" s="418"/>
      <c r="BP28" s="418"/>
      <c r="BQ28" s="418"/>
      <c r="BR28" s="418"/>
      <c r="BS28" s="418"/>
      <c r="BT28" s="418"/>
      <c r="BU28" s="419"/>
      <c r="BV28" s="417">
        <v>715223</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188</v>
      </c>
      <c r="F29" s="396"/>
      <c r="G29" s="396"/>
      <c r="H29" s="396"/>
      <c r="I29" s="396"/>
      <c r="J29" s="396"/>
      <c r="K29" s="397"/>
      <c r="L29" s="398">
        <v>6</v>
      </c>
      <c r="M29" s="399"/>
      <c r="N29" s="399"/>
      <c r="O29" s="399"/>
      <c r="P29" s="400"/>
      <c r="Q29" s="398">
        <v>1850</v>
      </c>
      <c r="R29" s="399"/>
      <c r="S29" s="399"/>
      <c r="T29" s="399"/>
      <c r="U29" s="399"/>
      <c r="V29" s="400"/>
      <c r="W29" s="458"/>
      <c r="X29" s="459"/>
      <c r="Y29" s="460"/>
      <c r="Z29" s="395" t="s">
        <v>189</v>
      </c>
      <c r="AA29" s="396"/>
      <c r="AB29" s="396"/>
      <c r="AC29" s="396"/>
      <c r="AD29" s="396"/>
      <c r="AE29" s="396"/>
      <c r="AF29" s="396"/>
      <c r="AG29" s="397"/>
      <c r="AH29" s="398">
        <v>53</v>
      </c>
      <c r="AI29" s="399"/>
      <c r="AJ29" s="399"/>
      <c r="AK29" s="399"/>
      <c r="AL29" s="400"/>
      <c r="AM29" s="398">
        <v>141641</v>
      </c>
      <c r="AN29" s="399"/>
      <c r="AO29" s="399"/>
      <c r="AP29" s="399"/>
      <c r="AQ29" s="399"/>
      <c r="AR29" s="400"/>
      <c r="AS29" s="398">
        <v>2672</v>
      </c>
      <c r="AT29" s="399"/>
      <c r="AU29" s="399"/>
      <c r="AV29" s="399"/>
      <c r="AW29" s="399"/>
      <c r="AX29" s="401"/>
      <c r="AY29" s="408"/>
      <c r="AZ29" s="409"/>
      <c r="BA29" s="409"/>
      <c r="BB29" s="410"/>
      <c r="BC29" s="402" t="s">
        <v>190</v>
      </c>
      <c r="BD29" s="403"/>
      <c r="BE29" s="403"/>
      <c r="BF29" s="403"/>
      <c r="BG29" s="403"/>
      <c r="BH29" s="403"/>
      <c r="BI29" s="403"/>
      <c r="BJ29" s="403"/>
      <c r="BK29" s="403"/>
      <c r="BL29" s="403"/>
      <c r="BM29" s="404"/>
      <c r="BN29" s="422">
        <v>341640</v>
      </c>
      <c r="BO29" s="423"/>
      <c r="BP29" s="423"/>
      <c r="BQ29" s="423"/>
      <c r="BR29" s="423"/>
      <c r="BS29" s="423"/>
      <c r="BT29" s="423"/>
      <c r="BU29" s="424"/>
      <c r="BV29" s="422">
        <v>241640</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191</v>
      </c>
      <c r="X30" s="384"/>
      <c r="Y30" s="384"/>
      <c r="Z30" s="384"/>
      <c r="AA30" s="384"/>
      <c r="AB30" s="384"/>
      <c r="AC30" s="384"/>
      <c r="AD30" s="384"/>
      <c r="AE30" s="384"/>
      <c r="AF30" s="384"/>
      <c r="AG30" s="385"/>
      <c r="AH30" s="386">
        <v>90.1</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3738219</v>
      </c>
      <c r="BO30" s="426"/>
      <c r="BP30" s="426"/>
      <c r="BQ30" s="426"/>
      <c r="BR30" s="426"/>
      <c r="BS30" s="426"/>
      <c r="BT30" s="426"/>
      <c r="BU30" s="427"/>
      <c r="BV30" s="425">
        <v>3636760</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192</v>
      </c>
      <c r="D32" s="375"/>
      <c r="E32" s="375"/>
      <c r="F32" s="375"/>
      <c r="G32" s="375"/>
      <c r="H32" s="375"/>
      <c r="I32" s="375"/>
      <c r="J32" s="375"/>
      <c r="K32" s="375"/>
      <c r="L32" s="375"/>
      <c r="M32" s="375"/>
      <c r="N32" s="375"/>
      <c r="O32" s="375"/>
      <c r="P32" s="375"/>
      <c r="Q32" s="375"/>
      <c r="R32" s="375"/>
      <c r="S32" s="375"/>
      <c r="U32" s="376" t="s">
        <v>193</v>
      </c>
      <c r="V32" s="376"/>
      <c r="W32" s="376"/>
      <c r="X32" s="376"/>
      <c r="Y32" s="376"/>
      <c r="Z32" s="376"/>
      <c r="AA32" s="376"/>
      <c r="AB32" s="376"/>
      <c r="AC32" s="376"/>
      <c r="AD32" s="376"/>
      <c r="AE32" s="376"/>
      <c r="AF32" s="376"/>
      <c r="AG32" s="376"/>
      <c r="AH32" s="376"/>
      <c r="AI32" s="376"/>
      <c r="AJ32" s="376"/>
      <c r="AK32" s="376"/>
      <c r="AM32" s="376" t="s">
        <v>194</v>
      </c>
      <c r="AN32" s="376"/>
      <c r="AO32" s="376"/>
      <c r="AP32" s="376"/>
      <c r="AQ32" s="376"/>
      <c r="AR32" s="376"/>
      <c r="AS32" s="376"/>
      <c r="AT32" s="376"/>
      <c r="AU32" s="376"/>
      <c r="AV32" s="376"/>
      <c r="AW32" s="376"/>
      <c r="AX32" s="376"/>
      <c r="AY32" s="376"/>
      <c r="AZ32" s="376"/>
      <c r="BA32" s="376"/>
      <c r="BB32" s="376"/>
      <c r="BC32" s="376"/>
      <c r="BE32" s="376" t="s">
        <v>195</v>
      </c>
      <c r="BF32" s="376"/>
      <c r="BG32" s="376"/>
      <c r="BH32" s="376"/>
      <c r="BI32" s="376"/>
      <c r="BJ32" s="376"/>
      <c r="BK32" s="376"/>
      <c r="BL32" s="376"/>
      <c r="BM32" s="376"/>
      <c r="BN32" s="376"/>
      <c r="BO32" s="376"/>
      <c r="BP32" s="376"/>
      <c r="BQ32" s="376"/>
      <c r="BR32" s="376"/>
      <c r="BS32" s="376"/>
      <c r="BT32" s="376"/>
      <c r="BU32" s="376"/>
      <c r="BW32" s="376" t="s">
        <v>196</v>
      </c>
      <c r="BX32" s="376"/>
      <c r="BY32" s="376"/>
      <c r="BZ32" s="376"/>
      <c r="CA32" s="376"/>
      <c r="CB32" s="376"/>
      <c r="CC32" s="376"/>
      <c r="CD32" s="376"/>
      <c r="CE32" s="376"/>
      <c r="CF32" s="376"/>
      <c r="CG32" s="376"/>
      <c r="CH32" s="376"/>
      <c r="CI32" s="376"/>
      <c r="CJ32" s="376"/>
      <c r="CK32" s="376"/>
      <c r="CL32" s="376"/>
      <c r="CM32" s="376"/>
      <c r="CO32" s="376" t="s">
        <v>197</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198</v>
      </c>
      <c r="D33" s="374"/>
      <c r="E33" s="373" t="s">
        <v>199</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201</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200</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IF('各会計、関係団体の財政状況及び健全化判断比率'!B30="","",'各会計、関係団体の財政状況及び健全化判断比率'!B30)</f>
        <v>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沖縄県市町村自治会館管理組合</v>
      </c>
      <c r="BZ34" s="371"/>
      <c r="CA34" s="371"/>
      <c r="CB34" s="371"/>
      <c r="CC34" s="371"/>
      <c r="CD34" s="371"/>
      <c r="CE34" s="371"/>
      <c r="CF34" s="371"/>
      <c r="CG34" s="371"/>
      <c r="CH34" s="371"/>
      <c r="CI34" s="371"/>
      <c r="CJ34" s="371"/>
      <c r="CK34" s="371"/>
      <c r="CL34" s="371"/>
      <c r="CM34" s="371"/>
      <c r="CN34" s="178"/>
      <c r="CO34" s="370">
        <f>IF(CQ34="","",MAX(C34:D43,U34:V43,AM34:AN43,BE34:BF43,BW34:BX43)+1)</f>
        <v>16</v>
      </c>
      <c r="CP34" s="370"/>
      <c r="CQ34" s="371" t="str">
        <f>IF('各会計、関係団体の財政状況及び健全化判断比率'!BS7="","",'各会計、関係団体の財政状況及び健全化判断比率'!BS7)</f>
        <v>大東海運株式会社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港湾業務事業特別会計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IF('各会計、関係団体の財政状況及び健全化判断比率'!B31="","",'各会計、関係団体の財政状況及び健全化判断比率'!B31)</f>
        <v>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沖縄県市町村総合事務組合</v>
      </c>
      <c r="BZ35" s="371"/>
      <c r="CA35" s="371"/>
      <c r="CB35" s="371"/>
      <c r="CC35" s="371"/>
      <c r="CD35" s="371"/>
      <c r="CE35" s="371"/>
      <c r="CF35" s="371"/>
      <c r="CG35" s="371"/>
      <c r="CH35" s="371"/>
      <c r="CI35" s="371"/>
      <c r="CJ35" s="371"/>
      <c r="CK35" s="371"/>
      <c r="CL35" s="371"/>
      <c r="CM35" s="371"/>
      <c r="CN35" s="178"/>
      <c r="CO35" s="370">
        <f t="shared" ref="CO35:CO43" si="3">IF(CQ35="","",CO34+1)</f>
        <v>17</v>
      </c>
      <c r="CP35" s="370"/>
      <c r="CQ35" s="371" t="str">
        <f>IF('各会計、関係団体の財政状況及び健全化判断比率'!BS8="","",'各会計、関係団体の財政状況及び健全化判断比率'!BS8)</f>
        <v>グレイスラム</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南部広域行政組合（一般会計）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沖縄県町村交通災害共済組合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南部広域市町村圏事務組合（一般会計）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沖縄県介護保険広域連合会（一般会計）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沖縄県介護保険広域連合会（特別会計）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沖縄県後期高齢者医療連合会（一般会計）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沖縄県後期高齢者医療連合会（特別会計）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kffZzOTE8U98XzP5Gxlk3fhbgRuuJ3HyO19iPup37NNQx249SuQonG4PeHyc1qorToiS0MLjdq9696PwphaZTw==" saltValue="lvDLbZygee2/s6NgYxuFW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3" t="s">
        <v>561</v>
      </c>
      <c r="D34" s="1183"/>
      <c r="E34" s="1184"/>
      <c r="F34" s="32">
        <v>0.17</v>
      </c>
      <c r="G34" s="33">
        <v>0.55000000000000004</v>
      </c>
      <c r="H34" s="33">
        <v>0.54</v>
      </c>
      <c r="I34" s="33">
        <v>0</v>
      </c>
      <c r="J34" s="34" t="s">
        <v>562</v>
      </c>
      <c r="K34" s="22"/>
      <c r="L34" s="22"/>
      <c r="M34" s="22"/>
      <c r="N34" s="22"/>
      <c r="O34" s="22"/>
      <c r="P34" s="22"/>
    </row>
    <row r="35" spans="1:16" ht="39" customHeight="1" x14ac:dyDescent="0.15">
      <c r="A35" s="22"/>
      <c r="B35" s="35"/>
      <c r="C35" s="1177" t="s">
        <v>563</v>
      </c>
      <c r="D35" s="1178"/>
      <c r="E35" s="1179"/>
      <c r="F35" s="36">
        <v>7.67</v>
      </c>
      <c r="G35" s="37">
        <v>9.5500000000000007</v>
      </c>
      <c r="H35" s="37">
        <v>3.03</v>
      </c>
      <c r="I35" s="37">
        <v>7.74</v>
      </c>
      <c r="J35" s="38">
        <v>21.42</v>
      </c>
      <c r="K35" s="22"/>
      <c r="L35" s="22"/>
      <c r="M35" s="22"/>
      <c r="N35" s="22"/>
      <c r="O35" s="22"/>
      <c r="P35" s="22"/>
    </row>
    <row r="36" spans="1:16" ht="39" customHeight="1" x14ac:dyDescent="0.15">
      <c r="A36" s="22"/>
      <c r="B36" s="35"/>
      <c r="C36" s="1177" t="s">
        <v>564</v>
      </c>
      <c r="D36" s="1178"/>
      <c r="E36" s="1179"/>
      <c r="F36" s="36">
        <v>3.68</v>
      </c>
      <c r="G36" s="37">
        <v>4.78</v>
      </c>
      <c r="H36" s="37">
        <v>2.31</v>
      </c>
      <c r="I36" s="37">
        <v>2.11</v>
      </c>
      <c r="J36" s="38">
        <v>2.81</v>
      </c>
      <c r="K36" s="22"/>
      <c r="L36" s="22"/>
      <c r="M36" s="22"/>
      <c r="N36" s="22"/>
      <c r="O36" s="22"/>
      <c r="P36" s="22"/>
    </row>
    <row r="37" spans="1:16" ht="39" customHeight="1" x14ac:dyDescent="0.15">
      <c r="A37" s="22"/>
      <c r="B37" s="35"/>
      <c r="C37" s="1177" t="s">
        <v>565</v>
      </c>
      <c r="D37" s="1178"/>
      <c r="E37" s="1179"/>
      <c r="F37" s="36">
        <v>0.5</v>
      </c>
      <c r="G37" s="37">
        <v>0.36</v>
      </c>
      <c r="H37" s="37">
        <v>0.69</v>
      </c>
      <c r="I37" s="37">
        <v>0.7</v>
      </c>
      <c r="J37" s="38">
        <v>0.56000000000000005</v>
      </c>
      <c r="K37" s="22"/>
      <c r="L37" s="22"/>
      <c r="M37" s="22"/>
      <c r="N37" s="22"/>
      <c r="O37" s="22"/>
      <c r="P37" s="22"/>
    </row>
    <row r="38" spans="1:16" ht="39" customHeight="1" x14ac:dyDescent="0.15">
      <c r="A38" s="22"/>
      <c r="B38" s="35"/>
      <c r="C38" s="1177" t="s">
        <v>566</v>
      </c>
      <c r="D38" s="1178"/>
      <c r="E38" s="1179"/>
      <c r="F38" s="36">
        <v>0.28000000000000003</v>
      </c>
      <c r="G38" s="37">
        <v>0.1</v>
      </c>
      <c r="H38" s="37">
        <v>0.78</v>
      </c>
      <c r="I38" s="37">
        <v>1.42</v>
      </c>
      <c r="J38" s="38">
        <v>0.41</v>
      </c>
      <c r="K38" s="22"/>
      <c r="L38" s="22"/>
      <c r="M38" s="22"/>
      <c r="N38" s="22"/>
      <c r="O38" s="22"/>
      <c r="P38" s="22"/>
    </row>
    <row r="39" spans="1:16" ht="39" customHeight="1" x14ac:dyDescent="0.15">
      <c r="A39" s="22"/>
      <c r="B39" s="35"/>
      <c r="C39" s="1177" t="s">
        <v>567</v>
      </c>
      <c r="D39" s="1178"/>
      <c r="E39" s="1179"/>
      <c r="F39" s="36">
        <v>0.08</v>
      </c>
      <c r="G39" s="37">
        <v>0</v>
      </c>
      <c r="H39" s="37">
        <v>0.03</v>
      </c>
      <c r="I39" s="37">
        <v>0.05</v>
      </c>
      <c r="J39" s="38">
        <v>0.06</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568</v>
      </c>
      <c r="D42" s="1178"/>
      <c r="E42" s="1179"/>
      <c r="F42" s="36" t="s">
        <v>513</v>
      </c>
      <c r="G42" s="37" t="s">
        <v>513</v>
      </c>
      <c r="H42" s="37" t="s">
        <v>513</v>
      </c>
      <c r="I42" s="37" t="s">
        <v>513</v>
      </c>
      <c r="J42" s="38" t="s">
        <v>513</v>
      </c>
      <c r="K42" s="22"/>
      <c r="L42" s="22"/>
      <c r="M42" s="22"/>
      <c r="N42" s="22"/>
      <c r="O42" s="22"/>
      <c r="P42" s="22"/>
    </row>
    <row r="43" spans="1:16" ht="39" customHeight="1" thickBot="1" x14ac:dyDescent="0.2">
      <c r="A43" s="22"/>
      <c r="B43" s="40"/>
      <c r="C43" s="1180" t="s">
        <v>569</v>
      </c>
      <c r="D43" s="1181"/>
      <c r="E43" s="1182"/>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Mp1oz37NTCZdPM1lNmvzf+a5coSp5w0Rx60N+kNM0w2b4GFGvdMqCq4ybL8pA1nSTI5pj0doQdG8xQSRTROig==" saltValue="jNlzEbno/uJ1HJ9beVka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310</v>
      </c>
      <c r="L45" s="60">
        <v>317</v>
      </c>
      <c r="M45" s="60">
        <v>317</v>
      </c>
      <c r="N45" s="60">
        <v>311</v>
      </c>
      <c r="O45" s="61">
        <v>324</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513</v>
      </c>
      <c r="L46" s="64" t="s">
        <v>513</v>
      </c>
      <c r="M46" s="64" t="s">
        <v>513</v>
      </c>
      <c r="N46" s="64" t="s">
        <v>513</v>
      </c>
      <c r="O46" s="65" t="s">
        <v>513</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513</v>
      </c>
      <c r="L47" s="64" t="s">
        <v>513</v>
      </c>
      <c r="M47" s="64" t="s">
        <v>513</v>
      </c>
      <c r="N47" s="64" t="s">
        <v>513</v>
      </c>
      <c r="O47" s="65" t="s">
        <v>513</v>
      </c>
      <c r="P47" s="48"/>
      <c r="Q47" s="48"/>
      <c r="R47" s="48"/>
      <c r="S47" s="48"/>
      <c r="T47" s="48"/>
      <c r="U47" s="48"/>
    </row>
    <row r="48" spans="1:21" ht="30.75" customHeight="1" x14ac:dyDescent="0.15">
      <c r="A48" s="48"/>
      <c r="B48" s="1205"/>
      <c r="C48" s="1206"/>
      <c r="D48" s="62"/>
      <c r="E48" s="1187" t="s">
        <v>15</v>
      </c>
      <c r="F48" s="1187"/>
      <c r="G48" s="1187"/>
      <c r="H48" s="1187"/>
      <c r="I48" s="1187"/>
      <c r="J48" s="1188"/>
      <c r="K48" s="63">
        <v>15</v>
      </c>
      <c r="L48" s="64">
        <v>23</v>
      </c>
      <c r="M48" s="64">
        <v>20</v>
      </c>
      <c r="N48" s="64">
        <v>22</v>
      </c>
      <c r="O48" s="65">
        <v>8</v>
      </c>
      <c r="P48" s="48"/>
      <c r="Q48" s="48"/>
      <c r="R48" s="48"/>
      <c r="S48" s="48"/>
      <c r="T48" s="48"/>
      <c r="U48" s="48"/>
    </row>
    <row r="49" spans="1:21" ht="30.75" customHeight="1" x14ac:dyDescent="0.15">
      <c r="A49" s="48"/>
      <c r="B49" s="1205"/>
      <c r="C49" s="1206"/>
      <c r="D49" s="62"/>
      <c r="E49" s="1187" t="s">
        <v>16</v>
      </c>
      <c r="F49" s="1187"/>
      <c r="G49" s="1187"/>
      <c r="H49" s="1187"/>
      <c r="I49" s="1187"/>
      <c r="J49" s="1188"/>
      <c r="K49" s="63">
        <v>0</v>
      </c>
      <c r="L49" s="64">
        <v>0</v>
      </c>
      <c r="M49" s="64">
        <v>0</v>
      </c>
      <c r="N49" s="64">
        <v>0</v>
      </c>
      <c r="O49" s="65">
        <v>0</v>
      </c>
      <c r="P49" s="48"/>
      <c r="Q49" s="48"/>
      <c r="R49" s="48"/>
      <c r="S49" s="48"/>
      <c r="T49" s="48"/>
      <c r="U49" s="48"/>
    </row>
    <row r="50" spans="1:21" ht="30.75" customHeight="1" x14ac:dyDescent="0.15">
      <c r="A50" s="48"/>
      <c r="B50" s="1205"/>
      <c r="C50" s="1206"/>
      <c r="D50" s="62"/>
      <c r="E50" s="1187" t="s">
        <v>17</v>
      </c>
      <c r="F50" s="1187"/>
      <c r="G50" s="1187"/>
      <c r="H50" s="1187"/>
      <c r="I50" s="1187"/>
      <c r="J50" s="1188"/>
      <c r="K50" s="63" t="s">
        <v>513</v>
      </c>
      <c r="L50" s="64" t="s">
        <v>513</v>
      </c>
      <c r="M50" s="64" t="s">
        <v>513</v>
      </c>
      <c r="N50" s="64" t="s">
        <v>513</v>
      </c>
      <c r="O50" s="65" t="s">
        <v>513</v>
      </c>
      <c r="P50" s="48"/>
      <c r="Q50" s="48"/>
      <c r="R50" s="48"/>
      <c r="S50" s="48"/>
      <c r="T50" s="48"/>
      <c r="U50" s="48"/>
    </row>
    <row r="51" spans="1:21" ht="30.75" customHeight="1" x14ac:dyDescent="0.15">
      <c r="A51" s="48"/>
      <c r="B51" s="1207"/>
      <c r="C51" s="1208"/>
      <c r="D51" s="66"/>
      <c r="E51" s="1187" t="s">
        <v>18</v>
      </c>
      <c r="F51" s="1187"/>
      <c r="G51" s="1187"/>
      <c r="H51" s="1187"/>
      <c r="I51" s="1187"/>
      <c r="J51" s="1188"/>
      <c r="K51" s="63">
        <v>0</v>
      </c>
      <c r="L51" s="64">
        <v>0</v>
      </c>
      <c r="M51" s="64">
        <v>0</v>
      </c>
      <c r="N51" s="64">
        <v>0</v>
      </c>
      <c r="O51" s="65" t="s">
        <v>513</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229</v>
      </c>
      <c r="L52" s="64">
        <v>231</v>
      </c>
      <c r="M52" s="64">
        <v>244</v>
      </c>
      <c r="N52" s="64">
        <v>240</v>
      </c>
      <c r="O52" s="65">
        <v>237</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96</v>
      </c>
      <c r="L53" s="69">
        <v>109</v>
      </c>
      <c r="M53" s="69">
        <v>93</v>
      </c>
      <c r="N53" s="69">
        <v>93</v>
      </c>
      <c r="O53" s="70">
        <v>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p8ha20IChqi+6M+6cifUuJqk/iS3IXuMr3Um54NME8SjROkHYJYilUKcsedPbpsH8L4csxn9Vc29obmtpZhxg==" saltValue="vvU/u4WSthBWGREBpTaC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J43"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23" t="s">
        <v>30</v>
      </c>
      <c r="C41" s="1224"/>
      <c r="D41" s="102"/>
      <c r="E41" s="1225" t="s">
        <v>31</v>
      </c>
      <c r="F41" s="1225"/>
      <c r="G41" s="1225"/>
      <c r="H41" s="1226"/>
      <c r="I41" s="358">
        <v>2824</v>
      </c>
      <c r="J41" s="359">
        <v>2661</v>
      </c>
      <c r="K41" s="359">
        <v>2852</v>
      </c>
      <c r="L41" s="359">
        <v>3021</v>
      </c>
      <c r="M41" s="360">
        <v>3260</v>
      </c>
    </row>
    <row r="42" spans="2:13" ht="27.75" customHeight="1" x14ac:dyDescent="0.15">
      <c r="B42" s="1213"/>
      <c r="C42" s="1214"/>
      <c r="D42" s="103"/>
      <c r="E42" s="1217" t="s">
        <v>32</v>
      </c>
      <c r="F42" s="1217"/>
      <c r="G42" s="1217"/>
      <c r="H42" s="1218"/>
      <c r="I42" s="361" t="s">
        <v>513</v>
      </c>
      <c r="J42" s="362" t="s">
        <v>513</v>
      </c>
      <c r="K42" s="362" t="s">
        <v>513</v>
      </c>
      <c r="L42" s="362" t="s">
        <v>513</v>
      </c>
      <c r="M42" s="363" t="s">
        <v>513</v>
      </c>
    </row>
    <row r="43" spans="2:13" ht="27.75" customHeight="1" x14ac:dyDescent="0.15">
      <c r="B43" s="1213"/>
      <c r="C43" s="1214"/>
      <c r="D43" s="103"/>
      <c r="E43" s="1217" t="s">
        <v>33</v>
      </c>
      <c r="F43" s="1217"/>
      <c r="G43" s="1217"/>
      <c r="H43" s="1218"/>
      <c r="I43" s="361">
        <v>116</v>
      </c>
      <c r="J43" s="362">
        <v>106</v>
      </c>
      <c r="K43" s="362">
        <v>137</v>
      </c>
      <c r="L43" s="362">
        <v>181</v>
      </c>
      <c r="M43" s="363">
        <v>141</v>
      </c>
    </row>
    <row r="44" spans="2:13" ht="27.75" customHeight="1" x14ac:dyDescent="0.15">
      <c r="B44" s="1213"/>
      <c r="C44" s="1214"/>
      <c r="D44" s="103"/>
      <c r="E44" s="1217" t="s">
        <v>34</v>
      </c>
      <c r="F44" s="1217"/>
      <c r="G44" s="1217"/>
      <c r="H44" s="1218"/>
      <c r="I44" s="361" t="s">
        <v>513</v>
      </c>
      <c r="J44" s="362" t="s">
        <v>513</v>
      </c>
      <c r="K44" s="362" t="s">
        <v>513</v>
      </c>
      <c r="L44" s="362" t="s">
        <v>513</v>
      </c>
      <c r="M44" s="363" t="s">
        <v>513</v>
      </c>
    </row>
    <row r="45" spans="2:13" ht="27.75" customHeight="1" x14ac:dyDescent="0.15">
      <c r="B45" s="1213"/>
      <c r="C45" s="1214"/>
      <c r="D45" s="103"/>
      <c r="E45" s="1217" t="s">
        <v>35</v>
      </c>
      <c r="F45" s="1217"/>
      <c r="G45" s="1217"/>
      <c r="H45" s="1218"/>
      <c r="I45" s="361">
        <v>342</v>
      </c>
      <c r="J45" s="362">
        <v>329</v>
      </c>
      <c r="K45" s="362">
        <v>298</v>
      </c>
      <c r="L45" s="362">
        <v>262</v>
      </c>
      <c r="M45" s="363">
        <v>50</v>
      </c>
    </row>
    <row r="46" spans="2:13" ht="27.75" customHeight="1" x14ac:dyDescent="0.15">
      <c r="B46" s="1213"/>
      <c r="C46" s="1214"/>
      <c r="D46" s="104"/>
      <c r="E46" s="1217" t="s">
        <v>36</v>
      </c>
      <c r="F46" s="1217"/>
      <c r="G46" s="1217"/>
      <c r="H46" s="1218"/>
      <c r="I46" s="361" t="s">
        <v>513</v>
      </c>
      <c r="J46" s="362" t="s">
        <v>513</v>
      </c>
      <c r="K46" s="362" t="s">
        <v>513</v>
      </c>
      <c r="L46" s="362" t="s">
        <v>513</v>
      </c>
      <c r="M46" s="363" t="s">
        <v>513</v>
      </c>
    </row>
    <row r="47" spans="2:13" ht="27.75" customHeight="1" x14ac:dyDescent="0.15">
      <c r="B47" s="1213"/>
      <c r="C47" s="1214"/>
      <c r="D47" s="105"/>
      <c r="E47" s="1227" t="s">
        <v>37</v>
      </c>
      <c r="F47" s="1228"/>
      <c r="G47" s="1228"/>
      <c r="H47" s="1229"/>
      <c r="I47" s="361" t="s">
        <v>513</v>
      </c>
      <c r="J47" s="362" t="s">
        <v>513</v>
      </c>
      <c r="K47" s="362" t="s">
        <v>513</v>
      </c>
      <c r="L47" s="362" t="s">
        <v>513</v>
      </c>
      <c r="M47" s="363" t="s">
        <v>513</v>
      </c>
    </row>
    <row r="48" spans="2:13" ht="27.75" customHeight="1" x14ac:dyDescent="0.15">
      <c r="B48" s="1213"/>
      <c r="C48" s="1214"/>
      <c r="D48" s="103"/>
      <c r="E48" s="1217" t="s">
        <v>38</v>
      </c>
      <c r="F48" s="1217"/>
      <c r="G48" s="1217"/>
      <c r="H48" s="1218"/>
      <c r="I48" s="361" t="s">
        <v>513</v>
      </c>
      <c r="J48" s="362" t="s">
        <v>513</v>
      </c>
      <c r="K48" s="362" t="s">
        <v>513</v>
      </c>
      <c r="L48" s="362" t="s">
        <v>513</v>
      </c>
      <c r="M48" s="363" t="s">
        <v>513</v>
      </c>
    </row>
    <row r="49" spans="2:13" ht="27.75" customHeight="1" x14ac:dyDescent="0.15">
      <c r="B49" s="1215"/>
      <c r="C49" s="1216"/>
      <c r="D49" s="103"/>
      <c r="E49" s="1217" t="s">
        <v>39</v>
      </c>
      <c r="F49" s="1217"/>
      <c r="G49" s="1217"/>
      <c r="H49" s="1218"/>
      <c r="I49" s="361" t="s">
        <v>513</v>
      </c>
      <c r="J49" s="362" t="s">
        <v>513</v>
      </c>
      <c r="K49" s="362" t="s">
        <v>513</v>
      </c>
      <c r="L49" s="362" t="s">
        <v>513</v>
      </c>
      <c r="M49" s="363" t="s">
        <v>513</v>
      </c>
    </row>
    <row r="50" spans="2:13" ht="27.75" customHeight="1" x14ac:dyDescent="0.15">
      <c r="B50" s="1211" t="s">
        <v>40</v>
      </c>
      <c r="C50" s="1212"/>
      <c r="D50" s="106"/>
      <c r="E50" s="1217" t="s">
        <v>41</v>
      </c>
      <c r="F50" s="1217"/>
      <c r="G50" s="1217"/>
      <c r="H50" s="1218"/>
      <c r="I50" s="361">
        <v>4790</v>
      </c>
      <c r="J50" s="362">
        <v>4814</v>
      </c>
      <c r="K50" s="362">
        <v>4297</v>
      </c>
      <c r="L50" s="362">
        <v>4366</v>
      </c>
      <c r="M50" s="363">
        <v>4896</v>
      </c>
    </row>
    <row r="51" spans="2:13" ht="27.75" customHeight="1" x14ac:dyDescent="0.15">
      <c r="B51" s="1213"/>
      <c r="C51" s="1214"/>
      <c r="D51" s="103"/>
      <c r="E51" s="1217" t="s">
        <v>42</v>
      </c>
      <c r="F51" s="1217"/>
      <c r="G51" s="1217"/>
      <c r="H51" s="1218"/>
      <c r="I51" s="361">
        <v>221</v>
      </c>
      <c r="J51" s="362" t="s">
        <v>513</v>
      </c>
      <c r="K51" s="362">
        <v>63</v>
      </c>
      <c r="L51" s="362">
        <v>221</v>
      </c>
      <c r="M51" s="363">
        <v>197</v>
      </c>
    </row>
    <row r="52" spans="2:13" ht="27.75" customHeight="1" x14ac:dyDescent="0.15">
      <c r="B52" s="1215"/>
      <c r="C52" s="1216"/>
      <c r="D52" s="103"/>
      <c r="E52" s="1217" t="s">
        <v>43</v>
      </c>
      <c r="F52" s="1217"/>
      <c r="G52" s="1217"/>
      <c r="H52" s="1218"/>
      <c r="I52" s="361">
        <v>1765</v>
      </c>
      <c r="J52" s="362">
        <v>1637</v>
      </c>
      <c r="K52" s="362">
        <v>1134</v>
      </c>
      <c r="L52" s="362">
        <v>1052</v>
      </c>
      <c r="M52" s="363">
        <v>999</v>
      </c>
    </row>
    <row r="53" spans="2:13" ht="27.75" customHeight="1" thickBot="1" x14ac:dyDescent="0.2">
      <c r="B53" s="1219" t="s">
        <v>44</v>
      </c>
      <c r="C53" s="1220"/>
      <c r="D53" s="107"/>
      <c r="E53" s="1221" t="s">
        <v>45</v>
      </c>
      <c r="F53" s="1221"/>
      <c r="G53" s="1221"/>
      <c r="H53" s="1222"/>
      <c r="I53" s="364">
        <v>-3494</v>
      </c>
      <c r="J53" s="365">
        <v>-3354</v>
      </c>
      <c r="K53" s="365">
        <v>-2206</v>
      </c>
      <c r="L53" s="365">
        <v>-2175</v>
      </c>
      <c r="M53" s="366">
        <v>-2641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i2ALdxbhaOeHg0/aJoHy8E05oGG2Mc8DXSEJn4kBhEbGgwuW8Pn/CSjyY7YS6tmt/y+VV/31r9LXB2yk+hIUA==" saltValue="Vv4bU/ZJD39GIN7bFLUp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8" t="s">
        <v>48</v>
      </c>
      <c r="D55" s="1238"/>
      <c r="E55" s="1239"/>
      <c r="F55" s="119">
        <v>689</v>
      </c>
      <c r="G55" s="119">
        <v>715</v>
      </c>
      <c r="H55" s="120">
        <v>816</v>
      </c>
    </row>
    <row r="56" spans="2:8" ht="52.5" customHeight="1" x14ac:dyDescent="0.15">
      <c r="B56" s="121"/>
      <c r="C56" s="1240" t="s">
        <v>49</v>
      </c>
      <c r="D56" s="1240"/>
      <c r="E56" s="1241"/>
      <c r="F56" s="122">
        <v>146</v>
      </c>
      <c r="G56" s="122">
        <v>242</v>
      </c>
      <c r="H56" s="123">
        <v>342</v>
      </c>
    </row>
    <row r="57" spans="2:8" ht="53.25" customHeight="1" x14ac:dyDescent="0.15">
      <c r="B57" s="121"/>
      <c r="C57" s="1242" t="s">
        <v>50</v>
      </c>
      <c r="D57" s="1242"/>
      <c r="E57" s="1243"/>
      <c r="F57" s="124">
        <v>3663</v>
      </c>
      <c r="G57" s="124">
        <v>3637</v>
      </c>
      <c r="H57" s="125">
        <v>3738</v>
      </c>
    </row>
    <row r="58" spans="2:8" ht="45.75" customHeight="1" x14ac:dyDescent="0.15">
      <c r="B58" s="126"/>
      <c r="C58" s="1230" t="s">
        <v>51</v>
      </c>
      <c r="D58" s="1231"/>
      <c r="E58" s="1232"/>
      <c r="F58" s="127"/>
      <c r="G58" s="127"/>
      <c r="H58" s="128"/>
    </row>
    <row r="59" spans="2:8" ht="45.75" customHeight="1" x14ac:dyDescent="0.15">
      <c r="B59" s="126"/>
      <c r="C59" s="1230" t="s">
        <v>52</v>
      </c>
      <c r="D59" s="1231"/>
      <c r="E59" s="1232"/>
      <c r="F59" s="127"/>
      <c r="G59" s="127"/>
      <c r="H59" s="128"/>
    </row>
    <row r="60" spans="2:8" ht="45.75" customHeight="1" x14ac:dyDescent="0.15">
      <c r="B60" s="126"/>
      <c r="C60" s="1230" t="s">
        <v>53</v>
      </c>
      <c r="D60" s="1231"/>
      <c r="E60" s="1232"/>
      <c r="F60" s="127"/>
      <c r="G60" s="127"/>
      <c r="H60" s="128"/>
    </row>
    <row r="61" spans="2:8" ht="45.75" customHeight="1" x14ac:dyDescent="0.15">
      <c r="B61" s="126"/>
      <c r="C61" s="1230" t="s">
        <v>53</v>
      </c>
      <c r="D61" s="1231"/>
      <c r="E61" s="1232"/>
      <c r="F61" s="127"/>
      <c r="G61" s="127"/>
      <c r="H61" s="128"/>
    </row>
    <row r="62" spans="2:8" ht="45.75" customHeight="1" thickBot="1" x14ac:dyDescent="0.2">
      <c r="B62" s="129"/>
      <c r="C62" s="1233" t="s">
        <v>52</v>
      </c>
      <c r="D62" s="1234"/>
      <c r="E62" s="1235"/>
      <c r="F62" s="130"/>
      <c r="G62" s="130"/>
      <c r="H62" s="131"/>
    </row>
    <row r="63" spans="2:8" ht="52.5" customHeight="1" thickBot="1" x14ac:dyDescent="0.2">
      <c r="B63" s="132"/>
      <c r="C63" s="1236" t="s">
        <v>54</v>
      </c>
      <c r="D63" s="1236"/>
      <c r="E63" s="1237"/>
      <c r="F63" s="133">
        <v>4498</v>
      </c>
      <c r="G63" s="133">
        <v>4594</v>
      </c>
      <c r="H63" s="134">
        <v>4896</v>
      </c>
    </row>
    <row r="64" spans="2:8" x14ac:dyDescent="0.15"/>
  </sheetData>
  <sheetProtection algorithmName="SHA-512" hashValue="zVhb92WYW7Gxob5wGE1VyHS/aVNuSkkhv3Ht5eEWEHIE05DU8qvwM9DUxK6u5hZ/wP/aluu0srxuvUsNEhBIcQ==" saltValue="qdMJMBZjJpaHn5xy893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8EB2-5166-4824-88FD-59D090EB8897}">
  <dimension ref="A1:DE85"/>
  <sheetViews>
    <sheetView topLeftCell="A49" workbookViewId="0">
      <selection activeCell="BE15" sqref="BE15"/>
    </sheetView>
  </sheetViews>
  <sheetFormatPr defaultColWidth="0" defaultRowHeight="13.5" customHeight="1" zeroHeight="1" x14ac:dyDescent="0.15"/>
  <cols>
    <col min="1" max="1" width="6.375" style="1246" customWidth="1"/>
    <col min="2" max="107" width="2.5" style="1246" customWidth="1"/>
    <col min="108" max="108" width="6.125" style="1253" customWidth="1"/>
    <col min="109" max="109" width="5.875" style="1252" customWidth="1"/>
    <col min="110" max="16384" width="8.625" style="1246" hidden="1"/>
  </cols>
  <sheetData>
    <row r="1" spans="1:109" ht="42.75" customHeight="1" x14ac:dyDescent="0.15">
      <c r="A1" s="1244"/>
      <c r="B1" s="1245"/>
      <c r="DD1" s="1246"/>
      <c r="DE1" s="1246"/>
    </row>
    <row r="2" spans="1:109" ht="25.5" customHeight="1" x14ac:dyDescent="0.15">
      <c r="A2" s="1247"/>
      <c r="C2" s="1247"/>
      <c r="O2" s="1247"/>
      <c r="P2" s="1247"/>
      <c r="Q2" s="1247"/>
      <c r="R2" s="1247"/>
      <c r="S2" s="1247"/>
      <c r="T2" s="1247"/>
      <c r="U2" s="1247"/>
      <c r="V2" s="1247"/>
      <c r="W2" s="1247"/>
      <c r="X2" s="1247"/>
      <c r="Y2" s="1247"/>
      <c r="Z2" s="1247"/>
      <c r="AA2" s="1247"/>
      <c r="AB2" s="1247"/>
      <c r="AC2" s="1247"/>
      <c r="AD2" s="1247"/>
      <c r="AE2" s="1247"/>
      <c r="AF2" s="1247"/>
      <c r="AG2" s="1247"/>
      <c r="AH2" s="1247"/>
      <c r="AI2" s="1247"/>
      <c r="AU2" s="1247"/>
      <c r="BG2" s="1247"/>
      <c r="BS2" s="1247"/>
      <c r="CE2" s="1247"/>
      <c r="CQ2" s="1247"/>
      <c r="DD2" s="1246"/>
      <c r="DE2" s="1246"/>
    </row>
    <row r="3" spans="1:109" ht="25.5" customHeight="1" x14ac:dyDescent="0.15">
      <c r="A3" s="1247"/>
      <c r="C3" s="1247"/>
      <c r="O3" s="1247"/>
      <c r="P3" s="1247"/>
      <c r="Q3" s="1247"/>
      <c r="R3" s="1247"/>
      <c r="S3" s="1247"/>
      <c r="T3" s="1247"/>
      <c r="U3" s="1247"/>
      <c r="V3" s="1247"/>
      <c r="W3" s="1247"/>
      <c r="X3" s="1247"/>
      <c r="Y3" s="1247"/>
      <c r="Z3" s="1247"/>
      <c r="AA3" s="1247"/>
      <c r="AB3" s="1247"/>
      <c r="AC3" s="1247"/>
      <c r="AD3" s="1247"/>
      <c r="AE3" s="1247"/>
      <c r="AF3" s="1247"/>
      <c r="AG3" s="1247"/>
      <c r="AH3" s="1247"/>
      <c r="AI3" s="1247"/>
      <c r="AU3" s="1247"/>
      <c r="BG3" s="1247"/>
      <c r="BS3" s="1247"/>
      <c r="CE3" s="1247"/>
      <c r="CQ3" s="1247"/>
      <c r="DD3" s="1246"/>
      <c r="DE3" s="1246"/>
    </row>
    <row r="4" spans="1:109" s="262" customFormat="1" x14ac:dyDescent="0.15">
      <c r="A4" s="1247"/>
      <c r="B4" s="1247"/>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7"/>
      <c r="AM4" s="1247"/>
      <c r="AN4" s="1247"/>
      <c r="AO4" s="1247"/>
      <c r="AP4" s="1247"/>
      <c r="AQ4" s="1247"/>
      <c r="AR4" s="1247"/>
      <c r="AS4" s="1247"/>
      <c r="AT4" s="1247"/>
      <c r="AU4" s="1247"/>
      <c r="AV4" s="1247"/>
      <c r="AW4" s="1247"/>
      <c r="AX4" s="1247"/>
      <c r="AY4" s="1247"/>
      <c r="AZ4" s="1247"/>
      <c r="BA4" s="1247"/>
      <c r="BB4" s="1247"/>
      <c r="BC4" s="1247"/>
      <c r="BD4" s="1247"/>
      <c r="BE4" s="1247"/>
      <c r="BF4" s="1247"/>
      <c r="BG4" s="1247"/>
      <c r="BH4" s="1247"/>
      <c r="BI4" s="1247"/>
      <c r="BJ4" s="1247"/>
      <c r="BK4" s="1247"/>
      <c r="BL4" s="1247"/>
      <c r="BM4" s="1247"/>
      <c r="BN4" s="1247"/>
      <c r="BO4" s="1247"/>
      <c r="BP4" s="1247"/>
      <c r="BQ4" s="1247"/>
      <c r="BR4" s="1247"/>
      <c r="BS4" s="1247"/>
      <c r="BT4" s="1247"/>
      <c r="BU4" s="1247"/>
      <c r="BV4" s="1247"/>
      <c r="BW4" s="1247"/>
      <c r="BX4" s="1247"/>
      <c r="BY4" s="1247"/>
      <c r="BZ4" s="1247"/>
      <c r="CA4" s="1247"/>
      <c r="CB4" s="1247"/>
      <c r="CC4" s="1247"/>
      <c r="CD4" s="1247"/>
      <c r="CE4" s="1247"/>
      <c r="CF4" s="1247"/>
      <c r="CG4" s="1247"/>
      <c r="CH4" s="1247"/>
      <c r="CI4" s="1247"/>
      <c r="CJ4" s="1247"/>
      <c r="CK4" s="1247"/>
      <c r="CL4" s="1247"/>
      <c r="CM4" s="1247"/>
      <c r="CN4" s="1247"/>
      <c r="CO4" s="1247"/>
      <c r="CP4" s="1247"/>
      <c r="CQ4" s="1247"/>
      <c r="CR4" s="1247"/>
      <c r="CS4" s="1247"/>
      <c r="CT4" s="1247"/>
      <c r="CU4" s="1247"/>
      <c r="CV4" s="1247"/>
      <c r="CW4" s="1247"/>
      <c r="CX4" s="1247"/>
      <c r="CY4" s="1247"/>
      <c r="CZ4" s="1247"/>
      <c r="DA4" s="1247"/>
      <c r="DB4" s="1247"/>
      <c r="DC4" s="1247"/>
      <c r="DD4" s="1247"/>
      <c r="DE4" s="1247"/>
    </row>
    <row r="5" spans="1:109" s="262" customFormat="1" x14ac:dyDescent="0.15">
      <c r="A5" s="1247"/>
      <c r="B5" s="1247"/>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c r="AJ5" s="1247"/>
      <c r="AK5" s="1247"/>
      <c r="AL5" s="1247"/>
      <c r="AM5" s="1247"/>
      <c r="AN5" s="1247"/>
      <c r="AO5" s="1247"/>
      <c r="AP5" s="1247"/>
      <c r="AQ5" s="1247"/>
      <c r="AR5" s="1247"/>
      <c r="AS5" s="1247"/>
      <c r="AT5" s="1247"/>
      <c r="AU5" s="1247"/>
      <c r="AV5" s="1247"/>
      <c r="AW5" s="1247"/>
      <c r="AX5" s="1247"/>
      <c r="AY5" s="1247"/>
      <c r="AZ5" s="1247"/>
      <c r="BA5" s="1247"/>
      <c r="BB5" s="1247"/>
      <c r="BC5" s="1247"/>
      <c r="BD5" s="1247"/>
      <c r="BE5" s="1247"/>
      <c r="BF5" s="1247"/>
      <c r="BG5" s="1247"/>
      <c r="BH5" s="1247"/>
      <c r="BI5" s="1247"/>
      <c r="BJ5" s="1247"/>
      <c r="BK5" s="1247"/>
      <c r="BL5" s="1247"/>
      <c r="BM5" s="1247"/>
      <c r="BN5" s="1247"/>
      <c r="BO5" s="1247"/>
      <c r="BP5" s="1247"/>
      <c r="BQ5" s="1247"/>
      <c r="BR5" s="1247"/>
      <c r="BS5" s="1247"/>
      <c r="BT5" s="1247"/>
      <c r="BU5" s="1247"/>
      <c r="BV5" s="1247"/>
      <c r="BW5" s="1247"/>
      <c r="BX5" s="1247"/>
      <c r="BY5" s="1247"/>
      <c r="BZ5" s="1247"/>
      <c r="CA5" s="1247"/>
      <c r="CB5" s="1247"/>
      <c r="CC5" s="1247"/>
      <c r="CD5" s="1247"/>
      <c r="CE5" s="1247"/>
      <c r="CF5" s="1247"/>
      <c r="CG5" s="1247"/>
      <c r="CH5" s="1247"/>
      <c r="CI5" s="1247"/>
      <c r="CJ5" s="1247"/>
      <c r="CK5" s="1247"/>
      <c r="CL5" s="1247"/>
      <c r="CM5" s="1247"/>
      <c r="CN5" s="1247"/>
      <c r="CO5" s="1247"/>
      <c r="CP5" s="1247"/>
      <c r="CQ5" s="1247"/>
      <c r="CR5" s="1247"/>
      <c r="CS5" s="1247"/>
      <c r="CT5" s="1247"/>
      <c r="CU5" s="1247"/>
      <c r="CV5" s="1247"/>
      <c r="CW5" s="1247"/>
      <c r="CX5" s="1247"/>
      <c r="CY5" s="1247"/>
      <c r="CZ5" s="1247"/>
      <c r="DA5" s="1247"/>
      <c r="DB5" s="1247"/>
      <c r="DC5" s="1247"/>
      <c r="DD5" s="1247"/>
      <c r="DE5" s="1247"/>
    </row>
    <row r="6" spans="1:109" s="262" customFormat="1" x14ac:dyDescent="0.15">
      <c r="A6" s="1247"/>
      <c r="B6" s="1247"/>
      <c r="C6" s="1247"/>
      <c r="D6" s="1247"/>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1247"/>
      <c r="AF6" s="1247"/>
      <c r="AG6" s="1247"/>
      <c r="AH6" s="1247"/>
      <c r="AI6" s="1247"/>
      <c r="AJ6" s="1247"/>
      <c r="AK6" s="1247"/>
      <c r="AL6" s="1247"/>
      <c r="AM6" s="1247"/>
      <c r="AN6" s="1247"/>
      <c r="AO6" s="1247"/>
      <c r="AP6" s="1247"/>
      <c r="AQ6" s="1247"/>
      <c r="AR6" s="1247"/>
      <c r="AS6" s="1247"/>
      <c r="AT6" s="1247"/>
      <c r="AU6" s="1247"/>
      <c r="AV6" s="1247"/>
      <c r="AW6" s="1247"/>
      <c r="AX6" s="1247"/>
      <c r="AY6" s="1247"/>
      <c r="AZ6" s="1247"/>
      <c r="BA6" s="1247"/>
      <c r="BB6" s="1247"/>
      <c r="BC6" s="1247"/>
      <c r="BD6" s="1247"/>
      <c r="BE6" s="1247"/>
      <c r="BF6" s="1247"/>
      <c r="BG6" s="1247"/>
      <c r="BH6" s="1247"/>
      <c r="BI6" s="1247"/>
      <c r="BJ6" s="1247"/>
      <c r="BK6" s="1247"/>
      <c r="BL6" s="1247"/>
      <c r="BM6" s="1247"/>
      <c r="BN6" s="1247"/>
      <c r="BO6" s="1247"/>
      <c r="BP6" s="1247"/>
      <c r="BQ6" s="1247"/>
      <c r="BR6" s="1247"/>
      <c r="BS6" s="1247"/>
      <c r="BT6" s="1247"/>
      <c r="BU6" s="1247"/>
      <c r="BV6" s="1247"/>
      <c r="BW6" s="1247"/>
      <c r="BX6" s="1247"/>
      <c r="BY6" s="1247"/>
      <c r="BZ6" s="1247"/>
      <c r="CA6" s="1247"/>
      <c r="CB6" s="1247"/>
      <c r="CC6" s="1247"/>
      <c r="CD6" s="1247"/>
      <c r="CE6" s="1247"/>
      <c r="CF6" s="1247"/>
      <c r="CG6" s="1247"/>
      <c r="CH6" s="1247"/>
      <c r="CI6" s="1247"/>
      <c r="CJ6" s="1247"/>
      <c r="CK6" s="1247"/>
      <c r="CL6" s="1247"/>
      <c r="CM6" s="1247"/>
      <c r="CN6" s="1247"/>
      <c r="CO6" s="1247"/>
      <c r="CP6" s="1247"/>
      <c r="CQ6" s="1247"/>
      <c r="CR6" s="1247"/>
      <c r="CS6" s="1247"/>
      <c r="CT6" s="1247"/>
      <c r="CU6" s="1247"/>
      <c r="CV6" s="1247"/>
      <c r="CW6" s="1247"/>
      <c r="CX6" s="1247"/>
      <c r="CY6" s="1247"/>
      <c r="CZ6" s="1247"/>
      <c r="DA6" s="1247"/>
      <c r="DB6" s="1247"/>
      <c r="DC6" s="1247"/>
      <c r="DD6" s="1247"/>
      <c r="DE6" s="1247"/>
    </row>
    <row r="7" spans="1:109" s="262" customFormat="1" x14ac:dyDescent="0.15">
      <c r="A7" s="1247"/>
      <c r="B7" s="1247"/>
      <c r="C7" s="1247"/>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c r="AJ7" s="1247"/>
      <c r="AK7" s="1247"/>
      <c r="AL7" s="1247"/>
      <c r="AM7" s="1247"/>
      <c r="AN7" s="1247"/>
      <c r="AO7" s="1247"/>
      <c r="AP7" s="1247"/>
      <c r="AQ7" s="1247"/>
      <c r="AR7" s="1247"/>
      <c r="AS7" s="1247"/>
      <c r="AT7" s="1247"/>
      <c r="AU7" s="1247"/>
      <c r="AV7" s="1247"/>
      <c r="AW7" s="1247"/>
      <c r="AX7" s="1247"/>
      <c r="AY7" s="1247"/>
      <c r="AZ7" s="1247"/>
      <c r="BA7" s="1247"/>
      <c r="BB7" s="1247"/>
      <c r="BC7" s="1247"/>
      <c r="BD7" s="1247"/>
      <c r="BE7" s="1247"/>
      <c r="BF7" s="1247"/>
      <c r="BG7" s="1247"/>
      <c r="BH7" s="1247"/>
      <c r="BI7" s="1247"/>
      <c r="BJ7" s="1247"/>
      <c r="BK7" s="1247"/>
      <c r="BL7" s="1247"/>
      <c r="BM7" s="1247"/>
      <c r="BN7" s="1247"/>
      <c r="BO7" s="1247"/>
      <c r="BP7" s="1247"/>
      <c r="BQ7" s="1247"/>
      <c r="BR7" s="1247"/>
      <c r="BS7" s="1247"/>
      <c r="BT7" s="1247"/>
      <c r="BU7" s="1247"/>
      <c r="BV7" s="1247"/>
      <c r="BW7" s="1247"/>
      <c r="BX7" s="1247"/>
      <c r="BY7" s="1247"/>
      <c r="BZ7" s="1247"/>
      <c r="CA7" s="1247"/>
      <c r="CB7" s="1247"/>
      <c r="CC7" s="1247"/>
      <c r="CD7" s="1247"/>
      <c r="CE7" s="1247"/>
      <c r="CF7" s="1247"/>
      <c r="CG7" s="1247"/>
      <c r="CH7" s="1247"/>
      <c r="CI7" s="1247"/>
      <c r="CJ7" s="1247"/>
      <c r="CK7" s="1247"/>
      <c r="CL7" s="1247"/>
      <c r="CM7" s="1247"/>
      <c r="CN7" s="1247"/>
      <c r="CO7" s="1247"/>
      <c r="CP7" s="1247"/>
      <c r="CQ7" s="1247"/>
      <c r="CR7" s="1247"/>
      <c r="CS7" s="1247"/>
      <c r="CT7" s="1247"/>
      <c r="CU7" s="1247"/>
      <c r="CV7" s="1247"/>
      <c r="CW7" s="1247"/>
      <c r="CX7" s="1247"/>
      <c r="CY7" s="1247"/>
      <c r="CZ7" s="1247"/>
      <c r="DA7" s="1247"/>
      <c r="DB7" s="1247"/>
      <c r="DC7" s="1247"/>
      <c r="DD7" s="1247"/>
      <c r="DE7" s="1247"/>
    </row>
    <row r="8" spans="1:109" s="262" customFormat="1" x14ac:dyDescent="0.15">
      <c r="A8" s="1247"/>
      <c r="B8" s="1247"/>
      <c r="C8" s="1247"/>
      <c r="D8" s="1247"/>
      <c r="E8" s="1247"/>
      <c r="F8" s="1247"/>
      <c r="G8" s="1247"/>
      <c r="H8" s="1247"/>
      <c r="I8" s="1247"/>
      <c r="J8" s="1247"/>
      <c r="K8" s="1247"/>
      <c r="L8" s="1247"/>
      <c r="M8" s="1247"/>
      <c r="N8" s="1247"/>
      <c r="O8" s="1247"/>
      <c r="P8" s="1247"/>
      <c r="Q8" s="1247"/>
      <c r="R8" s="1247"/>
      <c r="S8" s="1247"/>
      <c r="T8" s="1247"/>
      <c r="U8" s="1247"/>
      <c r="V8" s="1247"/>
      <c r="W8" s="1247"/>
      <c r="X8" s="1247"/>
      <c r="Y8" s="1247"/>
      <c r="Z8" s="1247"/>
      <c r="AA8" s="1247"/>
      <c r="AB8" s="1247"/>
      <c r="AC8" s="1247"/>
      <c r="AD8" s="1247"/>
      <c r="AE8" s="1247"/>
      <c r="AF8" s="1247"/>
      <c r="AG8" s="1247"/>
      <c r="AH8" s="1247"/>
      <c r="AI8" s="1247"/>
      <c r="AJ8" s="1247"/>
      <c r="AK8" s="1247"/>
      <c r="AL8" s="1247"/>
      <c r="AM8" s="1247"/>
      <c r="AN8" s="1247"/>
      <c r="AO8" s="1247"/>
      <c r="AP8" s="1247"/>
      <c r="AQ8" s="1247"/>
      <c r="AR8" s="1247"/>
      <c r="AS8" s="1247"/>
      <c r="AT8" s="1247"/>
      <c r="AU8" s="1247"/>
      <c r="AV8" s="1247"/>
      <c r="AW8" s="1247"/>
      <c r="AX8" s="1247"/>
      <c r="AY8" s="1247"/>
      <c r="AZ8" s="1247"/>
      <c r="BA8" s="1247"/>
      <c r="BB8" s="1247"/>
      <c r="BC8" s="1247"/>
      <c r="BD8" s="1247"/>
      <c r="BE8" s="1247"/>
      <c r="BF8" s="1247"/>
      <c r="BG8" s="1247"/>
      <c r="BH8" s="1247"/>
      <c r="BI8" s="1247"/>
      <c r="BJ8" s="1247"/>
      <c r="BK8" s="1247"/>
      <c r="BL8" s="1247"/>
      <c r="BM8" s="1247"/>
      <c r="BN8" s="1247"/>
      <c r="BO8" s="1247"/>
      <c r="BP8" s="1247"/>
      <c r="BQ8" s="1247"/>
      <c r="BR8" s="1247"/>
      <c r="BS8" s="1247"/>
      <c r="BT8" s="1247"/>
      <c r="BU8" s="1247"/>
      <c r="BV8" s="1247"/>
      <c r="BW8" s="1247"/>
      <c r="BX8" s="1247"/>
      <c r="BY8" s="1247"/>
      <c r="BZ8" s="1247"/>
      <c r="CA8" s="1247"/>
      <c r="CB8" s="1247"/>
      <c r="CC8" s="1247"/>
      <c r="CD8" s="1247"/>
      <c r="CE8" s="1247"/>
      <c r="CF8" s="1247"/>
      <c r="CG8" s="1247"/>
      <c r="CH8" s="1247"/>
      <c r="CI8" s="1247"/>
      <c r="CJ8" s="1247"/>
      <c r="CK8" s="1247"/>
      <c r="CL8" s="1247"/>
      <c r="CM8" s="1247"/>
      <c r="CN8" s="1247"/>
      <c r="CO8" s="1247"/>
      <c r="CP8" s="1247"/>
      <c r="CQ8" s="1247"/>
      <c r="CR8" s="1247"/>
      <c r="CS8" s="1247"/>
      <c r="CT8" s="1247"/>
      <c r="CU8" s="1247"/>
      <c r="CV8" s="1247"/>
      <c r="CW8" s="1247"/>
      <c r="CX8" s="1247"/>
      <c r="CY8" s="1247"/>
      <c r="CZ8" s="1247"/>
      <c r="DA8" s="1247"/>
      <c r="DB8" s="1247"/>
      <c r="DC8" s="1247"/>
      <c r="DD8" s="1247"/>
      <c r="DE8" s="1247"/>
    </row>
    <row r="9" spans="1:109" s="262" customFormat="1" x14ac:dyDescent="0.15">
      <c r="A9" s="1247"/>
      <c r="B9" s="1247"/>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c r="AJ9" s="1247"/>
      <c r="AK9" s="1247"/>
      <c r="AL9" s="1247"/>
      <c r="AM9" s="1247"/>
      <c r="AN9" s="1247"/>
      <c r="AO9" s="1247"/>
      <c r="AP9" s="1247"/>
      <c r="AQ9" s="1247"/>
      <c r="AR9" s="1247"/>
      <c r="AS9" s="1247"/>
      <c r="AT9" s="1247"/>
      <c r="AU9" s="1247"/>
      <c r="AV9" s="1247"/>
      <c r="AW9" s="1247"/>
      <c r="AX9" s="1247"/>
      <c r="AY9" s="1247"/>
      <c r="AZ9" s="1247"/>
      <c r="BA9" s="1247"/>
      <c r="BB9" s="1247"/>
      <c r="BC9" s="1247"/>
      <c r="BD9" s="1247"/>
      <c r="BE9" s="1247"/>
      <c r="BF9" s="1247"/>
      <c r="BG9" s="1247"/>
      <c r="BH9" s="1247"/>
      <c r="BI9" s="1247"/>
      <c r="BJ9" s="1247"/>
      <c r="BK9" s="1247"/>
      <c r="BL9" s="1247"/>
      <c r="BM9" s="1247"/>
      <c r="BN9" s="1247"/>
      <c r="BO9" s="1247"/>
      <c r="BP9" s="1247"/>
      <c r="BQ9" s="1247"/>
      <c r="BR9" s="1247"/>
      <c r="BS9" s="1247"/>
      <c r="BT9" s="1247"/>
      <c r="BU9" s="1247"/>
      <c r="BV9" s="1247"/>
      <c r="BW9" s="1247"/>
      <c r="BX9" s="1247"/>
      <c r="BY9" s="1247"/>
      <c r="BZ9" s="1247"/>
      <c r="CA9" s="1247"/>
      <c r="CB9" s="1247"/>
      <c r="CC9" s="1247"/>
      <c r="CD9" s="1247"/>
      <c r="CE9" s="1247"/>
      <c r="CF9" s="1247"/>
      <c r="CG9" s="1247"/>
      <c r="CH9" s="1247"/>
      <c r="CI9" s="1247"/>
      <c r="CJ9" s="1247"/>
      <c r="CK9" s="1247"/>
      <c r="CL9" s="1247"/>
      <c r="CM9" s="1247"/>
      <c r="CN9" s="1247"/>
      <c r="CO9" s="1247"/>
      <c r="CP9" s="1247"/>
      <c r="CQ9" s="1247"/>
      <c r="CR9" s="1247"/>
      <c r="CS9" s="1247"/>
      <c r="CT9" s="1247"/>
      <c r="CU9" s="1247"/>
      <c r="CV9" s="1247"/>
      <c r="CW9" s="1247"/>
      <c r="CX9" s="1247"/>
      <c r="CY9" s="1247"/>
      <c r="CZ9" s="1247"/>
      <c r="DA9" s="1247"/>
      <c r="DB9" s="1247"/>
      <c r="DC9" s="1247"/>
      <c r="DD9" s="1247"/>
      <c r="DE9" s="1247"/>
    </row>
    <row r="10" spans="1:109" s="262" customFormat="1" x14ac:dyDescent="0.15">
      <c r="A10" s="1247"/>
      <c r="B10" s="1247"/>
      <c r="C10" s="1247"/>
      <c r="D10" s="1247"/>
      <c r="E10" s="1247"/>
      <c r="F10" s="1247"/>
      <c r="G10" s="1247"/>
      <c r="H10" s="1247"/>
      <c r="I10" s="1247"/>
      <c r="J10" s="1247"/>
      <c r="K10" s="1247"/>
      <c r="L10" s="1247"/>
      <c r="M10" s="1247"/>
      <c r="N10" s="1247"/>
      <c r="O10" s="1247"/>
      <c r="P10" s="1247"/>
      <c r="Q10" s="1247"/>
      <c r="R10" s="1247"/>
      <c r="S10" s="1247"/>
      <c r="T10" s="1247"/>
      <c r="U10" s="1247"/>
      <c r="V10" s="1247"/>
      <c r="W10" s="1247"/>
      <c r="X10" s="1247"/>
      <c r="Y10" s="1247"/>
      <c r="Z10" s="1247"/>
      <c r="AA10" s="1247"/>
      <c r="AB10" s="1247"/>
      <c r="AC10" s="1247"/>
      <c r="AD10" s="1247"/>
      <c r="AE10" s="1247"/>
      <c r="AF10" s="1247"/>
      <c r="AG10" s="1247"/>
      <c r="AH10" s="1247"/>
      <c r="AI10" s="1247"/>
      <c r="AJ10" s="1247"/>
      <c r="AK10" s="1247"/>
      <c r="AL10" s="1247"/>
      <c r="AM10" s="1247"/>
      <c r="AN10" s="1247"/>
      <c r="AO10" s="1247"/>
      <c r="AP10" s="1247"/>
      <c r="AQ10" s="1247"/>
      <c r="AR10" s="1247"/>
      <c r="AS10" s="1247"/>
      <c r="AT10" s="1247"/>
      <c r="AU10" s="1247"/>
      <c r="AV10" s="1247"/>
      <c r="AW10" s="1247"/>
      <c r="AX10" s="1247"/>
      <c r="AY10" s="1247"/>
      <c r="AZ10" s="1247"/>
      <c r="BA10" s="1247"/>
      <c r="BB10" s="1247"/>
      <c r="BC10" s="1247"/>
      <c r="BD10" s="1247"/>
      <c r="BE10" s="1247"/>
      <c r="BF10" s="1247"/>
      <c r="BG10" s="1247"/>
      <c r="BH10" s="1247"/>
      <c r="BI10" s="1247"/>
      <c r="BJ10" s="1247"/>
      <c r="BK10" s="1247"/>
      <c r="BL10" s="1247"/>
      <c r="BM10" s="1247"/>
      <c r="BN10" s="1247"/>
      <c r="BO10" s="1247"/>
      <c r="BP10" s="1247"/>
      <c r="BQ10" s="1247"/>
      <c r="BR10" s="1247"/>
      <c r="BS10" s="1247"/>
      <c r="BT10" s="1247"/>
      <c r="BU10" s="1247"/>
      <c r="BV10" s="1247"/>
      <c r="BW10" s="1247"/>
      <c r="BX10" s="1247"/>
      <c r="BY10" s="1247"/>
      <c r="BZ10" s="1247"/>
      <c r="CA10" s="1247"/>
      <c r="CB10" s="1247"/>
      <c r="CC10" s="1247"/>
      <c r="CD10" s="1247"/>
      <c r="CE10" s="1247"/>
      <c r="CF10" s="1247"/>
      <c r="CG10" s="1247"/>
      <c r="CH10" s="1247"/>
      <c r="CI10" s="1247"/>
      <c r="CJ10" s="1247"/>
      <c r="CK10" s="1247"/>
      <c r="CL10" s="1247"/>
      <c r="CM10" s="1247"/>
      <c r="CN10" s="1247"/>
      <c r="CO10" s="1247"/>
      <c r="CP10" s="1247"/>
      <c r="CQ10" s="1247"/>
      <c r="CR10" s="1247"/>
      <c r="CS10" s="1247"/>
      <c r="CT10" s="1247"/>
      <c r="CU10" s="1247"/>
      <c r="CV10" s="1247"/>
      <c r="CW10" s="1247"/>
      <c r="CX10" s="1247"/>
      <c r="CY10" s="1247"/>
      <c r="CZ10" s="1247"/>
      <c r="DA10" s="1247"/>
      <c r="DB10" s="1247"/>
      <c r="DC10" s="1247"/>
      <c r="DD10" s="1247"/>
      <c r="DE10" s="1247"/>
    </row>
    <row r="11" spans="1:109" s="262" customFormat="1" x14ac:dyDescent="0.15">
      <c r="A11" s="1247"/>
      <c r="B11" s="1247"/>
      <c r="C11" s="1247"/>
      <c r="D11" s="1247"/>
      <c r="E11" s="1247"/>
      <c r="F11" s="1247"/>
      <c r="G11" s="1247"/>
      <c r="H11" s="1247"/>
      <c r="I11" s="1247"/>
      <c r="J11" s="1247"/>
      <c r="K11" s="1247"/>
      <c r="L11" s="1247"/>
      <c r="M11" s="1247"/>
      <c r="N11" s="1247"/>
      <c r="O11" s="1247"/>
      <c r="P11" s="1247"/>
      <c r="Q11" s="1247"/>
      <c r="R11" s="1247"/>
      <c r="S11" s="1247"/>
      <c r="T11" s="1247"/>
      <c r="U11" s="1247"/>
      <c r="V11" s="1247"/>
      <c r="W11" s="1247"/>
      <c r="X11" s="1247"/>
      <c r="Y11" s="1247"/>
      <c r="Z11" s="1247"/>
      <c r="AA11" s="1247"/>
      <c r="AB11" s="1247"/>
      <c r="AC11" s="1247"/>
      <c r="AD11" s="1247"/>
      <c r="AE11" s="1247"/>
      <c r="AF11" s="1247"/>
      <c r="AG11" s="1247"/>
      <c r="AH11" s="1247"/>
      <c r="AI11" s="1247"/>
      <c r="AJ11" s="1247"/>
      <c r="AK11" s="1247"/>
      <c r="AL11" s="1247"/>
      <c r="AM11" s="1247"/>
      <c r="AN11" s="1247"/>
      <c r="AO11" s="1247"/>
      <c r="AP11" s="1247"/>
      <c r="AQ11" s="1247"/>
      <c r="AR11" s="1247"/>
      <c r="AS11" s="1247"/>
      <c r="AT11" s="1247"/>
      <c r="AU11" s="1247"/>
      <c r="AV11" s="1247"/>
      <c r="AW11" s="1247"/>
      <c r="AX11" s="1247"/>
      <c r="AY11" s="1247"/>
      <c r="AZ11" s="1247"/>
      <c r="BA11" s="1247"/>
      <c r="BB11" s="1247"/>
      <c r="BC11" s="1247"/>
      <c r="BD11" s="1247"/>
      <c r="BE11" s="1247"/>
      <c r="BF11" s="1247"/>
      <c r="BG11" s="1247"/>
      <c r="BH11" s="1247"/>
      <c r="BI11" s="1247"/>
      <c r="BJ11" s="1247"/>
      <c r="BK11" s="1247"/>
      <c r="BL11" s="1247"/>
      <c r="BM11" s="1247"/>
      <c r="BN11" s="1247"/>
      <c r="BO11" s="1247"/>
      <c r="BP11" s="1247"/>
      <c r="BQ11" s="1247"/>
      <c r="BR11" s="1247"/>
      <c r="BS11" s="1247"/>
      <c r="BT11" s="1247"/>
      <c r="BU11" s="1247"/>
      <c r="BV11" s="1247"/>
      <c r="BW11" s="1247"/>
      <c r="BX11" s="1247"/>
      <c r="BY11" s="1247"/>
      <c r="BZ11" s="1247"/>
      <c r="CA11" s="1247"/>
      <c r="CB11" s="1247"/>
      <c r="CC11" s="1247"/>
      <c r="CD11" s="1247"/>
      <c r="CE11" s="1247"/>
      <c r="CF11" s="1247"/>
      <c r="CG11" s="1247"/>
      <c r="CH11" s="1247"/>
      <c r="CI11" s="1247"/>
      <c r="CJ11" s="1247"/>
      <c r="CK11" s="1247"/>
      <c r="CL11" s="1247"/>
      <c r="CM11" s="1247"/>
      <c r="CN11" s="1247"/>
      <c r="CO11" s="1247"/>
      <c r="CP11" s="1247"/>
      <c r="CQ11" s="1247"/>
      <c r="CR11" s="1247"/>
      <c r="CS11" s="1247"/>
      <c r="CT11" s="1247"/>
      <c r="CU11" s="1247"/>
      <c r="CV11" s="1247"/>
      <c r="CW11" s="1247"/>
      <c r="CX11" s="1247"/>
      <c r="CY11" s="1247"/>
      <c r="CZ11" s="1247"/>
      <c r="DA11" s="1247"/>
      <c r="DB11" s="1247"/>
      <c r="DC11" s="1247"/>
      <c r="DD11" s="1247"/>
      <c r="DE11" s="1247"/>
    </row>
    <row r="12" spans="1:109" s="262" customFormat="1" x14ac:dyDescent="0.15">
      <c r="A12" s="1247"/>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1247"/>
      <c r="AQ12" s="1247"/>
      <c r="AR12" s="1247"/>
      <c r="AS12" s="1247"/>
      <c r="AT12" s="1247"/>
      <c r="AU12" s="1247"/>
      <c r="AV12" s="1247"/>
      <c r="AW12" s="1247"/>
      <c r="AX12" s="1247"/>
      <c r="AY12" s="1247"/>
      <c r="AZ12" s="1247"/>
      <c r="BA12" s="1247"/>
      <c r="BB12" s="1247"/>
      <c r="BC12" s="1247"/>
      <c r="BD12" s="1247"/>
      <c r="BE12" s="1247"/>
      <c r="BF12" s="1247"/>
      <c r="BG12" s="1247"/>
      <c r="BH12" s="1247"/>
      <c r="BI12" s="1247"/>
      <c r="BJ12" s="1247"/>
      <c r="BK12" s="1247"/>
      <c r="BL12" s="1247"/>
      <c r="BM12" s="1247"/>
      <c r="BN12" s="1247"/>
      <c r="BO12" s="1247"/>
      <c r="BP12" s="1247"/>
      <c r="BQ12" s="1247"/>
      <c r="BR12" s="1247"/>
      <c r="BS12" s="1247"/>
      <c r="BT12" s="1247"/>
      <c r="BU12" s="1247"/>
      <c r="BV12" s="1247"/>
      <c r="BW12" s="1247"/>
      <c r="BX12" s="1247"/>
      <c r="BY12" s="1247"/>
      <c r="BZ12" s="1247"/>
      <c r="CA12" s="1247"/>
      <c r="CB12" s="1247"/>
      <c r="CC12" s="1247"/>
      <c r="CD12" s="1247"/>
      <c r="CE12" s="1247"/>
      <c r="CF12" s="1247"/>
      <c r="CG12" s="1247"/>
      <c r="CH12" s="1247"/>
      <c r="CI12" s="1247"/>
      <c r="CJ12" s="1247"/>
      <c r="CK12" s="1247"/>
      <c r="CL12" s="1247"/>
      <c r="CM12" s="1247"/>
      <c r="CN12" s="1247"/>
      <c r="CO12" s="1247"/>
      <c r="CP12" s="1247"/>
      <c r="CQ12" s="1247"/>
      <c r="CR12" s="1247"/>
      <c r="CS12" s="1247"/>
      <c r="CT12" s="1247"/>
      <c r="CU12" s="1247"/>
      <c r="CV12" s="1247"/>
      <c r="CW12" s="1247"/>
      <c r="CX12" s="1247"/>
      <c r="CY12" s="1247"/>
      <c r="CZ12" s="1247"/>
      <c r="DA12" s="1247"/>
      <c r="DB12" s="1247"/>
      <c r="DC12" s="1247"/>
      <c r="DD12" s="1247"/>
      <c r="DE12" s="1247"/>
    </row>
    <row r="13" spans="1:109" s="262" customFormat="1" x14ac:dyDescent="0.15">
      <c r="A13" s="1247"/>
      <c r="B13" s="1247"/>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247"/>
      <c r="AM13" s="1247"/>
      <c r="AN13" s="1247"/>
      <c r="AO13" s="1247"/>
      <c r="AP13" s="1247"/>
      <c r="AQ13" s="1247"/>
      <c r="AR13" s="1247"/>
      <c r="AS13" s="1247"/>
      <c r="AT13" s="1247"/>
      <c r="AU13" s="1247"/>
      <c r="AV13" s="1247"/>
      <c r="AW13" s="1247"/>
      <c r="AX13" s="1247"/>
      <c r="AY13" s="1247"/>
      <c r="AZ13" s="1247"/>
      <c r="BA13" s="1247"/>
      <c r="BB13" s="1247"/>
      <c r="BC13" s="1247"/>
      <c r="BD13" s="1247"/>
      <c r="BE13" s="1247"/>
      <c r="BF13" s="1247"/>
      <c r="BG13" s="1247"/>
      <c r="BH13" s="1247"/>
      <c r="BI13" s="1247"/>
      <c r="BJ13" s="1247"/>
      <c r="BK13" s="1247"/>
      <c r="BL13" s="1247"/>
      <c r="BM13" s="1247"/>
      <c r="BN13" s="1247"/>
      <c r="BO13" s="1247"/>
      <c r="BP13" s="1247"/>
      <c r="BQ13" s="1247"/>
      <c r="BR13" s="1247"/>
      <c r="BS13" s="1247"/>
      <c r="BT13" s="1247"/>
      <c r="BU13" s="1247"/>
      <c r="BV13" s="1247"/>
      <c r="BW13" s="1247"/>
      <c r="BX13" s="1247"/>
      <c r="BY13" s="1247"/>
      <c r="BZ13" s="1247"/>
      <c r="CA13" s="1247"/>
      <c r="CB13" s="1247"/>
      <c r="CC13" s="1247"/>
      <c r="CD13" s="1247"/>
      <c r="CE13" s="1247"/>
      <c r="CF13" s="1247"/>
      <c r="CG13" s="1247"/>
      <c r="CH13" s="1247"/>
      <c r="CI13" s="1247"/>
      <c r="CJ13" s="1247"/>
      <c r="CK13" s="1247"/>
      <c r="CL13" s="1247"/>
      <c r="CM13" s="1247"/>
      <c r="CN13" s="1247"/>
      <c r="CO13" s="1247"/>
      <c r="CP13" s="1247"/>
      <c r="CQ13" s="1247"/>
      <c r="CR13" s="1247"/>
      <c r="CS13" s="1247"/>
      <c r="CT13" s="1247"/>
      <c r="CU13" s="1247"/>
      <c r="CV13" s="1247"/>
      <c r="CW13" s="1247"/>
      <c r="CX13" s="1247"/>
      <c r="CY13" s="1247"/>
      <c r="CZ13" s="1247"/>
      <c r="DA13" s="1247"/>
      <c r="DB13" s="1247"/>
      <c r="DC13" s="1247"/>
      <c r="DD13" s="1247"/>
      <c r="DE13" s="1247"/>
    </row>
    <row r="14" spans="1:109" s="262" customFormat="1" x14ac:dyDescent="0.15">
      <c r="A14" s="1247"/>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1247"/>
      <c r="AQ14" s="1247"/>
      <c r="AR14" s="1247"/>
      <c r="AS14" s="1247"/>
      <c r="AT14" s="1247"/>
      <c r="AU14" s="1247"/>
      <c r="AV14" s="1247"/>
      <c r="AW14" s="1247"/>
      <c r="AX14" s="1247"/>
      <c r="AY14" s="1247"/>
      <c r="AZ14" s="1247"/>
      <c r="BA14" s="1247"/>
      <c r="BB14" s="1247"/>
      <c r="BC14" s="1247"/>
      <c r="BD14" s="1247"/>
      <c r="BE14" s="1247"/>
      <c r="BF14" s="1247"/>
      <c r="BG14" s="1247"/>
      <c r="BH14" s="1247"/>
      <c r="BI14" s="1247"/>
      <c r="BJ14" s="1247"/>
      <c r="BK14" s="1247"/>
      <c r="BL14" s="1247"/>
      <c r="BM14" s="1247"/>
      <c r="BN14" s="1247"/>
      <c r="BO14" s="1247"/>
      <c r="BP14" s="1247"/>
      <c r="BQ14" s="1247"/>
      <c r="BR14" s="1247"/>
      <c r="BS14" s="1247"/>
      <c r="BT14" s="1247"/>
      <c r="BU14" s="1247"/>
      <c r="BV14" s="1247"/>
      <c r="BW14" s="1247"/>
      <c r="BX14" s="1247"/>
      <c r="BY14" s="1247"/>
      <c r="BZ14" s="1247"/>
      <c r="CA14" s="1247"/>
      <c r="CB14" s="1247"/>
      <c r="CC14" s="1247"/>
      <c r="CD14" s="1247"/>
      <c r="CE14" s="1247"/>
      <c r="CF14" s="1247"/>
      <c r="CG14" s="1247"/>
      <c r="CH14" s="1247"/>
      <c r="CI14" s="1247"/>
      <c r="CJ14" s="1247"/>
      <c r="CK14" s="1247"/>
      <c r="CL14" s="1247"/>
      <c r="CM14" s="1247"/>
      <c r="CN14" s="1247"/>
      <c r="CO14" s="1247"/>
      <c r="CP14" s="1247"/>
      <c r="CQ14" s="1247"/>
      <c r="CR14" s="1247"/>
      <c r="CS14" s="1247"/>
      <c r="CT14" s="1247"/>
      <c r="CU14" s="1247"/>
      <c r="CV14" s="1247"/>
      <c r="CW14" s="1247"/>
      <c r="CX14" s="1247"/>
      <c r="CY14" s="1247"/>
      <c r="CZ14" s="1247"/>
      <c r="DA14" s="1247"/>
      <c r="DB14" s="1247"/>
      <c r="DC14" s="1247"/>
      <c r="DD14" s="1247"/>
      <c r="DE14" s="1247"/>
    </row>
    <row r="15" spans="1:109" s="262" customFormat="1" x14ac:dyDescent="0.15">
      <c r="A15" s="1246"/>
      <c r="B15" s="1247"/>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7"/>
      <c r="AL15" s="1247"/>
      <c r="AM15" s="1247"/>
      <c r="AN15" s="1247"/>
      <c r="AO15" s="1247"/>
      <c r="AP15" s="1247"/>
      <c r="AQ15" s="1247"/>
      <c r="AR15" s="1247"/>
      <c r="AS15" s="1247"/>
      <c r="AT15" s="1247"/>
      <c r="AU15" s="1247"/>
      <c r="AV15" s="1247"/>
      <c r="AW15" s="1247"/>
      <c r="AX15" s="1247"/>
      <c r="AY15" s="1247"/>
      <c r="AZ15" s="1247"/>
      <c r="BA15" s="1247"/>
      <c r="BB15" s="1247"/>
      <c r="BC15" s="1247"/>
      <c r="BD15" s="1247"/>
      <c r="BE15" s="1247"/>
      <c r="BF15" s="1247"/>
      <c r="BG15" s="1247"/>
      <c r="BH15" s="1247"/>
      <c r="BI15" s="1247"/>
      <c r="BJ15" s="1247"/>
      <c r="BK15" s="1247"/>
      <c r="BL15" s="1247"/>
      <c r="BM15" s="1247"/>
      <c r="BN15" s="1247"/>
      <c r="BO15" s="1247"/>
      <c r="BP15" s="1247"/>
      <c r="BQ15" s="1247"/>
      <c r="BR15" s="1247"/>
      <c r="BS15" s="1247"/>
      <c r="BT15" s="1247"/>
      <c r="BU15" s="1247"/>
      <c r="BV15" s="1247"/>
      <c r="BW15" s="1247"/>
      <c r="BX15" s="1247"/>
      <c r="BY15" s="1247"/>
      <c r="BZ15" s="1247"/>
      <c r="CA15" s="1247"/>
      <c r="CB15" s="1247"/>
      <c r="CC15" s="1247"/>
      <c r="CD15" s="1247"/>
      <c r="CE15" s="1247"/>
      <c r="CF15" s="1247"/>
      <c r="CG15" s="1247"/>
      <c r="CH15" s="1247"/>
      <c r="CI15" s="1247"/>
      <c r="CJ15" s="1247"/>
      <c r="CK15" s="1247"/>
      <c r="CL15" s="1247"/>
      <c r="CM15" s="1247"/>
      <c r="CN15" s="1247"/>
      <c r="CO15" s="1247"/>
      <c r="CP15" s="1247"/>
      <c r="CQ15" s="1247"/>
      <c r="CR15" s="1247"/>
      <c r="CS15" s="1247"/>
      <c r="CT15" s="1247"/>
      <c r="CU15" s="1247"/>
      <c r="CV15" s="1247"/>
      <c r="CW15" s="1247"/>
      <c r="CX15" s="1247"/>
      <c r="CY15" s="1247"/>
      <c r="CZ15" s="1247"/>
      <c r="DA15" s="1247"/>
      <c r="DB15" s="1247"/>
      <c r="DC15" s="1247"/>
      <c r="DD15" s="1247"/>
      <c r="DE15" s="1247"/>
    </row>
    <row r="16" spans="1:109" s="262" customFormat="1" x14ac:dyDescent="0.15">
      <c r="A16" s="1246"/>
      <c r="B16" s="1247"/>
      <c r="C16" s="1247"/>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7"/>
      <c r="AL16" s="1247"/>
      <c r="AM16" s="1247"/>
      <c r="AN16" s="1247"/>
      <c r="AO16" s="1247"/>
      <c r="AP16" s="1247"/>
      <c r="AQ16" s="1247"/>
      <c r="AR16" s="1247"/>
      <c r="AS16" s="1247"/>
      <c r="AT16" s="1247"/>
      <c r="AU16" s="1247"/>
      <c r="AV16" s="1247"/>
      <c r="AW16" s="1247"/>
      <c r="AX16" s="1247"/>
      <c r="AY16" s="1247"/>
      <c r="AZ16" s="1247"/>
      <c r="BA16" s="1247"/>
      <c r="BB16" s="1247"/>
      <c r="BC16" s="1247"/>
      <c r="BD16" s="1247"/>
      <c r="BE16" s="1247"/>
      <c r="BF16" s="1247"/>
      <c r="BG16" s="1247"/>
      <c r="BH16" s="1247"/>
      <c r="BI16" s="1247"/>
      <c r="BJ16" s="1247"/>
      <c r="BK16" s="1247"/>
      <c r="BL16" s="1247"/>
      <c r="BM16" s="1247"/>
      <c r="BN16" s="1247"/>
      <c r="BO16" s="1247"/>
      <c r="BP16" s="1247"/>
      <c r="BQ16" s="1247"/>
      <c r="BR16" s="1247"/>
      <c r="BS16" s="1247"/>
      <c r="BT16" s="1247"/>
      <c r="BU16" s="1247"/>
      <c r="BV16" s="1247"/>
      <c r="BW16" s="1247"/>
      <c r="BX16" s="1247"/>
      <c r="BY16" s="1247"/>
      <c r="BZ16" s="1247"/>
      <c r="CA16" s="1247"/>
      <c r="CB16" s="1247"/>
      <c r="CC16" s="1247"/>
      <c r="CD16" s="1247"/>
      <c r="CE16" s="1247"/>
      <c r="CF16" s="1247"/>
      <c r="CG16" s="1247"/>
      <c r="CH16" s="1247"/>
      <c r="CI16" s="1247"/>
      <c r="CJ16" s="1247"/>
      <c r="CK16" s="1247"/>
      <c r="CL16" s="1247"/>
      <c r="CM16" s="1247"/>
      <c r="CN16" s="1247"/>
      <c r="CO16" s="1247"/>
      <c r="CP16" s="1247"/>
      <c r="CQ16" s="1247"/>
      <c r="CR16" s="1247"/>
      <c r="CS16" s="1247"/>
      <c r="CT16" s="1247"/>
      <c r="CU16" s="1247"/>
      <c r="CV16" s="1247"/>
      <c r="CW16" s="1247"/>
      <c r="CX16" s="1247"/>
      <c r="CY16" s="1247"/>
      <c r="CZ16" s="1247"/>
      <c r="DA16" s="1247"/>
      <c r="DB16" s="1247"/>
      <c r="DC16" s="1247"/>
      <c r="DD16" s="1247"/>
      <c r="DE16" s="1247"/>
    </row>
    <row r="17" spans="1:109" s="262" customFormat="1" x14ac:dyDescent="0.15">
      <c r="A17" s="1246"/>
      <c r="B17" s="1247"/>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7"/>
      <c r="AL17" s="1247"/>
      <c r="AM17" s="1247"/>
      <c r="AN17" s="1247"/>
      <c r="AO17" s="1247"/>
      <c r="AP17" s="1247"/>
      <c r="AQ17" s="1247"/>
      <c r="AR17" s="1247"/>
      <c r="AS17" s="1247"/>
      <c r="AT17" s="1247"/>
      <c r="AU17" s="1247"/>
      <c r="AV17" s="1247"/>
      <c r="AW17" s="1247"/>
      <c r="AX17" s="1247"/>
      <c r="AY17" s="1247"/>
      <c r="AZ17" s="1247"/>
      <c r="BA17" s="1247"/>
      <c r="BB17" s="1247"/>
      <c r="BC17" s="1247"/>
      <c r="BD17" s="1247"/>
      <c r="BE17" s="1247"/>
      <c r="BF17" s="1247"/>
      <c r="BG17" s="1247"/>
      <c r="BH17" s="1247"/>
      <c r="BI17" s="1247"/>
      <c r="BJ17" s="1247"/>
      <c r="BK17" s="1247"/>
      <c r="BL17" s="1247"/>
      <c r="BM17" s="1247"/>
      <c r="BN17" s="1247"/>
      <c r="BO17" s="1247"/>
      <c r="BP17" s="1247"/>
      <c r="BQ17" s="1247"/>
      <c r="BR17" s="1247"/>
      <c r="BS17" s="1247"/>
      <c r="BT17" s="1247"/>
      <c r="BU17" s="1247"/>
      <c r="BV17" s="1247"/>
      <c r="BW17" s="1247"/>
      <c r="BX17" s="1247"/>
      <c r="BY17" s="1247"/>
      <c r="BZ17" s="1247"/>
      <c r="CA17" s="1247"/>
      <c r="CB17" s="1247"/>
      <c r="CC17" s="1247"/>
      <c r="CD17" s="1247"/>
      <c r="CE17" s="1247"/>
      <c r="CF17" s="1247"/>
      <c r="CG17" s="1247"/>
      <c r="CH17" s="1247"/>
      <c r="CI17" s="1247"/>
      <c r="CJ17" s="1247"/>
      <c r="CK17" s="1247"/>
      <c r="CL17" s="1247"/>
      <c r="CM17" s="1247"/>
      <c r="CN17" s="1247"/>
      <c r="CO17" s="1247"/>
      <c r="CP17" s="1247"/>
      <c r="CQ17" s="1247"/>
      <c r="CR17" s="1247"/>
      <c r="CS17" s="1247"/>
      <c r="CT17" s="1247"/>
      <c r="CU17" s="1247"/>
      <c r="CV17" s="1247"/>
      <c r="CW17" s="1247"/>
      <c r="CX17" s="1247"/>
      <c r="CY17" s="1247"/>
      <c r="CZ17" s="1247"/>
      <c r="DA17" s="1247"/>
      <c r="DB17" s="1247"/>
      <c r="DC17" s="1247"/>
      <c r="DD17" s="1247"/>
      <c r="DE17" s="1247"/>
    </row>
    <row r="18" spans="1:109" s="262" customFormat="1" x14ac:dyDescent="0.15">
      <c r="A18" s="1246"/>
      <c r="B18" s="1247"/>
      <c r="C18" s="1247"/>
      <c r="D18" s="1247"/>
      <c r="E18" s="1247"/>
      <c r="F18" s="1247"/>
      <c r="G18" s="1247"/>
      <c r="H18" s="1247"/>
      <c r="I18" s="1247"/>
      <c r="J18" s="1247"/>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1247"/>
      <c r="AI18" s="1247"/>
      <c r="AJ18" s="1247"/>
      <c r="AK18" s="1247"/>
      <c r="AL18" s="1247"/>
      <c r="AM18" s="1247"/>
      <c r="AN18" s="1247"/>
      <c r="AO18" s="1247"/>
      <c r="AP18" s="1247"/>
      <c r="AQ18" s="1247"/>
      <c r="AR18" s="1247"/>
      <c r="AS18" s="1247"/>
      <c r="AT18" s="1247"/>
      <c r="AU18" s="1247"/>
      <c r="AV18" s="1247"/>
      <c r="AW18" s="1247"/>
      <c r="AX18" s="1247"/>
      <c r="AY18" s="1247"/>
      <c r="AZ18" s="1247"/>
      <c r="BA18" s="1247"/>
      <c r="BB18" s="1247"/>
      <c r="BC18" s="1247"/>
      <c r="BD18" s="1247"/>
      <c r="BE18" s="1247"/>
      <c r="BF18" s="1247"/>
      <c r="BG18" s="1247"/>
      <c r="BH18" s="1247"/>
      <c r="BI18" s="1247"/>
      <c r="BJ18" s="1247"/>
      <c r="BK18" s="1247"/>
      <c r="BL18" s="1247"/>
      <c r="BM18" s="1247"/>
      <c r="BN18" s="1247"/>
      <c r="BO18" s="1247"/>
      <c r="BP18" s="1247"/>
      <c r="BQ18" s="1247"/>
      <c r="BR18" s="1247"/>
      <c r="BS18" s="1247"/>
      <c r="BT18" s="1247"/>
      <c r="BU18" s="1247"/>
      <c r="BV18" s="1247"/>
      <c r="BW18" s="1247"/>
      <c r="BX18" s="1247"/>
      <c r="BY18" s="1247"/>
      <c r="BZ18" s="1247"/>
      <c r="CA18" s="1247"/>
      <c r="CB18" s="1247"/>
      <c r="CC18" s="1247"/>
      <c r="CD18" s="1247"/>
      <c r="CE18" s="1247"/>
      <c r="CF18" s="1247"/>
      <c r="CG18" s="1247"/>
      <c r="CH18" s="1247"/>
      <c r="CI18" s="1247"/>
      <c r="CJ18" s="1247"/>
      <c r="CK18" s="1247"/>
      <c r="CL18" s="1247"/>
      <c r="CM18" s="1247"/>
      <c r="CN18" s="1247"/>
      <c r="CO18" s="1247"/>
      <c r="CP18" s="1247"/>
      <c r="CQ18" s="1247"/>
      <c r="CR18" s="1247"/>
      <c r="CS18" s="1247"/>
      <c r="CT18" s="1247"/>
      <c r="CU18" s="1247"/>
      <c r="CV18" s="1247"/>
      <c r="CW18" s="1247"/>
      <c r="CX18" s="1247"/>
      <c r="CY18" s="1247"/>
      <c r="CZ18" s="1247"/>
      <c r="DA18" s="1247"/>
      <c r="DB18" s="1247"/>
      <c r="DC18" s="1247"/>
      <c r="DD18" s="1247"/>
      <c r="DE18" s="1247"/>
    </row>
    <row r="19" spans="1:109" x14ac:dyDescent="0.15">
      <c r="DD19" s="1246"/>
      <c r="DE19" s="1246"/>
    </row>
    <row r="20" spans="1:109" x14ac:dyDescent="0.15">
      <c r="DD20" s="1246"/>
      <c r="DE20" s="1246"/>
    </row>
    <row r="21" spans="1:109" ht="17.25" customHeight="1" x14ac:dyDescent="0.15">
      <c r="B21" s="1248"/>
      <c r="C21" s="1249"/>
      <c r="D21" s="1249"/>
      <c r="E21" s="1249"/>
      <c r="F21" s="1249"/>
      <c r="G21" s="1249"/>
      <c r="H21" s="1249"/>
      <c r="I21" s="1249"/>
      <c r="J21" s="1249"/>
      <c r="K21" s="1249"/>
      <c r="L21" s="1249"/>
      <c r="M21" s="1249"/>
      <c r="N21" s="1250"/>
      <c r="O21" s="1249"/>
      <c r="P21" s="1249"/>
      <c r="Q21" s="1249"/>
      <c r="R21" s="1249"/>
      <c r="S21" s="1249"/>
      <c r="T21" s="1249"/>
      <c r="U21" s="1249"/>
      <c r="V21" s="1249"/>
      <c r="W21" s="1249"/>
      <c r="X21" s="1249"/>
      <c r="Y21" s="1249"/>
      <c r="Z21" s="1249"/>
      <c r="AA21" s="1249"/>
      <c r="AB21" s="1249"/>
      <c r="AC21" s="1249"/>
      <c r="AD21" s="1249"/>
      <c r="AE21" s="1249"/>
      <c r="AF21" s="1249"/>
      <c r="AG21" s="1249"/>
      <c r="AH21" s="1249"/>
      <c r="AI21" s="1249"/>
      <c r="AJ21" s="1249"/>
      <c r="AK21" s="1249"/>
      <c r="AL21" s="1249"/>
      <c r="AM21" s="1249"/>
      <c r="AN21" s="1249"/>
      <c r="AO21" s="1249"/>
      <c r="AP21" s="1249"/>
      <c r="AQ21" s="1249"/>
      <c r="AR21" s="1249"/>
      <c r="AS21" s="1249"/>
      <c r="AT21" s="1250"/>
      <c r="AU21" s="1249"/>
      <c r="AV21" s="1249"/>
      <c r="AW21" s="1249"/>
      <c r="AX21" s="1249"/>
      <c r="AY21" s="1249"/>
      <c r="AZ21" s="1249"/>
      <c r="BA21" s="1249"/>
      <c r="BB21" s="1249"/>
      <c r="BC21" s="1249"/>
      <c r="BD21" s="1249"/>
      <c r="BE21" s="1249"/>
      <c r="BF21" s="1250"/>
      <c r="BG21" s="1249"/>
      <c r="BH21" s="1249"/>
      <c r="BI21" s="1249"/>
      <c r="BJ21" s="1249"/>
      <c r="BK21" s="1249"/>
      <c r="BL21" s="1249"/>
      <c r="BM21" s="1249"/>
      <c r="BN21" s="1249"/>
      <c r="BO21" s="1249"/>
      <c r="BP21" s="1249"/>
      <c r="BQ21" s="1249"/>
      <c r="BR21" s="1250"/>
      <c r="BS21" s="1249"/>
      <c r="BT21" s="1249"/>
      <c r="BU21" s="1249"/>
      <c r="BV21" s="1249"/>
      <c r="BW21" s="1249"/>
      <c r="BX21" s="1249"/>
      <c r="BY21" s="1249"/>
      <c r="BZ21" s="1249"/>
      <c r="CA21" s="1249"/>
      <c r="CB21" s="1249"/>
      <c r="CC21" s="1249"/>
      <c r="CD21" s="1250"/>
      <c r="CE21" s="1249"/>
      <c r="CF21" s="1249"/>
      <c r="CG21" s="1249"/>
      <c r="CH21" s="1249"/>
      <c r="CI21" s="1249"/>
      <c r="CJ21" s="1249"/>
      <c r="CK21" s="1249"/>
      <c r="CL21" s="1249"/>
      <c r="CM21" s="1249"/>
      <c r="CN21" s="1249"/>
      <c r="CO21" s="1249"/>
      <c r="CP21" s="1250"/>
      <c r="CQ21" s="1249"/>
      <c r="CR21" s="1249"/>
      <c r="CS21" s="1249"/>
      <c r="CT21" s="1249"/>
      <c r="CU21" s="1249"/>
      <c r="CV21" s="1249"/>
      <c r="CW21" s="1249"/>
      <c r="CX21" s="1249"/>
      <c r="CY21" s="1249"/>
      <c r="CZ21" s="1249"/>
      <c r="DA21" s="1249"/>
      <c r="DB21" s="1250"/>
      <c r="DC21" s="1249"/>
      <c r="DD21" s="1251"/>
      <c r="DE21" s="1246"/>
    </row>
    <row r="22" spans="1:109" ht="17.25" customHeight="1" x14ac:dyDescent="0.15">
      <c r="B22" s="1252"/>
    </row>
    <row r="23" spans="1:109" x14ac:dyDescent="0.15">
      <c r="B23" s="1252"/>
    </row>
    <row r="24" spans="1:109" x14ac:dyDescent="0.15">
      <c r="B24" s="1252"/>
    </row>
    <row r="25" spans="1:109" x14ac:dyDescent="0.15">
      <c r="B25" s="1252"/>
    </row>
    <row r="26" spans="1:109" x14ac:dyDescent="0.15">
      <c r="B26" s="1252"/>
    </row>
    <row r="27" spans="1:109" x14ac:dyDescent="0.15">
      <c r="B27" s="1252"/>
    </row>
    <row r="28" spans="1:109" x14ac:dyDescent="0.15">
      <c r="B28" s="1252"/>
    </row>
    <row r="29" spans="1:109" x14ac:dyDescent="0.15">
      <c r="B29" s="1252"/>
    </row>
    <row r="30" spans="1:109" x14ac:dyDescent="0.15">
      <c r="B30" s="1252"/>
    </row>
    <row r="31" spans="1:109" x14ac:dyDescent="0.15">
      <c r="B31" s="1252"/>
    </row>
    <row r="32" spans="1:109" x14ac:dyDescent="0.15">
      <c r="B32" s="1252"/>
    </row>
    <row r="33" spans="2:109" x14ac:dyDescent="0.15">
      <c r="B33" s="1252"/>
    </row>
    <row r="34" spans="2:109" x14ac:dyDescent="0.15">
      <c r="B34" s="1252"/>
    </row>
    <row r="35" spans="2:109" x14ac:dyDescent="0.15">
      <c r="B35" s="1252"/>
    </row>
    <row r="36" spans="2:109" x14ac:dyDescent="0.15">
      <c r="B36" s="1252"/>
    </row>
    <row r="37" spans="2:109" x14ac:dyDescent="0.15">
      <c r="B37" s="1252"/>
    </row>
    <row r="38" spans="2:109" x14ac:dyDescent="0.15">
      <c r="B38" s="1252"/>
    </row>
    <row r="39" spans="2:109" x14ac:dyDescent="0.15">
      <c r="B39" s="1254"/>
      <c r="C39" s="1255"/>
      <c r="D39" s="1255"/>
      <c r="E39" s="1255"/>
      <c r="F39" s="1255"/>
      <c r="G39" s="1255"/>
      <c r="H39" s="1255"/>
      <c r="I39" s="1255"/>
      <c r="J39" s="1255"/>
      <c r="K39" s="1255"/>
      <c r="L39" s="1255"/>
      <c r="M39" s="1255"/>
      <c r="N39" s="1255"/>
      <c r="O39" s="1255"/>
      <c r="P39" s="1255"/>
      <c r="Q39" s="1255"/>
      <c r="R39" s="1255"/>
      <c r="S39" s="1255"/>
      <c r="T39" s="1255"/>
      <c r="U39" s="1255"/>
      <c r="V39" s="1255"/>
      <c r="W39" s="1255"/>
      <c r="X39" s="1255"/>
      <c r="Y39" s="1255"/>
      <c r="Z39" s="1255"/>
      <c r="AA39" s="1255"/>
      <c r="AB39" s="1255"/>
      <c r="AC39" s="1255"/>
      <c r="AD39" s="1255"/>
      <c r="AE39" s="1255"/>
      <c r="AF39" s="1255"/>
      <c r="AG39" s="1255"/>
      <c r="AH39" s="1255"/>
      <c r="AI39" s="1255"/>
      <c r="AJ39" s="1255"/>
      <c r="AK39" s="1255"/>
      <c r="AL39" s="1255"/>
      <c r="AM39" s="1255"/>
      <c r="AN39" s="1255"/>
      <c r="AO39" s="1255"/>
      <c r="AP39" s="1255"/>
      <c r="AQ39" s="1255"/>
      <c r="AR39" s="1255"/>
      <c r="AS39" s="1255"/>
      <c r="AT39" s="1255"/>
      <c r="AU39" s="1255"/>
      <c r="AV39" s="1255"/>
      <c r="AW39" s="1255"/>
      <c r="AX39" s="1255"/>
      <c r="AY39" s="1255"/>
      <c r="AZ39" s="1255"/>
      <c r="BA39" s="1255"/>
      <c r="BB39" s="1255"/>
      <c r="BC39" s="1255"/>
      <c r="BD39" s="1255"/>
      <c r="BE39" s="1255"/>
      <c r="BF39" s="1255"/>
      <c r="BG39" s="1255"/>
      <c r="BH39" s="1255"/>
      <c r="BI39" s="1255"/>
      <c r="BJ39" s="1255"/>
      <c r="BK39" s="1255"/>
      <c r="BL39" s="1255"/>
      <c r="BM39" s="1255"/>
      <c r="BN39" s="1255"/>
      <c r="BO39" s="1255"/>
      <c r="BP39" s="1255"/>
      <c r="BQ39" s="1255"/>
      <c r="BR39" s="1255"/>
      <c r="BS39" s="1255"/>
      <c r="BT39" s="1255"/>
      <c r="BU39" s="1255"/>
      <c r="BV39" s="1255"/>
      <c r="BW39" s="1255"/>
      <c r="BX39" s="1255"/>
      <c r="BY39" s="1255"/>
      <c r="BZ39" s="1255"/>
      <c r="CA39" s="1255"/>
      <c r="CB39" s="1255"/>
      <c r="CC39" s="1255"/>
      <c r="CD39" s="1255"/>
      <c r="CE39" s="1255"/>
      <c r="CF39" s="1255"/>
      <c r="CG39" s="1255"/>
      <c r="CH39" s="1255"/>
      <c r="CI39" s="1255"/>
      <c r="CJ39" s="1255"/>
      <c r="CK39" s="1255"/>
      <c r="CL39" s="1255"/>
      <c r="CM39" s="1255"/>
      <c r="CN39" s="1255"/>
      <c r="CO39" s="1255"/>
      <c r="CP39" s="1255"/>
      <c r="CQ39" s="1255"/>
      <c r="CR39" s="1255"/>
      <c r="CS39" s="1255"/>
      <c r="CT39" s="1255"/>
      <c r="CU39" s="1255"/>
      <c r="CV39" s="1255"/>
      <c r="CW39" s="1255"/>
      <c r="CX39" s="1255"/>
      <c r="CY39" s="1255"/>
      <c r="CZ39" s="1255"/>
      <c r="DA39" s="1255"/>
      <c r="DB39" s="1255"/>
      <c r="DC39" s="1255"/>
      <c r="DD39" s="1256"/>
    </row>
    <row r="40" spans="2:109" x14ac:dyDescent="0.15">
      <c r="B40" s="1257"/>
      <c r="DD40" s="1257"/>
      <c r="DE40" s="1246"/>
    </row>
    <row r="41" spans="2:109" ht="17.25" x14ac:dyDescent="0.15">
      <c r="B41" s="1258" t="s">
        <v>589</v>
      </c>
      <c r="C41" s="1249"/>
      <c r="D41" s="1249"/>
      <c r="E41" s="1249"/>
      <c r="F41" s="1249"/>
      <c r="G41" s="1249"/>
      <c r="H41" s="1249"/>
      <c r="I41" s="1249"/>
      <c r="J41" s="1249"/>
      <c r="K41" s="1249"/>
      <c r="L41" s="1249"/>
      <c r="M41" s="1249"/>
      <c r="N41" s="1249"/>
      <c r="O41" s="1249"/>
      <c r="P41" s="1249"/>
      <c r="Q41" s="1249"/>
      <c r="R41" s="1249"/>
      <c r="S41" s="1249"/>
      <c r="T41" s="1249"/>
      <c r="U41" s="1249"/>
      <c r="V41" s="1249"/>
      <c r="W41" s="1249"/>
      <c r="X41" s="1249"/>
      <c r="Y41" s="1249"/>
      <c r="Z41" s="1249"/>
      <c r="AA41" s="1249"/>
      <c r="AB41" s="1249"/>
      <c r="AC41" s="1249"/>
      <c r="AD41" s="1249"/>
      <c r="AE41" s="1249"/>
      <c r="AF41" s="1249"/>
      <c r="AG41" s="1249"/>
      <c r="AH41" s="1249"/>
      <c r="AI41" s="1249"/>
      <c r="AJ41" s="1249"/>
      <c r="AK41" s="1249"/>
      <c r="AL41" s="1249"/>
      <c r="AM41" s="1249"/>
      <c r="AN41" s="1249"/>
      <c r="AO41" s="1249"/>
      <c r="AP41" s="1249"/>
      <c r="AQ41" s="1249"/>
      <c r="AR41" s="1249"/>
      <c r="AS41" s="1249"/>
      <c r="AT41" s="1249"/>
      <c r="AU41" s="1249"/>
      <c r="AV41" s="1249"/>
      <c r="AW41" s="1249"/>
      <c r="AX41" s="1249"/>
      <c r="AY41" s="1249"/>
      <c r="AZ41" s="1249"/>
      <c r="BA41" s="1249"/>
      <c r="BB41" s="1249"/>
      <c r="BC41" s="1249"/>
      <c r="BD41" s="1249"/>
      <c r="BE41" s="1249"/>
      <c r="BF41" s="1249"/>
      <c r="BG41" s="1249"/>
      <c r="BH41" s="1249"/>
      <c r="BI41" s="1249"/>
      <c r="BJ41" s="1249"/>
      <c r="BK41" s="1249"/>
      <c r="BL41" s="1249"/>
      <c r="BM41" s="1249"/>
      <c r="BN41" s="1249"/>
      <c r="BO41" s="1249"/>
      <c r="BP41" s="1249"/>
      <c r="BQ41" s="1249"/>
      <c r="BR41" s="1249"/>
      <c r="BS41" s="1249"/>
      <c r="BT41" s="1249"/>
      <c r="BU41" s="1249"/>
      <c r="BV41" s="1249"/>
      <c r="BW41" s="1249"/>
      <c r="BX41" s="1249"/>
      <c r="BY41" s="1249"/>
      <c r="BZ41" s="1249"/>
      <c r="CA41" s="1249"/>
      <c r="CB41" s="1249"/>
      <c r="CC41" s="1249"/>
      <c r="CD41" s="1249"/>
      <c r="CE41" s="1249"/>
      <c r="CF41" s="1249"/>
      <c r="CG41" s="1249"/>
      <c r="CH41" s="1249"/>
      <c r="CI41" s="1249"/>
      <c r="CJ41" s="1249"/>
      <c r="CK41" s="1249"/>
      <c r="CL41" s="1249"/>
      <c r="CM41" s="1249"/>
      <c r="CN41" s="1249"/>
      <c r="CO41" s="1249"/>
      <c r="CP41" s="1249"/>
      <c r="CQ41" s="1249"/>
      <c r="CR41" s="1249"/>
      <c r="CS41" s="1249"/>
      <c r="CT41" s="1249"/>
      <c r="CU41" s="1249"/>
      <c r="CV41" s="1249"/>
      <c r="CW41" s="1249"/>
      <c r="CX41" s="1249"/>
      <c r="CY41" s="1249"/>
      <c r="CZ41" s="1249"/>
      <c r="DA41" s="1249"/>
      <c r="DB41" s="1249"/>
      <c r="DC41" s="1249"/>
      <c r="DD41" s="1251"/>
    </row>
    <row r="42" spans="2:109" x14ac:dyDescent="0.15">
      <c r="B42" s="1252"/>
      <c r="G42" s="1259"/>
      <c r="I42" s="1260"/>
      <c r="J42" s="1260"/>
      <c r="K42" s="1260"/>
      <c r="AM42" s="1259"/>
      <c r="AN42" s="1259" t="s">
        <v>590</v>
      </c>
      <c r="AP42" s="1260"/>
      <c r="AQ42" s="1260"/>
      <c r="AR42" s="1260"/>
      <c r="AY42" s="1259"/>
      <c r="BA42" s="1260"/>
      <c r="BB42" s="1260"/>
      <c r="BC42" s="1260"/>
      <c r="BK42" s="1259"/>
      <c r="BM42" s="1260"/>
      <c r="BN42" s="1260"/>
      <c r="BO42" s="1260"/>
      <c r="BW42" s="1259"/>
      <c r="BY42" s="1260"/>
      <c r="BZ42" s="1260"/>
      <c r="CA42" s="1260"/>
      <c r="CI42" s="1259"/>
      <c r="CK42" s="1260"/>
      <c r="CL42" s="1260"/>
      <c r="CM42" s="1260"/>
      <c r="CU42" s="1259"/>
      <c r="CW42" s="1260"/>
      <c r="CX42" s="1260"/>
      <c r="CY42" s="1260"/>
    </row>
    <row r="43" spans="2:109" ht="13.5" customHeight="1" x14ac:dyDescent="0.15">
      <c r="B43" s="1252"/>
      <c r="AN43" s="1261" t="s">
        <v>591</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3"/>
    </row>
    <row r="44" spans="2:109" x14ac:dyDescent="0.15">
      <c r="B44" s="1252"/>
      <c r="AN44" s="1264"/>
      <c r="AO44" s="1265"/>
      <c r="AP44" s="1265"/>
      <c r="AQ44" s="1265"/>
      <c r="AR44" s="1265"/>
      <c r="AS44" s="1265"/>
      <c r="AT44" s="1265"/>
      <c r="AU44" s="1265"/>
      <c r="AV44" s="1265"/>
      <c r="AW44" s="1265"/>
      <c r="AX44" s="1265"/>
      <c r="AY44" s="1265"/>
      <c r="AZ44" s="1265"/>
      <c r="BA44" s="1265"/>
      <c r="BB44" s="1265"/>
      <c r="BC44" s="1265"/>
      <c r="BD44" s="1265"/>
      <c r="BE44" s="1265"/>
      <c r="BF44" s="1265"/>
      <c r="BG44" s="1265"/>
      <c r="BH44" s="1265"/>
      <c r="BI44" s="1265"/>
      <c r="BJ44" s="1265"/>
      <c r="BK44" s="1265"/>
      <c r="BL44" s="1265"/>
      <c r="BM44" s="1265"/>
      <c r="BN44" s="1265"/>
      <c r="BO44" s="1265"/>
      <c r="BP44" s="1265"/>
      <c r="BQ44" s="1265"/>
      <c r="BR44" s="1265"/>
      <c r="BS44" s="1265"/>
      <c r="BT44" s="1265"/>
      <c r="BU44" s="1265"/>
      <c r="BV44" s="1265"/>
      <c r="BW44" s="1265"/>
      <c r="BX44" s="1265"/>
      <c r="BY44" s="1265"/>
      <c r="BZ44" s="1265"/>
      <c r="CA44" s="1265"/>
      <c r="CB44" s="1265"/>
      <c r="CC44" s="1265"/>
      <c r="CD44" s="1265"/>
      <c r="CE44" s="1265"/>
      <c r="CF44" s="1265"/>
      <c r="CG44" s="1265"/>
      <c r="CH44" s="1265"/>
      <c r="CI44" s="1265"/>
      <c r="CJ44" s="1265"/>
      <c r="CK44" s="1265"/>
      <c r="CL44" s="1265"/>
      <c r="CM44" s="1265"/>
      <c r="CN44" s="1265"/>
      <c r="CO44" s="1265"/>
      <c r="CP44" s="1265"/>
      <c r="CQ44" s="1265"/>
      <c r="CR44" s="1265"/>
      <c r="CS44" s="1265"/>
      <c r="CT44" s="1265"/>
      <c r="CU44" s="1265"/>
      <c r="CV44" s="1265"/>
      <c r="CW44" s="1265"/>
      <c r="CX44" s="1265"/>
      <c r="CY44" s="1265"/>
      <c r="CZ44" s="1265"/>
      <c r="DA44" s="1265"/>
      <c r="DB44" s="1265"/>
      <c r="DC44" s="1266"/>
    </row>
    <row r="45" spans="2:109" x14ac:dyDescent="0.15">
      <c r="B45" s="1252"/>
      <c r="AN45" s="1264"/>
      <c r="AO45" s="1265"/>
      <c r="AP45" s="1265"/>
      <c r="AQ45" s="1265"/>
      <c r="AR45" s="1265"/>
      <c r="AS45" s="1265"/>
      <c r="AT45" s="1265"/>
      <c r="AU45" s="1265"/>
      <c r="AV45" s="1265"/>
      <c r="AW45" s="1265"/>
      <c r="AX45" s="1265"/>
      <c r="AY45" s="1265"/>
      <c r="AZ45" s="1265"/>
      <c r="BA45" s="1265"/>
      <c r="BB45" s="1265"/>
      <c r="BC45" s="1265"/>
      <c r="BD45" s="1265"/>
      <c r="BE45" s="1265"/>
      <c r="BF45" s="1265"/>
      <c r="BG45" s="1265"/>
      <c r="BH45" s="1265"/>
      <c r="BI45" s="1265"/>
      <c r="BJ45" s="1265"/>
      <c r="BK45" s="1265"/>
      <c r="BL45" s="1265"/>
      <c r="BM45" s="1265"/>
      <c r="BN45" s="1265"/>
      <c r="BO45" s="1265"/>
      <c r="BP45" s="1265"/>
      <c r="BQ45" s="1265"/>
      <c r="BR45" s="1265"/>
      <c r="BS45" s="1265"/>
      <c r="BT45" s="1265"/>
      <c r="BU45" s="1265"/>
      <c r="BV45" s="1265"/>
      <c r="BW45" s="1265"/>
      <c r="BX45" s="1265"/>
      <c r="BY45" s="1265"/>
      <c r="BZ45" s="1265"/>
      <c r="CA45" s="1265"/>
      <c r="CB45" s="1265"/>
      <c r="CC45" s="1265"/>
      <c r="CD45" s="1265"/>
      <c r="CE45" s="1265"/>
      <c r="CF45" s="1265"/>
      <c r="CG45" s="1265"/>
      <c r="CH45" s="1265"/>
      <c r="CI45" s="1265"/>
      <c r="CJ45" s="1265"/>
      <c r="CK45" s="1265"/>
      <c r="CL45" s="1265"/>
      <c r="CM45" s="1265"/>
      <c r="CN45" s="1265"/>
      <c r="CO45" s="1265"/>
      <c r="CP45" s="1265"/>
      <c r="CQ45" s="1265"/>
      <c r="CR45" s="1265"/>
      <c r="CS45" s="1265"/>
      <c r="CT45" s="1265"/>
      <c r="CU45" s="1265"/>
      <c r="CV45" s="1265"/>
      <c r="CW45" s="1265"/>
      <c r="CX45" s="1265"/>
      <c r="CY45" s="1265"/>
      <c r="CZ45" s="1265"/>
      <c r="DA45" s="1265"/>
      <c r="DB45" s="1265"/>
      <c r="DC45" s="1266"/>
    </row>
    <row r="46" spans="2:109" x14ac:dyDescent="0.15">
      <c r="B46" s="1252"/>
      <c r="AN46" s="1264"/>
      <c r="AO46" s="1265"/>
      <c r="AP46" s="1265"/>
      <c r="AQ46" s="1265"/>
      <c r="AR46" s="1265"/>
      <c r="AS46" s="1265"/>
      <c r="AT46" s="1265"/>
      <c r="AU46" s="1265"/>
      <c r="AV46" s="1265"/>
      <c r="AW46" s="1265"/>
      <c r="AX46" s="1265"/>
      <c r="AY46" s="1265"/>
      <c r="AZ46" s="1265"/>
      <c r="BA46" s="1265"/>
      <c r="BB46" s="1265"/>
      <c r="BC46" s="1265"/>
      <c r="BD46" s="1265"/>
      <c r="BE46" s="1265"/>
      <c r="BF46" s="1265"/>
      <c r="BG46" s="1265"/>
      <c r="BH46" s="1265"/>
      <c r="BI46" s="1265"/>
      <c r="BJ46" s="1265"/>
      <c r="BK46" s="1265"/>
      <c r="BL46" s="1265"/>
      <c r="BM46" s="1265"/>
      <c r="BN46" s="1265"/>
      <c r="BO46" s="1265"/>
      <c r="BP46" s="1265"/>
      <c r="BQ46" s="1265"/>
      <c r="BR46" s="1265"/>
      <c r="BS46" s="1265"/>
      <c r="BT46" s="1265"/>
      <c r="BU46" s="1265"/>
      <c r="BV46" s="1265"/>
      <c r="BW46" s="1265"/>
      <c r="BX46" s="1265"/>
      <c r="BY46" s="1265"/>
      <c r="BZ46" s="1265"/>
      <c r="CA46" s="1265"/>
      <c r="CB46" s="1265"/>
      <c r="CC46" s="1265"/>
      <c r="CD46" s="1265"/>
      <c r="CE46" s="1265"/>
      <c r="CF46" s="1265"/>
      <c r="CG46" s="1265"/>
      <c r="CH46" s="1265"/>
      <c r="CI46" s="1265"/>
      <c r="CJ46" s="1265"/>
      <c r="CK46" s="1265"/>
      <c r="CL46" s="1265"/>
      <c r="CM46" s="1265"/>
      <c r="CN46" s="1265"/>
      <c r="CO46" s="1265"/>
      <c r="CP46" s="1265"/>
      <c r="CQ46" s="1265"/>
      <c r="CR46" s="1265"/>
      <c r="CS46" s="1265"/>
      <c r="CT46" s="1265"/>
      <c r="CU46" s="1265"/>
      <c r="CV46" s="1265"/>
      <c r="CW46" s="1265"/>
      <c r="CX46" s="1265"/>
      <c r="CY46" s="1265"/>
      <c r="CZ46" s="1265"/>
      <c r="DA46" s="1265"/>
      <c r="DB46" s="1265"/>
      <c r="DC46" s="1266"/>
    </row>
    <row r="47" spans="2:109" x14ac:dyDescent="0.15">
      <c r="B47" s="1252"/>
      <c r="AN47" s="1267"/>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9"/>
    </row>
    <row r="48" spans="2:109" x14ac:dyDescent="0.15">
      <c r="B48" s="1252"/>
      <c r="H48" s="1270"/>
      <c r="I48" s="1270"/>
      <c r="J48" s="1270"/>
      <c r="AN48" s="1270"/>
      <c r="AO48" s="1270"/>
      <c r="AP48" s="1270"/>
      <c r="AZ48" s="1270"/>
      <c r="BA48" s="1270"/>
      <c r="BB48" s="1270"/>
      <c r="BL48" s="1270"/>
      <c r="BM48" s="1270"/>
      <c r="BN48" s="1270"/>
      <c r="BX48" s="1270"/>
      <c r="BY48" s="1270"/>
      <c r="BZ48" s="1270"/>
      <c r="CJ48" s="1270"/>
      <c r="CK48" s="1270"/>
      <c r="CL48" s="1270"/>
      <c r="CV48" s="1270"/>
      <c r="CW48" s="1270"/>
      <c r="CX48" s="1270"/>
    </row>
    <row r="49" spans="1:109" x14ac:dyDescent="0.15">
      <c r="B49" s="1252"/>
      <c r="AN49" s="1246" t="s">
        <v>592</v>
      </c>
    </row>
    <row r="50" spans="1:109" x14ac:dyDescent="0.15">
      <c r="B50" s="1252"/>
      <c r="G50" s="1271"/>
      <c r="H50" s="1271"/>
      <c r="I50" s="1271"/>
      <c r="J50" s="1271"/>
      <c r="K50" s="1272"/>
      <c r="L50" s="1272"/>
      <c r="M50" s="1273"/>
      <c r="N50" s="127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555</v>
      </c>
      <c r="BQ50" s="1277"/>
      <c r="BR50" s="1277"/>
      <c r="BS50" s="1277"/>
      <c r="BT50" s="1277"/>
      <c r="BU50" s="1277"/>
      <c r="BV50" s="1277"/>
      <c r="BW50" s="1277"/>
      <c r="BX50" s="1277" t="s">
        <v>556</v>
      </c>
      <c r="BY50" s="1277"/>
      <c r="BZ50" s="1277"/>
      <c r="CA50" s="1277"/>
      <c r="CB50" s="1277"/>
      <c r="CC50" s="1277"/>
      <c r="CD50" s="1277"/>
      <c r="CE50" s="1277"/>
      <c r="CF50" s="1277" t="s">
        <v>557</v>
      </c>
      <c r="CG50" s="1277"/>
      <c r="CH50" s="1277"/>
      <c r="CI50" s="1277"/>
      <c r="CJ50" s="1277"/>
      <c r="CK50" s="1277"/>
      <c r="CL50" s="1277"/>
      <c r="CM50" s="1277"/>
      <c r="CN50" s="1277" t="s">
        <v>558</v>
      </c>
      <c r="CO50" s="1277"/>
      <c r="CP50" s="1277"/>
      <c r="CQ50" s="1277"/>
      <c r="CR50" s="1277"/>
      <c r="CS50" s="1277"/>
      <c r="CT50" s="1277"/>
      <c r="CU50" s="1277"/>
      <c r="CV50" s="1277" t="s">
        <v>559</v>
      </c>
      <c r="CW50" s="1277"/>
      <c r="CX50" s="1277"/>
      <c r="CY50" s="1277"/>
      <c r="CZ50" s="1277"/>
      <c r="DA50" s="1277"/>
      <c r="DB50" s="1277"/>
      <c r="DC50" s="1277"/>
    </row>
    <row r="51" spans="1:109" ht="13.5" customHeight="1" x14ac:dyDescent="0.15">
      <c r="B51" s="1252"/>
      <c r="G51" s="1278"/>
      <c r="H51" s="1278"/>
      <c r="I51" s="1279"/>
      <c r="J51" s="1279"/>
      <c r="K51" s="1280"/>
      <c r="L51" s="1280"/>
      <c r="M51" s="1280"/>
      <c r="N51" s="1280"/>
      <c r="AM51" s="1270"/>
      <c r="AN51" s="1281" t="s">
        <v>593</v>
      </c>
      <c r="AO51" s="1281"/>
      <c r="AP51" s="1281"/>
      <c r="AQ51" s="1281"/>
      <c r="AR51" s="1281"/>
      <c r="AS51" s="1281"/>
      <c r="AT51" s="1281"/>
      <c r="AU51" s="1281"/>
      <c r="AV51" s="1281"/>
      <c r="AW51" s="1281"/>
      <c r="AX51" s="1281"/>
      <c r="AY51" s="1281"/>
      <c r="AZ51" s="1281"/>
      <c r="BA51" s="1281"/>
      <c r="BB51" s="1281" t="s">
        <v>594</v>
      </c>
      <c r="BC51" s="1281"/>
      <c r="BD51" s="1281"/>
      <c r="BE51" s="1281"/>
      <c r="BF51" s="1281"/>
      <c r="BG51" s="1281"/>
      <c r="BH51" s="1281"/>
      <c r="BI51" s="1281"/>
      <c r="BJ51" s="1281"/>
      <c r="BK51" s="1281"/>
      <c r="BL51" s="1281"/>
      <c r="BM51" s="1281"/>
      <c r="BN51" s="1281"/>
      <c r="BO51" s="1281"/>
      <c r="BP51" s="1282"/>
      <c r="BQ51" s="1282"/>
      <c r="BR51" s="1282"/>
      <c r="BS51" s="1282"/>
      <c r="BT51" s="1282"/>
      <c r="BU51" s="1282"/>
      <c r="BV51" s="1282"/>
      <c r="BW51" s="1282"/>
      <c r="BX51" s="1282"/>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x14ac:dyDescent="0.15">
      <c r="B52" s="1252"/>
      <c r="G52" s="1278"/>
      <c r="H52" s="1278"/>
      <c r="I52" s="1279"/>
      <c r="J52" s="1279"/>
      <c r="K52" s="1280"/>
      <c r="L52" s="1280"/>
      <c r="M52" s="1280"/>
      <c r="N52" s="1280"/>
      <c r="AM52" s="1270"/>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1260"/>
      <c r="B53" s="1252"/>
      <c r="G53" s="1278"/>
      <c r="H53" s="1278"/>
      <c r="I53" s="1271"/>
      <c r="J53" s="1271"/>
      <c r="K53" s="1280"/>
      <c r="L53" s="1280"/>
      <c r="M53" s="1280"/>
      <c r="N53" s="1280"/>
      <c r="AM53" s="1270"/>
      <c r="AN53" s="1281"/>
      <c r="AO53" s="1281"/>
      <c r="AP53" s="1281"/>
      <c r="AQ53" s="1281"/>
      <c r="AR53" s="1281"/>
      <c r="AS53" s="1281"/>
      <c r="AT53" s="1281"/>
      <c r="AU53" s="1281"/>
      <c r="AV53" s="1281"/>
      <c r="AW53" s="1281"/>
      <c r="AX53" s="1281"/>
      <c r="AY53" s="1281"/>
      <c r="AZ53" s="1281"/>
      <c r="BA53" s="1281"/>
      <c r="BB53" s="1281" t="s">
        <v>595</v>
      </c>
      <c r="BC53" s="1281"/>
      <c r="BD53" s="1281"/>
      <c r="BE53" s="1281"/>
      <c r="BF53" s="1281"/>
      <c r="BG53" s="1281"/>
      <c r="BH53" s="1281"/>
      <c r="BI53" s="1281"/>
      <c r="BJ53" s="1281"/>
      <c r="BK53" s="1281"/>
      <c r="BL53" s="1281"/>
      <c r="BM53" s="1281"/>
      <c r="BN53" s="1281"/>
      <c r="BO53" s="1281"/>
      <c r="BP53" s="1282">
        <v>39.5</v>
      </c>
      <c r="BQ53" s="1282"/>
      <c r="BR53" s="1282"/>
      <c r="BS53" s="1282"/>
      <c r="BT53" s="1282"/>
      <c r="BU53" s="1282"/>
      <c r="BV53" s="1282"/>
      <c r="BW53" s="1282"/>
      <c r="BX53" s="1282">
        <v>40.4</v>
      </c>
      <c r="BY53" s="1282"/>
      <c r="BZ53" s="1282"/>
      <c r="CA53" s="1282"/>
      <c r="CB53" s="1282"/>
      <c r="CC53" s="1282"/>
      <c r="CD53" s="1282"/>
      <c r="CE53" s="1282"/>
      <c r="CF53" s="1282">
        <v>42.4</v>
      </c>
      <c r="CG53" s="1282"/>
      <c r="CH53" s="1282"/>
      <c r="CI53" s="1282"/>
      <c r="CJ53" s="1282"/>
      <c r="CK53" s="1282"/>
      <c r="CL53" s="1282"/>
      <c r="CM53" s="1282"/>
      <c r="CN53" s="1282">
        <v>38.6</v>
      </c>
      <c r="CO53" s="1282"/>
      <c r="CP53" s="1282"/>
      <c r="CQ53" s="1282"/>
      <c r="CR53" s="1282"/>
      <c r="CS53" s="1282"/>
      <c r="CT53" s="1282"/>
      <c r="CU53" s="1282"/>
      <c r="CV53" s="1282">
        <v>38</v>
      </c>
      <c r="CW53" s="1282"/>
      <c r="CX53" s="1282"/>
      <c r="CY53" s="1282"/>
      <c r="CZ53" s="1282"/>
      <c r="DA53" s="1282"/>
      <c r="DB53" s="1282"/>
      <c r="DC53" s="1282"/>
    </row>
    <row r="54" spans="1:109" x14ac:dyDescent="0.15">
      <c r="A54" s="1260"/>
      <c r="B54" s="1252"/>
      <c r="G54" s="1278"/>
      <c r="H54" s="1278"/>
      <c r="I54" s="1271"/>
      <c r="J54" s="1271"/>
      <c r="K54" s="1280"/>
      <c r="L54" s="1280"/>
      <c r="M54" s="1280"/>
      <c r="N54" s="1280"/>
      <c r="AM54" s="1270"/>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1260"/>
      <c r="B55" s="1252"/>
      <c r="G55" s="1271"/>
      <c r="H55" s="1271"/>
      <c r="I55" s="1271"/>
      <c r="J55" s="1271"/>
      <c r="K55" s="1280"/>
      <c r="L55" s="1280"/>
      <c r="M55" s="1280"/>
      <c r="N55" s="1280"/>
      <c r="AN55" s="1277" t="s">
        <v>596</v>
      </c>
      <c r="AO55" s="1277"/>
      <c r="AP55" s="1277"/>
      <c r="AQ55" s="1277"/>
      <c r="AR55" s="1277"/>
      <c r="AS55" s="1277"/>
      <c r="AT55" s="1277"/>
      <c r="AU55" s="1277"/>
      <c r="AV55" s="1277"/>
      <c r="AW55" s="1277"/>
      <c r="AX55" s="1277"/>
      <c r="AY55" s="1277"/>
      <c r="AZ55" s="1277"/>
      <c r="BA55" s="1277"/>
      <c r="BB55" s="1281" t="s">
        <v>594</v>
      </c>
      <c r="BC55" s="1281"/>
      <c r="BD55" s="1281"/>
      <c r="BE55" s="1281"/>
      <c r="BF55" s="1281"/>
      <c r="BG55" s="1281"/>
      <c r="BH55" s="1281"/>
      <c r="BI55" s="1281"/>
      <c r="BJ55" s="1281"/>
      <c r="BK55" s="1281"/>
      <c r="BL55" s="1281"/>
      <c r="BM55" s="1281"/>
      <c r="BN55" s="1281"/>
      <c r="BO55" s="1281"/>
      <c r="BP55" s="1282">
        <v>0</v>
      </c>
      <c r="BQ55" s="1282"/>
      <c r="BR55" s="1282"/>
      <c r="BS55" s="1282"/>
      <c r="BT55" s="1282"/>
      <c r="BU55" s="1282"/>
      <c r="BV55" s="1282"/>
      <c r="BW55" s="1282"/>
      <c r="BX55" s="1282">
        <v>0</v>
      </c>
      <c r="BY55" s="1282"/>
      <c r="BZ55" s="1282"/>
      <c r="CA55" s="1282"/>
      <c r="CB55" s="1282"/>
      <c r="CC55" s="1282"/>
      <c r="CD55" s="1282"/>
      <c r="CE55" s="1282"/>
      <c r="CF55" s="1282">
        <v>0</v>
      </c>
      <c r="CG55" s="1282"/>
      <c r="CH55" s="1282"/>
      <c r="CI55" s="1282"/>
      <c r="CJ55" s="1282"/>
      <c r="CK55" s="1282"/>
      <c r="CL55" s="1282"/>
      <c r="CM55" s="1282"/>
      <c r="CN55" s="1282">
        <v>0</v>
      </c>
      <c r="CO55" s="1282"/>
      <c r="CP55" s="1282"/>
      <c r="CQ55" s="1282"/>
      <c r="CR55" s="1282"/>
      <c r="CS55" s="1282"/>
      <c r="CT55" s="1282"/>
      <c r="CU55" s="1282"/>
      <c r="CV55" s="1282">
        <v>0</v>
      </c>
      <c r="CW55" s="1282"/>
      <c r="CX55" s="1282"/>
      <c r="CY55" s="1282"/>
      <c r="CZ55" s="1282"/>
      <c r="DA55" s="1282"/>
      <c r="DB55" s="1282"/>
      <c r="DC55" s="1282"/>
    </row>
    <row r="56" spans="1:109" x14ac:dyDescent="0.15">
      <c r="A56" s="1260"/>
      <c r="B56" s="1252"/>
      <c r="G56" s="1271"/>
      <c r="H56" s="1271"/>
      <c r="I56" s="1271"/>
      <c r="J56" s="1271"/>
      <c r="K56" s="1280"/>
      <c r="L56" s="1280"/>
      <c r="M56" s="1280"/>
      <c r="N56" s="1280"/>
      <c r="AN56" s="1277"/>
      <c r="AO56" s="1277"/>
      <c r="AP56" s="1277"/>
      <c r="AQ56" s="1277"/>
      <c r="AR56" s="1277"/>
      <c r="AS56" s="1277"/>
      <c r="AT56" s="1277"/>
      <c r="AU56" s="1277"/>
      <c r="AV56" s="1277"/>
      <c r="AW56" s="1277"/>
      <c r="AX56" s="1277"/>
      <c r="AY56" s="1277"/>
      <c r="AZ56" s="1277"/>
      <c r="BA56" s="1277"/>
      <c r="BB56" s="1281"/>
      <c r="BC56" s="1281"/>
      <c r="BD56" s="1281"/>
      <c r="BE56" s="1281"/>
      <c r="BF56" s="1281"/>
      <c r="BG56" s="1281"/>
      <c r="BH56" s="1281"/>
      <c r="BI56" s="1281"/>
      <c r="BJ56" s="1281"/>
      <c r="BK56" s="1281"/>
      <c r="BL56" s="1281"/>
      <c r="BM56" s="1281"/>
      <c r="BN56" s="1281"/>
      <c r="BO56" s="1281"/>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260" customFormat="1" x14ac:dyDescent="0.15">
      <c r="B57" s="1283"/>
      <c r="G57" s="1271"/>
      <c r="H57" s="1271"/>
      <c r="I57" s="1284"/>
      <c r="J57" s="1284"/>
      <c r="K57" s="1280"/>
      <c r="L57" s="1280"/>
      <c r="M57" s="1280"/>
      <c r="N57" s="1280"/>
      <c r="AM57" s="1246"/>
      <c r="AN57" s="1277"/>
      <c r="AO57" s="1277"/>
      <c r="AP57" s="1277"/>
      <c r="AQ57" s="1277"/>
      <c r="AR57" s="1277"/>
      <c r="AS57" s="1277"/>
      <c r="AT57" s="1277"/>
      <c r="AU57" s="1277"/>
      <c r="AV57" s="1277"/>
      <c r="AW57" s="1277"/>
      <c r="AX57" s="1277"/>
      <c r="AY57" s="1277"/>
      <c r="AZ57" s="1277"/>
      <c r="BA57" s="1277"/>
      <c r="BB57" s="1281" t="s">
        <v>595</v>
      </c>
      <c r="BC57" s="1281"/>
      <c r="BD57" s="1281"/>
      <c r="BE57" s="1281"/>
      <c r="BF57" s="1281"/>
      <c r="BG57" s="1281"/>
      <c r="BH57" s="1281"/>
      <c r="BI57" s="1281"/>
      <c r="BJ57" s="1281"/>
      <c r="BK57" s="1281"/>
      <c r="BL57" s="1281"/>
      <c r="BM57" s="1281"/>
      <c r="BN57" s="1281"/>
      <c r="BO57" s="1281"/>
      <c r="BP57" s="1282">
        <v>57.7</v>
      </c>
      <c r="BQ57" s="1282"/>
      <c r="BR57" s="1282"/>
      <c r="BS57" s="1282"/>
      <c r="BT57" s="1282"/>
      <c r="BU57" s="1282"/>
      <c r="BV57" s="1282"/>
      <c r="BW57" s="1282"/>
      <c r="BX57" s="1282">
        <v>59.3</v>
      </c>
      <c r="BY57" s="1282"/>
      <c r="BZ57" s="1282"/>
      <c r="CA57" s="1282"/>
      <c r="CB57" s="1282"/>
      <c r="CC57" s="1282"/>
      <c r="CD57" s="1282"/>
      <c r="CE57" s="1282"/>
      <c r="CF57" s="1282">
        <v>60.4</v>
      </c>
      <c r="CG57" s="1282"/>
      <c r="CH57" s="1282"/>
      <c r="CI57" s="1282"/>
      <c r="CJ57" s="1282"/>
      <c r="CK57" s="1282"/>
      <c r="CL57" s="1282"/>
      <c r="CM57" s="1282"/>
      <c r="CN57" s="1282">
        <v>61.1</v>
      </c>
      <c r="CO57" s="1282"/>
      <c r="CP57" s="1282"/>
      <c r="CQ57" s="1282"/>
      <c r="CR57" s="1282"/>
      <c r="CS57" s="1282"/>
      <c r="CT57" s="1282"/>
      <c r="CU57" s="1282"/>
      <c r="CV57" s="1282">
        <v>62.3</v>
      </c>
      <c r="CW57" s="1282"/>
      <c r="CX57" s="1282"/>
      <c r="CY57" s="1282"/>
      <c r="CZ57" s="1282"/>
      <c r="DA57" s="1282"/>
      <c r="DB57" s="1282"/>
      <c r="DC57" s="1282"/>
      <c r="DD57" s="1285"/>
      <c r="DE57" s="1283"/>
    </row>
    <row r="58" spans="1:109" s="1260" customFormat="1" x14ac:dyDescent="0.15">
      <c r="A58" s="1246"/>
      <c r="B58" s="1283"/>
      <c r="G58" s="1271"/>
      <c r="H58" s="1271"/>
      <c r="I58" s="1284"/>
      <c r="J58" s="1284"/>
      <c r="K58" s="1280"/>
      <c r="L58" s="1280"/>
      <c r="M58" s="1280"/>
      <c r="N58" s="1280"/>
      <c r="AM58" s="1246"/>
      <c r="AN58" s="1277"/>
      <c r="AO58" s="1277"/>
      <c r="AP58" s="1277"/>
      <c r="AQ58" s="1277"/>
      <c r="AR58" s="1277"/>
      <c r="AS58" s="1277"/>
      <c r="AT58" s="1277"/>
      <c r="AU58" s="1277"/>
      <c r="AV58" s="1277"/>
      <c r="AW58" s="1277"/>
      <c r="AX58" s="1277"/>
      <c r="AY58" s="1277"/>
      <c r="AZ58" s="1277"/>
      <c r="BA58" s="1277"/>
      <c r="BB58" s="1281"/>
      <c r="BC58" s="1281"/>
      <c r="BD58" s="1281"/>
      <c r="BE58" s="1281"/>
      <c r="BF58" s="1281"/>
      <c r="BG58" s="1281"/>
      <c r="BH58" s="1281"/>
      <c r="BI58" s="1281"/>
      <c r="BJ58" s="1281"/>
      <c r="BK58" s="1281"/>
      <c r="BL58" s="1281"/>
      <c r="BM58" s="1281"/>
      <c r="BN58" s="1281"/>
      <c r="BO58" s="1281"/>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285"/>
      <c r="DE58" s="1283"/>
    </row>
    <row r="59" spans="1:109" s="1260" customFormat="1" x14ac:dyDescent="0.15">
      <c r="A59" s="1246"/>
      <c r="B59" s="1283"/>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3"/>
    </row>
    <row r="60" spans="1:109" s="1260" customFormat="1" x14ac:dyDescent="0.15">
      <c r="A60" s="1246"/>
      <c r="B60" s="1283"/>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3"/>
    </row>
    <row r="61" spans="1:109" s="1260" customFormat="1" x14ac:dyDescent="0.15">
      <c r="A61" s="1246"/>
      <c r="B61" s="1287"/>
      <c r="C61" s="1288"/>
      <c r="D61" s="1288"/>
      <c r="E61" s="1288"/>
      <c r="F61" s="1288"/>
      <c r="G61" s="1288"/>
      <c r="H61" s="1288"/>
      <c r="I61" s="1288"/>
      <c r="J61" s="1288"/>
      <c r="K61" s="1288"/>
      <c r="L61" s="1288"/>
      <c r="M61" s="1289"/>
      <c r="N61" s="1289"/>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9"/>
      <c r="AT61" s="1289"/>
      <c r="AU61" s="1288"/>
      <c r="AV61" s="1288"/>
      <c r="AW61" s="1288"/>
      <c r="AX61" s="1288"/>
      <c r="AY61" s="1288"/>
      <c r="AZ61" s="1288"/>
      <c r="BA61" s="1288"/>
      <c r="BB61" s="1288"/>
      <c r="BC61" s="1288"/>
      <c r="BD61" s="1288"/>
      <c r="BE61" s="1289"/>
      <c r="BF61" s="1289"/>
      <c r="BG61" s="1288"/>
      <c r="BH61" s="1288"/>
      <c r="BI61" s="1288"/>
      <c r="BJ61" s="1288"/>
      <c r="BK61" s="1288"/>
      <c r="BL61" s="1288"/>
      <c r="BM61" s="1288"/>
      <c r="BN61" s="1288"/>
      <c r="BO61" s="1288"/>
      <c r="BP61" s="1288"/>
      <c r="BQ61" s="1289"/>
      <c r="BR61" s="1289"/>
      <c r="BS61" s="1288"/>
      <c r="BT61" s="1288"/>
      <c r="BU61" s="1288"/>
      <c r="BV61" s="1288"/>
      <c r="BW61" s="1288"/>
      <c r="BX61" s="1288"/>
      <c r="BY61" s="1288"/>
      <c r="BZ61" s="1288"/>
      <c r="CA61" s="1288"/>
      <c r="CB61" s="1288"/>
      <c r="CC61" s="1289"/>
      <c r="CD61" s="1289"/>
      <c r="CE61" s="1288"/>
      <c r="CF61" s="1288"/>
      <c r="CG61" s="1288"/>
      <c r="CH61" s="1288"/>
      <c r="CI61" s="1288"/>
      <c r="CJ61" s="1288"/>
      <c r="CK61" s="1288"/>
      <c r="CL61" s="1288"/>
      <c r="CM61" s="1288"/>
      <c r="CN61" s="1288"/>
      <c r="CO61" s="1289"/>
      <c r="CP61" s="1289"/>
      <c r="CQ61" s="1288"/>
      <c r="CR61" s="1288"/>
      <c r="CS61" s="1288"/>
      <c r="CT61" s="1288"/>
      <c r="CU61" s="1288"/>
      <c r="CV61" s="1288"/>
      <c r="CW61" s="1288"/>
      <c r="CX61" s="1288"/>
      <c r="CY61" s="1288"/>
      <c r="CZ61" s="1288"/>
      <c r="DA61" s="1289"/>
      <c r="DB61" s="1289"/>
      <c r="DC61" s="1289"/>
      <c r="DD61" s="1290"/>
      <c r="DE61" s="1283"/>
    </row>
    <row r="62" spans="1:109" x14ac:dyDescent="0.15">
      <c r="B62" s="1257"/>
      <c r="C62" s="1257"/>
      <c r="D62" s="1257"/>
      <c r="E62" s="1257"/>
      <c r="F62" s="1257"/>
      <c r="G62" s="1257"/>
      <c r="H62" s="1257"/>
      <c r="I62" s="1257"/>
      <c r="J62" s="1257"/>
      <c r="K62" s="1257"/>
      <c r="L62" s="1257"/>
      <c r="M62" s="1257"/>
      <c r="N62" s="1257"/>
      <c r="O62" s="1257"/>
      <c r="P62" s="1257"/>
      <c r="Q62" s="1257"/>
      <c r="R62" s="1257"/>
      <c r="S62" s="1257"/>
      <c r="T62" s="1257"/>
      <c r="U62" s="1257"/>
      <c r="V62" s="1257"/>
      <c r="W62" s="1257"/>
      <c r="X62" s="1257"/>
      <c r="Y62" s="1257"/>
      <c r="Z62" s="1257"/>
      <c r="AA62" s="1257"/>
      <c r="AB62" s="1257"/>
      <c r="AC62" s="1257"/>
      <c r="AD62" s="1257"/>
      <c r="AE62" s="1257"/>
      <c r="AF62" s="1257"/>
      <c r="AG62" s="1257"/>
      <c r="AH62" s="1257"/>
      <c r="AI62" s="1257"/>
      <c r="AJ62" s="1257"/>
      <c r="AK62" s="1257"/>
      <c r="AL62" s="1257"/>
      <c r="AM62" s="1257"/>
      <c r="AN62" s="1257"/>
      <c r="AO62" s="1257"/>
      <c r="AP62" s="1257"/>
      <c r="AQ62" s="1257"/>
      <c r="AR62" s="1257"/>
      <c r="AS62" s="1257"/>
      <c r="AT62" s="1257"/>
      <c r="AU62" s="1257"/>
      <c r="AV62" s="1257"/>
      <c r="AW62" s="1257"/>
      <c r="AX62" s="1257"/>
      <c r="AY62" s="1257"/>
      <c r="AZ62" s="1257"/>
      <c r="BA62" s="1257"/>
      <c r="BB62" s="1257"/>
      <c r="BC62" s="1257"/>
      <c r="BD62" s="1257"/>
      <c r="BE62" s="1257"/>
      <c r="BF62" s="1257"/>
      <c r="BG62" s="1257"/>
      <c r="BH62" s="1257"/>
      <c r="BI62" s="1257"/>
      <c r="BJ62" s="1257"/>
      <c r="BK62" s="1257"/>
      <c r="BL62" s="1257"/>
      <c r="BM62" s="1257"/>
      <c r="BN62" s="1257"/>
      <c r="BO62" s="1257"/>
      <c r="BP62" s="1257"/>
      <c r="BQ62" s="1257"/>
      <c r="BR62" s="1257"/>
      <c r="BS62" s="1257"/>
      <c r="BT62" s="1257"/>
      <c r="BU62" s="1257"/>
      <c r="BV62" s="1257"/>
      <c r="BW62" s="1257"/>
      <c r="BX62" s="1257"/>
      <c r="BY62" s="1257"/>
      <c r="BZ62" s="1257"/>
      <c r="CA62" s="1257"/>
      <c r="CB62" s="1257"/>
      <c r="CC62" s="1257"/>
      <c r="CD62" s="1257"/>
      <c r="CE62" s="1257"/>
      <c r="CF62" s="1257"/>
      <c r="CG62" s="1257"/>
      <c r="CH62" s="1257"/>
      <c r="CI62" s="1257"/>
      <c r="CJ62" s="1257"/>
      <c r="CK62" s="1257"/>
      <c r="CL62" s="1257"/>
      <c r="CM62" s="1257"/>
      <c r="CN62" s="1257"/>
      <c r="CO62" s="1257"/>
      <c r="CP62" s="1257"/>
      <c r="CQ62" s="1257"/>
      <c r="CR62" s="1257"/>
      <c r="CS62" s="1257"/>
      <c r="CT62" s="1257"/>
      <c r="CU62" s="1257"/>
      <c r="CV62" s="1257"/>
      <c r="CW62" s="1257"/>
      <c r="CX62" s="1257"/>
      <c r="CY62" s="1257"/>
      <c r="CZ62" s="1257"/>
      <c r="DA62" s="1257"/>
      <c r="DB62" s="1257"/>
      <c r="DC62" s="1257"/>
      <c r="DD62" s="1257"/>
      <c r="DE62" s="1246"/>
    </row>
    <row r="63" spans="1:109" ht="17.25" x14ac:dyDescent="0.15">
      <c r="B63" s="1291" t="s">
        <v>597</v>
      </c>
    </row>
    <row r="64" spans="1:109" x14ac:dyDescent="0.15">
      <c r="B64" s="1252"/>
      <c r="G64" s="1259"/>
      <c r="I64" s="1292"/>
      <c r="J64" s="1292"/>
      <c r="K64" s="1292"/>
      <c r="L64" s="1292"/>
      <c r="M64" s="1292"/>
      <c r="N64" s="1293"/>
      <c r="AM64" s="1259"/>
      <c r="AN64" s="1259" t="s">
        <v>590</v>
      </c>
      <c r="AP64" s="1260"/>
      <c r="AQ64" s="1260"/>
      <c r="AR64" s="1260"/>
      <c r="AY64" s="1259"/>
      <c r="BA64" s="1260"/>
      <c r="BB64" s="1260"/>
      <c r="BC64" s="1260"/>
      <c r="BK64" s="1259"/>
      <c r="BM64" s="1260"/>
      <c r="BN64" s="1260"/>
      <c r="BO64" s="1260"/>
      <c r="BW64" s="1259"/>
      <c r="BY64" s="1260"/>
      <c r="BZ64" s="1260"/>
      <c r="CA64" s="1260"/>
      <c r="CI64" s="1259"/>
      <c r="CK64" s="1260"/>
      <c r="CL64" s="1260"/>
      <c r="CM64" s="1260"/>
      <c r="CU64" s="1259"/>
      <c r="CW64" s="1260"/>
      <c r="CX64" s="1260"/>
      <c r="CY64" s="1260"/>
    </row>
    <row r="65" spans="2:107" x14ac:dyDescent="0.15">
      <c r="B65" s="1252"/>
      <c r="AN65" s="1261" t="s">
        <v>598</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3"/>
    </row>
    <row r="66" spans="2:107" x14ac:dyDescent="0.15">
      <c r="B66" s="1252"/>
      <c r="AN66" s="1264"/>
      <c r="AO66" s="1265"/>
      <c r="AP66" s="1265"/>
      <c r="AQ66" s="1265"/>
      <c r="AR66" s="1265"/>
      <c r="AS66" s="1265"/>
      <c r="AT66" s="1265"/>
      <c r="AU66" s="1265"/>
      <c r="AV66" s="1265"/>
      <c r="AW66" s="1265"/>
      <c r="AX66" s="1265"/>
      <c r="AY66" s="1265"/>
      <c r="AZ66" s="1265"/>
      <c r="BA66" s="1265"/>
      <c r="BB66" s="1265"/>
      <c r="BC66" s="1265"/>
      <c r="BD66" s="1265"/>
      <c r="BE66" s="1265"/>
      <c r="BF66" s="1265"/>
      <c r="BG66" s="1265"/>
      <c r="BH66" s="1265"/>
      <c r="BI66" s="1265"/>
      <c r="BJ66" s="1265"/>
      <c r="BK66" s="1265"/>
      <c r="BL66" s="1265"/>
      <c r="BM66" s="1265"/>
      <c r="BN66" s="1265"/>
      <c r="BO66" s="1265"/>
      <c r="BP66" s="1265"/>
      <c r="BQ66" s="1265"/>
      <c r="BR66" s="1265"/>
      <c r="BS66" s="1265"/>
      <c r="BT66" s="1265"/>
      <c r="BU66" s="1265"/>
      <c r="BV66" s="1265"/>
      <c r="BW66" s="1265"/>
      <c r="BX66" s="1265"/>
      <c r="BY66" s="1265"/>
      <c r="BZ66" s="1265"/>
      <c r="CA66" s="1265"/>
      <c r="CB66" s="1265"/>
      <c r="CC66" s="1265"/>
      <c r="CD66" s="1265"/>
      <c r="CE66" s="1265"/>
      <c r="CF66" s="1265"/>
      <c r="CG66" s="1265"/>
      <c r="CH66" s="1265"/>
      <c r="CI66" s="1265"/>
      <c r="CJ66" s="1265"/>
      <c r="CK66" s="1265"/>
      <c r="CL66" s="1265"/>
      <c r="CM66" s="1265"/>
      <c r="CN66" s="1265"/>
      <c r="CO66" s="1265"/>
      <c r="CP66" s="1265"/>
      <c r="CQ66" s="1265"/>
      <c r="CR66" s="1265"/>
      <c r="CS66" s="1265"/>
      <c r="CT66" s="1265"/>
      <c r="CU66" s="1265"/>
      <c r="CV66" s="1265"/>
      <c r="CW66" s="1265"/>
      <c r="CX66" s="1265"/>
      <c r="CY66" s="1265"/>
      <c r="CZ66" s="1265"/>
      <c r="DA66" s="1265"/>
      <c r="DB66" s="1265"/>
      <c r="DC66" s="1266"/>
    </row>
    <row r="67" spans="2:107" x14ac:dyDescent="0.15">
      <c r="B67" s="1252"/>
      <c r="AN67" s="1264"/>
      <c r="AO67" s="1265"/>
      <c r="AP67" s="1265"/>
      <c r="AQ67" s="1265"/>
      <c r="AR67" s="1265"/>
      <c r="AS67" s="1265"/>
      <c r="AT67" s="1265"/>
      <c r="AU67" s="1265"/>
      <c r="AV67" s="1265"/>
      <c r="AW67" s="1265"/>
      <c r="AX67" s="1265"/>
      <c r="AY67" s="1265"/>
      <c r="AZ67" s="1265"/>
      <c r="BA67" s="1265"/>
      <c r="BB67" s="1265"/>
      <c r="BC67" s="1265"/>
      <c r="BD67" s="1265"/>
      <c r="BE67" s="1265"/>
      <c r="BF67" s="1265"/>
      <c r="BG67" s="1265"/>
      <c r="BH67" s="1265"/>
      <c r="BI67" s="1265"/>
      <c r="BJ67" s="1265"/>
      <c r="BK67" s="1265"/>
      <c r="BL67" s="1265"/>
      <c r="BM67" s="1265"/>
      <c r="BN67" s="1265"/>
      <c r="BO67" s="1265"/>
      <c r="BP67" s="1265"/>
      <c r="BQ67" s="1265"/>
      <c r="BR67" s="1265"/>
      <c r="BS67" s="1265"/>
      <c r="BT67" s="1265"/>
      <c r="BU67" s="1265"/>
      <c r="BV67" s="1265"/>
      <c r="BW67" s="1265"/>
      <c r="BX67" s="1265"/>
      <c r="BY67" s="1265"/>
      <c r="BZ67" s="1265"/>
      <c r="CA67" s="1265"/>
      <c r="CB67" s="1265"/>
      <c r="CC67" s="1265"/>
      <c r="CD67" s="1265"/>
      <c r="CE67" s="1265"/>
      <c r="CF67" s="1265"/>
      <c r="CG67" s="1265"/>
      <c r="CH67" s="1265"/>
      <c r="CI67" s="1265"/>
      <c r="CJ67" s="1265"/>
      <c r="CK67" s="1265"/>
      <c r="CL67" s="1265"/>
      <c r="CM67" s="1265"/>
      <c r="CN67" s="1265"/>
      <c r="CO67" s="1265"/>
      <c r="CP67" s="1265"/>
      <c r="CQ67" s="1265"/>
      <c r="CR67" s="1265"/>
      <c r="CS67" s="1265"/>
      <c r="CT67" s="1265"/>
      <c r="CU67" s="1265"/>
      <c r="CV67" s="1265"/>
      <c r="CW67" s="1265"/>
      <c r="CX67" s="1265"/>
      <c r="CY67" s="1265"/>
      <c r="CZ67" s="1265"/>
      <c r="DA67" s="1265"/>
      <c r="DB67" s="1265"/>
      <c r="DC67" s="1266"/>
    </row>
    <row r="68" spans="2:107" x14ac:dyDescent="0.15">
      <c r="B68" s="1252"/>
      <c r="AN68" s="1264"/>
      <c r="AO68" s="1265"/>
      <c r="AP68" s="1265"/>
      <c r="AQ68" s="1265"/>
      <c r="AR68" s="1265"/>
      <c r="AS68" s="1265"/>
      <c r="AT68" s="1265"/>
      <c r="AU68" s="1265"/>
      <c r="AV68" s="1265"/>
      <c r="AW68" s="1265"/>
      <c r="AX68" s="1265"/>
      <c r="AY68" s="1265"/>
      <c r="AZ68" s="1265"/>
      <c r="BA68" s="1265"/>
      <c r="BB68" s="1265"/>
      <c r="BC68" s="1265"/>
      <c r="BD68" s="1265"/>
      <c r="BE68" s="1265"/>
      <c r="BF68" s="1265"/>
      <c r="BG68" s="1265"/>
      <c r="BH68" s="1265"/>
      <c r="BI68" s="1265"/>
      <c r="BJ68" s="1265"/>
      <c r="BK68" s="1265"/>
      <c r="BL68" s="1265"/>
      <c r="BM68" s="1265"/>
      <c r="BN68" s="1265"/>
      <c r="BO68" s="1265"/>
      <c r="BP68" s="1265"/>
      <c r="BQ68" s="1265"/>
      <c r="BR68" s="1265"/>
      <c r="BS68" s="1265"/>
      <c r="BT68" s="1265"/>
      <c r="BU68" s="1265"/>
      <c r="BV68" s="1265"/>
      <c r="BW68" s="1265"/>
      <c r="BX68" s="1265"/>
      <c r="BY68" s="1265"/>
      <c r="BZ68" s="1265"/>
      <c r="CA68" s="1265"/>
      <c r="CB68" s="1265"/>
      <c r="CC68" s="1265"/>
      <c r="CD68" s="1265"/>
      <c r="CE68" s="1265"/>
      <c r="CF68" s="1265"/>
      <c r="CG68" s="1265"/>
      <c r="CH68" s="1265"/>
      <c r="CI68" s="1265"/>
      <c r="CJ68" s="1265"/>
      <c r="CK68" s="1265"/>
      <c r="CL68" s="1265"/>
      <c r="CM68" s="1265"/>
      <c r="CN68" s="1265"/>
      <c r="CO68" s="1265"/>
      <c r="CP68" s="1265"/>
      <c r="CQ68" s="1265"/>
      <c r="CR68" s="1265"/>
      <c r="CS68" s="1265"/>
      <c r="CT68" s="1265"/>
      <c r="CU68" s="1265"/>
      <c r="CV68" s="1265"/>
      <c r="CW68" s="1265"/>
      <c r="CX68" s="1265"/>
      <c r="CY68" s="1265"/>
      <c r="CZ68" s="1265"/>
      <c r="DA68" s="1265"/>
      <c r="DB68" s="1265"/>
      <c r="DC68" s="1266"/>
    </row>
    <row r="69" spans="2:107" x14ac:dyDescent="0.15">
      <c r="B69" s="1252"/>
      <c r="AN69" s="1267"/>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9"/>
    </row>
    <row r="70" spans="2:107" x14ac:dyDescent="0.15">
      <c r="B70" s="1252"/>
      <c r="H70" s="1294"/>
      <c r="I70" s="1294"/>
      <c r="J70" s="1295"/>
      <c r="K70" s="1295"/>
      <c r="L70" s="1296"/>
      <c r="M70" s="1295"/>
      <c r="N70" s="1296"/>
      <c r="AN70" s="1270"/>
      <c r="AO70" s="1270"/>
      <c r="AP70" s="1270"/>
      <c r="AZ70" s="1270"/>
      <c r="BA70" s="1270"/>
      <c r="BB70" s="1270"/>
      <c r="BL70" s="1270"/>
      <c r="BM70" s="1270"/>
      <c r="BN70" s="1270"/>
      <c r="BX70" s="1270"/>
      <c r="BY70" s="1270"/>
      <c r="BZ70" s="1270"/>
      <c r="CJ70" s="1270"/>
      <c r="CK70" s="1270"/>
      <c r="CL70" s="1270"/>
      <c r="CV70" s="1270"/>
      <c r="CW70" s="1270"/>
      <c r="CX70" s="1270"/>
    </row>
    <row r="71" spans="2:107" x14ac:dyDescent="0.15">
      <c r="B71" s="1252"/>
      <c r="G71" s="1297"/>
      <c r="I71" s="1298"/>
      <c r="J71" s="1295"/>
      <c r="K71" s="1295"/>
      <c r="L71" s="1296"/>
      <c r="M71" s="1295"/>
      <c r="N71" s="1296"/>
      <c r="AM71" s="1297"/>
      <c r="AN71" s="1246" t="s">
        <v>592</v>
      </c>
    </row>
    <row r="72" spans="2:107" x14ac:dyDescent="0.15">
      <c r="B72" s="1252"/>
      <c r="G72" s="1271"/>
      <c r="H72" s="1271"/>
      <c r="I72" s="1271"/>
      <c r="J72" s="1271"/>
      <c r="K72" s="1272"/>
      <c r="L72" s="1272"/>
      <c r="M72" s="1273"/>
      <c r="N72" s="127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555</v>
      </c>
      <c r="BQ72" s="1277"/>
      <c r="BR72" s="1277"/>
      <c r="BS72" s="1277"/>
      <c r="BT72" s="1277"/>
      <c r="BU72" s="1277"/>
      <c r="BV72" s="1277"/>
      <c r="BW72" s="1277"/>
      <c r="BX72" s="1277" t="s">
        <v>556</v>
      </c>
      <c r="BY72" s="1277"/>
      <c r="BZ72" s="1277"/>
      <c r="CA72" s="1277"/>
      <c r="CB72" s="1277"/>
      <c r="CC72" s="1277"/>
      <c r="CD72" s="1277"/>
      <c r="CE72" s="1277"/>
      <c r="CF72" s="1277" t="s">
        <v>557</v>
      </c>
      <c r="CG72" s="1277"/>
      <c r="CH72" s="1277"/>
      <c r="CI72" s="1277"/>
      <c r="CJ72" s="1277"/>
      <c r="CK72" s="1277"/>
      <c r="CL72" s="1277"/>
      <c r="CM72" s="1277"/>
      <c r="CN72" s="1277" t="s">
        <v>558</v>
      </c>
      <c r="CO72" s="1277"/>
      <c r="CP72" s="1277"/>
      <c r="CQ72" s="1277"/>
      <c r="CR72" s="1277"/>
      <c r="CS72" s="1277"/>
      <c r="CT72" s="1277"/>
      <c r="CU72" s="1277"/>
      <c r="CV72" s="1277" t="s">
        <v>559</v>
      </c>
      <c r="CW72" s="1277"/>
      <c r="CX72" s="1277"/>
      <c r="CY72" s="1277"/>
      <c r="CZ72" s="1277"/>
      <c r="DA72" s="1277"/>
      <c r="DB72" s="1277"/>
      <c r="DC72" s="1277"/>
    </row>
    <row r="73" spans="2:107" x14ac:dyDescent="0.15">
      <c r="B73" s="1252"/>
      <c r="G73" s="1278"/>
      <c r="H73" s="1278"/>
      <c r="I73" s="1278"/>
      <c r="J73" s="1278"/>
      <c r="K73" s="1299"/>
      <c r="L73" s="1299"/>
      <c r="M73" s="1299"/>
      <c r="N73" s="1299"/>
      <c r="AM73" s="1270"/>
      <c r="AN73" s="1281" t="s">
        <v>593</v>
      </c>
      <c r="AO73" s="1281"/>
      <c r="AP73" s="1281"/>
      <c r="AQ73" s="1281"/>
      <c r="AR73" s="1281"/>
      <c r="AS73" s="1281"/>
      <c r="AT73" s="1281"/>
      <c r="AU73" s="1281"/>
      <c r="AV73" s="1281"/>
      <c r="AW73" s="1281"/>
      <c r="AX73" s="1281"/>
      <c r="AY73" s="1281"/>
      <c r="AZ73" s="1281"/>
      <c r="BA73" s="1281"/>
      <c r="BB73" s="1281" t="s">
        <v>594</v>
      </c>
      <c r="BC73" s="1281"/>
      <c r="BD73" s="1281"/>
      <c r="BE73" s="1281"/>
      <c r="BF73" s="1281"/>
      <c r="BG73" s="1281"/>
      <c r="BH73" s="1281"/>
      <c r="BI73" s="1281"/>
      <c r="BJ73" s="1281"/>
      <c r="BK73" s="1281"/>
      <c r="BL73" s="1281"/>
      <c r="BM73" s="1281"/>
      <c r="BN73" s="1281"/>
      <c r="BO73" s="1281"/>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x14ac:dyDescent="0.15">
      <c r="B74" s="1252"/>
      <c r="G74" s="1278"/>
      <c r="H74" s="1278"/>
      <c r="I74" s="1278"/>
      <c r="J74" s="1278"/>
      <c r="K74" s="1299"/>
      <c r="L74" s="1299"/>
      <c r="M74" s="1299"/>
      <c r="N74" s="1299"/>
      <c r="AM74" s="1270"/>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1252"/>
      <c r="G75" s="1278"/>
      <c r="H75" s="1278"/>
      <c r="I75" s="1271"/>
      <c r="J75" s="1271"/>
      <c r="K75" s="1280"/>
      <c r="L75" s="1280"/>
      <c r="M75" s="1280"/>
      <c r="N75" s="1280"/>
      <c r="AM75" s="1270"/>
      <c r="AN75" s="1281"/>
      <c r="AO75" s="1281"/>
      <c r="AP75" s="1281"/>
      <c r="AQ75" s="1281"/>
      <c r="AR75" s="1281"/>
      <c r="AS75" s="1281"/>
      <c r="AT75" s="1281"/>
      <c r="AU75" s="1281"/>
      <c r="AV75" s="1281"/>
      <c r="AW75" s="1281"/>
      <c r="AX75" s="1281"/>
      <c r="AY75" s="1281"/>
      <c r="AZ75" s="1281"/>
      <c r="BA75" s="1281"/>
      <c r="BB75" s="1281" t="s">
        <v>599</v>
      </c>
      <c r="BC75" s="1281"/>
      <c r="BD75" s="1281"/>
      <c r="BE75" s="1281"/>
      <c r="BF75" s="1281"/>
      <c r="BG75" s="1281"/>
      <c r="BH75" s="1281"/>
      <c r="BI75" s="1281"/>
      <c r="BJ75" s="1281"/>
      <c r="BK75" s="1281"/>
      <c r="BL75" s="1281"/>
      <c r="BM75" s="1281"/>
      <c r="BN75" s="1281"/>
      <c r="BO75" s="1281"/>
      <c r="BP75" s="1282">
        <v>6.9</v>
      </c>
      <c r="BQ75" s="1282"/>
      <c r="BR75" s="1282"/>
      <c r="BS75" s="1282"/>
      <c r="BT75" s="1282"/>
      <c r="BU75" s="1282"/>
      <c r="BV75" s="1282"/>
      <c r="BW75" s="1282"/>
      <c r="BX75" s="1282">
        <v>8.6</v>
      </c>
      <c r="BY75" s="1282"/>
      <c r="BZ75" s="1282"/>
      <c r="CA75" s="1282"/>
      <c r="CB75" s="1282"/>
      <c r="CC75" s="1282"/>
      <c r="CD75" s="1282"/>
      <c r="CE75" s="1282"/>
      <c r="CF75" s="1282">
        <v>9.3000000000000007</v>
      </c>
      <c r="CG75" s="1282"/>
      <c r="CH75" s="1282"/>
      <c r="CI75" s="1282"/>
      <c r="CJ75" s="1282"/>
      <c r="CK75" s="1282"/>
      <c r="CL75" s="1282"/>
      <c r="CM75" s="1282"/>
      <c r="CN75" s="1282">
        <v>9.1</v>
      </c>
      <c r="CO75" s="1282"/>
      <c r="CP75" s="1282"/>
      <c r="CQ75" s="1282"/>
      <c r="CR75" s="1282"/>
      <c r="CS75" s="1282"/>
      <c r="CT75" s="1282"/>
      <c r="CU75" s="1282"/>
      <c r="CV75" s="1282">
        <v>8.6</v>
      </c>
      <c r="CW75" s="1282"/>
      <c r="CX75" s="1282"/>
      <c r="CY75" s="1282"/>
      <c r="CZ75" s="1282"/>
      <c r="DA75" s="1282"/>
      <c r="DB75" s="1282"/>
      <c r="DC75" s="1282"/>
    </row>
    <row r="76" spans="2:107" x14ac:dyDescent="0.15">
      <c r="B76" s="1252"/>
      <c r="G76" s="1278"/>
      <c r="H76" s="1278"/>
      <c r="I76" s="1271"/>
      <c r="J76" s="1271"/>
      <c r="K76" s="1280"/>
      <c r="L76" s="1280"/>
      <c r="M76" s="1280"/>
      <c r="N76" s="1280"/>
      <c r="AM76" s="1270"/>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1252"/>
      <c r="G77" s="1271"/>
      <c r="H77" s="1271"/>
      <c r="I77" s="1271"/>
      <c r="J77" s="1271"/>
      <c r="K77" s="1299"/>
      <c r="L77" s="1299"/>
      <c r="M77" s="1299"/>
      <c r="N77" s="1299"/>
      <c r="AN77" s="1277" t="s">
        <v>596</v>
      </c>
      <c r="AO77" s="1277"/>
      <c r="AP77" s="1277"/>
      <c r="AQ77" s="1277"/>
      <c r="AR77" s="1277"/>
      <c r="AS77" s="1277"/>
      <c r="AT77" s="1277"/>
      <c r="AU77" s="1277"/>
      <c r="AV77" s="1277"/>
      <c r="AW77" s="1277"/>
      <c r="AX77" s="1277"/>
      <c r="AY77" s="1277"/>
      <c r="AZ77" s="1277"/>
      <c r="BA77" s="1277"/>
      <c r="BB77" s="1281" t="s">
        <v>594</v>
      </c>
      <c r="BC77" s="1281"/>
      <c r="BD77" s="1281"/>
      <c r="BE77" s="1281"/>
      <c r="BF77" s="1281"/>
      <c r="BG77" s="1281"/>
      <c r="BH77" s="1281"/>
      <c r="BI77" s="1281"/>
      <c r="BJ77" s="1281"/>
      <c r="BK77" s="1281"/>
      <c r="BL77" s="1281"/>
      <c r="BM77" s="1281"/>
      <c r="BN77" s="1281"/>
      <c r="BO77" s="1281"/>
      <c r="BP77" s="1282">
        <v>0</v>
      </c>
      <c r="BQ77" s="1282"/>
      <c r="BR77" s="1282"/>
      <c r="BS77" s="1282"/>
      <c r="BT77" s="1282"/>
      <c r="BU77" s="1282"/>
      <c r="BV77" s="1282"/>
      <c r="BW77" s="1282"/>
      <c r="BX77" s="1282">
        <v>0</v>
      </c>
      <c r="BY77" s="1282"/>
      <c r="BZ77" s="1282"/>
      <c r="CA77" s="1282"/>
      <c r="CB77" s="1282"/>
      <c r="CC77" s="1282"/>
      <c r="CD77" s="1282"/>
      <c r="CE77" s="1282"/>
      <c r="CF77" s="1282">
        <v>0</v>
      </c>
      <c r="CG77" s="1282"/>
      <c r="CH77" s="1282"/>
      <c r="CI77" s="1282"/>
      <c r="CJ77" s="1282"/>
      <c r="CK77" s="1282"/>
      <c r="CL77" s="1282"/>
      <c r="CM77" s="1282"/>
      <c r="CN77" s="1282">
        <v>0</v>
      </c>
      <c r="CO77" s="1282"/>
      <c r="CP77" s="1282"/>
      <c r="CQ77" s="1282"/>
      <c r="CR77" s="1282"/>
      <c r="CS77" s="1282"/>
      <c r="CT77" s="1282"/>
      <c r="CU77" s="1282"/>
      <c r="CV77" s="1282">
        <v>0</v>
      </c>
      <c r="CW77" s="1282"/>
      <c r="CX77" s="1282"/>
      <c r="CY77" s="1282"/>
      <c r="CZ77" s="1282"/>
      <c r="DA77" s="1282"/>
      <c r="DB77" s="1282"/>
      <c r="DC77" s="1282"/>
    </row>
    <row r="78" spans="2:107" x14ac:dyDescent="0.15">
      <c r="B78" s="1252"/>
      <c r="G78" s="1271"/>
      <c r="H78" s="1271"/>
      <c r="I78" s="1271"/>
      <c r="J78" s="1271"/>
      <c r="K78" s="1299"/>
      <c r="L78" s="1299"/>
      <c r="M78" s="1299"/>
      <c r="N78" s="1299"/>
      <c r="AN78" s="1277"/>
      <c r="AO78" s="1277"/>
      <c r="AP78" s="1277"/>
      <c r="AQ78" s="1277"/>
      <c r="AR78" s="1277"/>
      <c r="AS78" s="1277"/>
      <c r="AT78" s="1277"/>
      <c r="AU78" s="1277"/>
      <c r="AV78" s="1277"/>
      <c r="AW78" s="1277"/>
      <c r="AX78" s="1277"/>
      <c r="AY78" s="1277"/>
      <c r="AZ78" s="1277"/>
      <c r="BA78" s="1277"/>
      <c r="BB78" s="1281"/>
      <c r="BC78" s="1281"/>
      <c r="BD78" s="1281"/>
      <c r="BE78" s="1281"/>
      <c r="BF78" s="1281"/>
      <c r="BG78" s="1281"/>
      <c r="BH78" s="1281"/>
      <c r="BI78" s="1281"/>
      <c r="BJ78" s="1281"/>
      <c r="BK78" s="1281"/>
      <c r="BL78" s="1281"/>
      <c r="BM78" s="1281"/>
      <c r="BN78" s="1281"/>
      <c r="BO78" s="1281"/>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1252"/>
      <c r="G79" s="1271"/>
      <c r="H79" s="1271"/>
      <c r="I79" s="1284"/>
      <c r="J79" s="1284"/>
      <c r="K79" s="1300"/>
      <c r="L79" s="1300"/>
      <c r="M79" s="1300"/>
      <c r="N79" s="1300"/>
      <c r="AN79" s="1277"/>
      <c r="AO79" s="1277"/>
      <c r="AP79" s="1277"/>
      <c r="AQ79" s="1277"/>
      <c r="AR79" s="1277"/>
      <c r="AS79" s="1277"/>
      <c r="AT79" s="1277"/>
      <c r="AU79" s="1277"/>
      <c r="AV79" s="1277"/>
      <c r="AW79" s="1277"/>
      <c r="AX79" s="1277"/>
      <c r="AY79" s="1277"/>
      <c r="AZ79" s="1277"/>
      <c r="BA79" s="1277"/>
      <c r="BB79" s="1281" t="s">
        <v>599</v>
      </c>
      <c r="BC79" s="1281"/>
      <c r="BD79" s="1281"/>
      <c r="BE79" s="1281"/>
      <c r="BF79" s="1281"/>
      <c r="BG79" s="1281"/>
      <c r="BH79" s="1281"/>
      <c r="BI79" s="1281"/>
      <c r="BJ79" s="1281"/>
      <c r="BK79" s="1281"/>
      <c r="BL79" s="1281"/>
      <c r="BM79" s="1281"/>
      <c r="BN79" s="1281"/>
      <c r="BO79" s="1281"/>
      <c r="BP79" s="1282">
        <v>7.1</v>
      </c>
      <c r="BQ79" s="1282"/>
      <c r="BR79" s="1282"/>
      <c r="BS79" s="1282"/>
      <c r="BT79" s="1282"/>
      <c r="BU79" s="1282"/>
      <c r="BV79" s="1282"/>
      <c r="BW79" s="1282"/>
      <c r="BX79" s="1282">
        <v>7.1</v>
      </c>
      <c r="BY79" s="1282"/>
      <c r="BZ79" s="1282"/>
      <c r="CA79" s="1282"/>
      <c r="CB79" s="1282"/>
      <c r="CC79" s="1282"/>
      <c r="CD79" s="1282"/>
      <c r="CE79" s="1282"/>
      <c r="CF79" s="1282">
        <v>7.3</v>
      </c>
      <c r="CG79" s="1282"/>
      <c r="CH79" s="1282"/>
      <c r="CI79" s="1282"/>
      <c r="CJ79" s="1282"/>
      <c r="CK79" s="1282"/>
      <c r="CL79" s="1282"/>
      <c r="CM79" s="1282"/>
      <c r="CN79" s="1282">
        <v>7.4</v>
      </c>
      <c r="CO79" s="1282"/>
      <c r="CP79" s="1282"/>
      <c r="CQ79" s="1282"/>
      <c r="CR79" s="1282"/>
      <c r="CS79" s="1282"/>
      <c r="CT79" s="1282"/>
      <c r="CU79" s="1282"/>
      <c r="CV79" s="1282">
        <v>7.5</v>
      </c>
      <c r="CW79" s="1282"/>
      <c r="CX79" s="1282"/>
      <c r="CY79" s="1282"/>
      <c r="CZ79" s="1282"/>
      <c r="DA79" s="1282"/>
      <c r="DB79" s="1282"/>
      <c r="DC79" s="1282"/>
    </row>
    <row r="80" spans="2:107" x14ac:dyDescent="0.15">
      <c r="B80" s="1252"/>
      <c r="G80" s="1271"/>
      <c r="H80" s="1271"/>
      <c r="I80" s="1284"/>
      <c r="J80" s="1284"/>
      <c r="K80" s="1300"/>
      <c r="L80" s="1300"/>
      <c r="M80" s="1300"/>
      <c r="N80" s="1300"/>
      <c r="AN80" s="1277"/>
      <c r="AO80" s="1277"/>
      <c r="AP80" s="1277"/>
      <c r="AQ80" s="1277"/>
      <c r="AR80" s="1277"/>
      <c r="AS80" s="1277"/>
      <c r="AT80" s="1277"/>
      <c r="AU80" s="1277"/>
      <c r="AV80" s="1277"/>
      <c r="AW80" s="1277"/>
      <c r="AX80" s="1277"/>
      <c r="AY80" s="1277"/>
      <c r="AZ80" s="1277"/>
      <c r="BA80" s="1277"/>
      <c r="BB80" s="1281"/>
      <c r="BC80" s="1281"/>
      <c r="BD80" s="1281"/>
      <c r="BE80" s="1281"/>
      <c r="BF80" s="1281"/>
      <c r="BG80" s="1281"/>
      <c r="BH80" s="1281"/>
      <c r="BI80" s="1281"/>
      <c r="BJ80" s="1281"/>
      <c r="BK80" s="1281"/>
      <c r="BL80" s="1281"/>
      <c r="BM80" s="1281"/>
      <c r="BN80" s="1281"/>
      <c r="BO80" s="1281"/>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1252"/>
    </row>
    <row r="82" spans="2:109" ht="17.25" x14ac:dyDescent="0.15">
      <c r="B82" s="1252"/>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x14ac:dyDescent="0.15">
      <c r="B83" s="1254"/>
      <c r="C83" s="1255"/>
      <c r="D83" s="1255"/>
      <c r="E83" s="1255"/>
      <c r="F83" s="1255"/>
      <c r="G83" s="1255"/>
      <c r="H83" s="1255"/>
      <c r="I83" s="1255"/>
      <c r="J83" s="1255"/>
      <c r="K83" s="1255"/>
      <c r="L83" s="1255"/>
      <c r="M83" s="1255"/>
      <c r="N83" s="1255"/>
      <c r="O83" s="1255"/>
      <c r="P83" s="1255"/>
      <c r="Q83" s="1255"/>
      <c r="R83" s="1255"/>
      <c r="S83" s="1255"/>
      <c r="T83" s="1255"/>
      <c r="U83" s="1255"/>
      <c r="V83" s="1255"/>
      <c r="W83" s="1255"/>
      <c r="X83" s="1255"/>
      <c r="Y83" s="1255"/>
      <c r="Z83" s="1255"/>
      <c r="AA83" s="1255"/>
      <c r="AB83" s="1255"/>
      <c r="AC83" s="1255"/>
      <c r="AD83" s="1255"/>
      <c r="AE83" s="1255"/>
      <c r="AF83" s="1255"/>
      <c r="AG83" s="1255"/>
      <c r="AH83" s="1255"/>
      <c r="AI83" s="1255"/>
      <c r="AJ83" s="1255"/>
      <c r="AK83" s="1255"/>
      <c r="AL83" s="1255"/>
      <c r="AM83" s="1255"/>
      <c r="AN83" s="1255"/>
      <c r="AO83" s="1255"/>
      <c r="AP83" s="1255"/>
      <c r="AQ83" s="1255"/>
      <c r="AR83" s="1255"/>
      <c r="AS83" s="1255"/>
      <c r="AT83" s="1255"/>
      <c r="AU83" s="1255"/>
      <c r="AV83" s="1255"/>
      <c r="AW83" s="1255"/>
      <c r="AX83" s="1255"/>
      <c r="AY83" s="1255"/>
      <c r="AZ83" s="1255"/>
      <c r="BA83" s="1255"/>
      <c r="BB83" s="1255"/>
      <c r="BC83" s="1255"/>
      <c r="BD83" s="1255"/>
      <c r="BE83" s="1255"/>
      <c r="BF83" s="1255"/>
      <c r="BG83" s="1255"/>
      <c r="BH83" s="1255"/>
      <c r="BI83" s="1255"/>
      <c r="BJ83" s="1255"/>
      <c r="BK83" s="1255"/>
      <c r="BL83" s="1255"/>
      <c r="BM83" s="1255"/>
      <c r="BN83" s="1255"/>
      <c r="BO83" s="1255"/>
      <c r="BP83" s="1255"/>
      <c r="BQ83" s="1255"/>
      <c r="BR83" s="1255"/>
      <c r="BS83" s="1255"/>
      <c r="BT83" s="1255"/>
      <c r="BU83" s="1255"/>
      <c r="BV83" s="1255"/>
      <c r="BW83" s="1255"/>
      <c r="BX83" s="1255"/>
      <c r="BY83" s="1255"/>
      <c r="BZ83" s="1255"/>
      <c r="CA83" s="1255"/>
      <c r="CB83" s="1255"/>
      <c r="CC83" s="1255"/>
      <c r="CD83" s="1255"/>
      <c r="CE83" s="1255"/>
      <c r="CF83" s="1255"/>
      <c r="CG83" s="1255"/>
      <c r="CH83" s="1255"/>
      <c r="CI83" s="1255"/>
      <c r="CJ83" s="1255"/>
      <c r="CK83" s="1255"/>
      <c r="CL83" s="1255"/>
      <c r="CM83" s="1255"/>
      <c r="CN83" s="1255"/>
      <c r="CO83" s="1255"/>
      <c r="CP83" s="1255"/>
      <c r="CQ83" s="1255"/>
      <c r="CR83" s="1255"/>
      <c r="CS83" s="1255"/>
      <c r="CT83" s="1255"/>
      <c r="CU83" s="1255"/>
      <c r="CV83" s="1255"/>
      <c r="CW83" s="1255"/>
      <c r="CX83" s="1255"/>
      <c r="CY83" s="1255"/>
      <c r="CZ83" s="1255"/>
      <c r="DA83" s="1255"/>
      <c r="DB83" s="1255"/>
      <c r="DC83" s="1255"/>
      <c r="DD83" s="1256"/>
    </row>
    <row r="84" spans="2:109" x14ac:dyDescent="0.15">
      <c r="DD84" s="1246"/>
      <c r="DE84" s="1246"/>
    </row>
    <row r="85" spans="2:109" x14ac:dyDescent="0.15">
      <c r="DD85" s="1246"/>
      <c r="DE85" s="1246"/>
    </row>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5B016-88D6-4B1F-AD7B-F5788C47B01C}">
  <dimension ref="A1:DR125"/>
  <sheetViews>
    <sheetView workbookViewId="0">
      <selection activeCell="BB20" sqref="BB2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502</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2D0CA-5253-4F36-B61C-BA36AA48FCE2}">
  <dimension ref="A1:DR125"/>
  <sheetViews>
    <sheetView tabSelected="1" workbookViewId="0">
      <selection activeCell="BA20" sqref="BA2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502</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55</v>
      </c>
      <c r="E2" s="146"/>
      <c r="F2" s="147" t="s">
        <v>552</v>
      </c>
      <c r="G2" s="148"/>
      <c r="H2" s="149"/>
    </row>
    <row r="3" spans="1:8" x14ac:dyDescent="0.15">
      <c r="A3" s="145" t="s">
        <v>545</v>
      </c>
      <c r="B3" s="150"/>
      <c r="C3" s="151"/>
      <c r="D3" s="152">
        <v>1599806</v>
      </c>
      <c r="E3" s="153"/>
      <c r="F3" s="154">
        <v>291173</v>
      </c>
      <c r="G3" s="155"/>
      <c r="H3" s="156"/>
    </row>
    <row r="4" spans="1:8" x14ac:dyDescent="0.15">
      <c r="A4" s="157"/>
      <c r="B4" s="158"/>
      <c r="C4" s="159"/>
      <c r="D4" s="160">
        <v>83613</v>
      </c>
      <c r="E4" s="161"/>
      <c r="F4" s="162">
        <v>119071</v>
      </c>
      <c r="G4" s="163"/>
      <c r="H4" s="164"/>
    </row>
    <row r="5" spans="1:8" x14ac:dyDescent="0.15">
      <c r="A5" s="145" t="s">
        <v>547</v>
      </c>
      <c r="B5" s="150"/>
      <c r="C5" s="151"/>
      <c r="D5" s="152">
        <v>1525884</v>
      </c>
      <c r="E5" s="153"/>
      <c r="F5" s="154">
        <v>271581</v>
      </c>
      <c r="G5" s="155"/>
      <c r="H5" s="156"/>
    </row>
    <row r="6" spans="1:8" x14ac:dyDescent="0.15">
      <c r="A6" s="157"/>
      <c r="B6" s="158"/>
      <c r="C6" s="159"/>
      <c r="D6" s="160">
        <v>88788</v>
      </c>
      <c r="E6" s="161"/>
      <c r="F6" s="162">
        <v>117844</v>
      </c>
      <c r="G6" s="163"/>
      <c r="H6" s="164"/>
    </row>
    <row r="7" spans="1:8" x14ac:dyDescent="0.15">
      <c r="A7" s="145" t="s">
        <v>548</v>
      </c>
      <c r="B7" s="150"/>
      <c r="C7" s="151"/>
      <c r="D7" s="152">
        <v>1563719</v>
      </c>
      <c r="E7" s="153"/>
      <c r="F7" s="154">
        <v>268375</v>
      </c>
      <c r="G7" s="155"/>
      <c r="H7" s="156"/>
    </row>
    <row r="8" spans="1:8" x14ac:dyDescent="0.15">
      <c r="A8" s="157"/>
      <c r="B8" s="158"/>
      <c r="C8" s="159"/>
      <c r="D8" s="160">
        <v>152935</v>
      </c>
      <c r="E8" s="161"/>
      <c r="F8" s="162">
        <v>119602</v>
      </c>
      <c r="G8" s="163"/>
      <c r="H8" s="164"/>
    </row>
    <row r="9" spans="1:8" x14ac:dyDescent="0.15">
      <c r="A9" s="145" t="s">
        <v>549</v>
      </c>
      <c r="B9" s="150"/>
      <c r="C9" s="151"/>
      <c r="D9" s="152">
        <v>2483463</v>
      </c>
      <c r="E9" s="153"/>
      <c r="F9" s="154">
        <v>301035</v>
      </c>
      <c r="G9" s="155"/>
      <c r="H9" s="156"/>
    </row>
    <row r="10" spans="1:8" x14ac:dyDescent="0.15">
      <c r="A10" s="157"/>
      <c r="B10" s="158"/>
      <c r="C10" s="159"/>
      <c r="D10" s="160">
        <v>57412</v>
      </c>
      <c r="E10" s="161"/>
      <c r="F10" s="162">
        <v>154376</v>
      </c>
      <c r="G10" s="163"/>
      <c r="H10" s="164"/>
    </row>
    <row r="11" spans="1:8" x14ac:dyDescent="0.15">
      <c r="A11" s="145" t="s">
        <v>550</v>
      </c>
      <c r="B11" s="150"/>
      <c r="C11" s="151"/>
      <c r="D11" s="152">
        <v>1234034</v>
      </c>
      <c r="E11" s="153"/>
      <c r="F11" s="154">
        <v>277467</v>
      </c>
      <c r="G11" s="155"/>
      <c r="H11" s="156"/>
    </row>
    <row r="12" spans="1:8" x14ac:dyDescent="0.15">
      <c r="A12" s="157"/>
      <c r="B12" s="158"/>
      <c r="C12" s="165"/>
      <c r="D12" s="160">
        <v>48398</v>
      </c>
      <c r="E12" s="161"/>
      <c r="F12" s="162">
        <v>128378</v>
      </c>
      <c r="G12" s="163"/>
      <c r="H12" s="164"/>
    </row>
    <row r="13" spans="1:8" x14ac:dyDescent="0.15">
      <c r="A13" s="145"/>
      <c r="B13" s="150"/>
      <c r="C13" s="166"/>
      <c r="D13" s="167">
        <v>1681381</v>
      </c>
      <c r="E13" s="168"/>
      <c r="F13" s="169">
        <v>281926</v>
      </c>
      <c r="G13" s="170"/>
      <c r="H13" s="156"/>
    </row>
    <row r="14" spans="1:8" x14ac:dyDescent="0.15">
      <c r="A14" s="157"/>
      <c r="B14" s="158"/>
      <c r="C14" s="159"/>
      <c r="D14" s="160">
        <v>86229</v>
      </c>
      <c r="E14" s="161"/>
      <c r="F14" s="162">
        <v>127854</v>
      </c>
      <c r="G14" s="163"/>
      <c r="H14" s="164"/>
    </row>
    <row r="17" spans="1:11" x14ac:dyDescent="0.15">
      <c r="A17" s="141" t="s">
        <v>56</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57</v>
      </c>
      <c r="B19" s="171">
        <f>ROUND(VALUE(SUBSTITUTE(実質収支比率等に係る経年分析!F$48,"▲","-")),2)</f>
        <v>7.96</v>
      </c>
      <c r="C19" s="171">
        <f>ROUND(VALUE(SUBSTITUTE(実質収支比率等に係る経年分析!G$48,"▲","-")),2)</f>
        <v>9.66</v>
      </c>
      <c r="D19" s="171">
        <f>ROUND(VALUE(SUBSTITUTE(実質収支比率等に係る経年分析!H$48,"▲","-")),2)</f>
        <v>3.82</v>
      </c>
      <c r="E19" s="171">
        <f>ROUND(VALUE(SUBSTITUTE(実質収支比率等に係る経年分析!I$48,"▲","-")),2)</f>
        <v>9.17</v>
      </c>
      <c r="F19" s="171">
        <f>ROUND(VALUE(SUBSTITUTE(実質収支比率等に係る経年分析!J$48,"▲","-")),2)</f>
        <v>21.83</v>
      </c>
    </row>
    <row r="20" spans="1:11" x14ac:dyDescent="0.15">
      <c r="A20" s="171" t="s">
        <v>58</v>
      </c>
      <c r="B20" s="171">
        <f>ROUND(VALUE(SUBSTITUTE(実質収支比率等に係る経年分析!F$47,"▲","-")),2)</f>
        <v>319.97000000000003</v>
      </c>
      <c r="C20" s="171">
        <f>ROUND(VALUE(SUBSTITUTE(実質収支比率等に係る経年分析!G$47,"▲","-")),2)</f>
        <v>334.96</v>
      </c>
      <c r="D20" s="171">
        <f>ROUND(VALUE(SUBSTITUTE(実質収支比率等に係る経年分析!H$47,"▲","-")),2)</f>
        <v>54.27</v>
      </c>
      <c r="E20" s="171">
        <f>ROUND(VALUE(SUBSTITUTE(実質収支比率等に係る経年分析!I$47,"▲","-")),2)</f>
        <v>55.1</v>
      </c>
      <c r="F20" s="171">
        <f>ROUND(VALUE(SUBSTITUTE(実質収支比率等に係る経年分析!J$47,"▲","-")),2)</f>
        <v>58.16</v>
      </c>
    </row>
    <row r="21" spans="1:11" x14ac:dyDescent="0.15">
      <c r="A21" s="171" t="s">
        <v>59</v>
      </c>
      <c r="B21" s="171">
        <f>IF(ISNUMBER(VALUE(SUBSTITUTE(実質収支比率等に係る経年分析!F$49,"▲","-"))),ROUND(VALUE(SUBSTITUTE(実質収支比率等に係る経年分析!F$49,"▲","-")),2),NA())</f>
        <v>21.64</v>
      </c>
      <c r="C21" s="171">
        <f>IF(ISNUMBER(VALUE(SUBSTITUTE(実質収支比率等に係る経年分析!G$49,"▲","-"))),ROUND(VALUE(SUBSTITUTE(実質収支比率等に係る経年分析!G$49,"▲","-")),2),NA())</f>
        <v>14.82</v>
      </c>
      <c r="D21" s="171">
        <f>IF(ISNUMBER(VALUE(SUBSTITUTE(実質収支比率等に係る経年分析!H$49,"▲","-"))),ROUND(VALUE(SUBSTITUTE(実質収支比率等に係る経年分析!H$49,"▲","-")),2),NA())</f>
        <v>-291.45</v>
      </c>
      <c r="E21" s="171">
        <f>IF(ISNUMBER(VALUE(SUBSTITUTE(実質収支比率等に係る経年分析!I$49,"▲","-"))),ROUND(VALUE(SUBSTITUTE(実質収支比率等に係る経年分析!I$49,"▲","-")),2),NA())</f>
        <v>7.44</v>
      </c>
      <c r="F21" s="171">
        <f>IF(ISNUMBER(VALUE(SUBSTITUTE(実質収支比率等に係る経年分析!J$49,"▲","-"))),ROUND(VALUE(SUBSTITUTE(実質収支比率等に係る経年分析!J$49,"▲","-")),2),NA())</f>
        <v>20.53</v>
      </c>
    </row>
    <row r="24" spans="1:11" x14ac:dyDescent="0.15">
      <c r="A24" s="141" t="s">
        <v>60</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61</v>
      </c>
      <c r="C26" s="172" t="s">
        <v>62</v>
      </c>
      <c r="D26" s="172" t="s">
        <v>61</v>
      </c>
      <c r="E26" s="172" t="s">
        <v>62</v>
      </c>
      <c r="F26" s="172" t="s">
        <v>61</v>
      </c>
      <c r="G26" s="172" t="s">
        <v>62</v>
      </c>
      <c r="H26" s="172" t="s">
        <v>61</v>
      </c>
      <c r="I26" s="172" t="s">
        <v>62</v>
      </c>
      <c r="J26" s="172" t="s">
        <v>61</v>
      </c>
      <c r="K26" s="172" t="s">
        <v>62</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港湾業務事業特別会計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0.28000000000000003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0.41</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0.56000000000000005</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2.81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9.5500000000000007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21.42</v>
      </c>
    </row>
    <row r="36" spans="1:16" x14ac:dyDescent="0.15">
      <c r="A36" s="172" t="str">
        <f>IF(連結実質赤字比率に係る赤字・黒字の構成分析!C$34="",NA(),連結実質赤字比率に係る赤字・黒字の構成分析!C$34)</f>
        <v>農業集落排水事業特別会計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0.55000000000000004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f>IF(ROUND(VALUE(SUBSTITUTE(連結実質赤字比率に係る赤字・黒字の構成分析!J$34,"▲", "-")), 2) &lt; 0, ABS(ROUND(VALUE(SUBSTITUTE(連結実質赤字比率に係る赤字・黒字の構成分析!J$34,"▲", "-")), 2)), NA())</f>
        <v>0.2</v>
      </c>
      <c r="K36" s="172" t="e">
        <f>IF(ROUND(VALUE(SUBSTITUTE(連結実質赤字比率に係る赤字・黒字の構成分析!J$34,"▲", "-")), 2) &gt;= 0, ABS(ROUND(VALUE(SUBSTITUTE(連結実質赤字比率に係る赤字・黒字の構成分析!J$34,"▲", "-")), 2)), NA())</f>
        <v>#N/A</v>
      </c>
    </row>
    <row r="39" spans="1:16" x14ac:dyDescent="0.15">
      <c r="A39" s="141" t="s">
        <v>63</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15">
      <c r="A42" s="173" t="s">
        <v>66</v>
      </c>
      <c r="B42" s="173"/>
      <c r="C42" s="173"/>
      <c r="D42" s="173">
        <f>'実質公債費比率（分子）の構造'!K$52</f>
        <v>229</v>
      </c>
      <c r="E42" s="173"/>
      <c r="F42" s="173"/>
      <c r="G42" s="173">
        <f>'実質公債費比率（分子）の構造'!L$52</f>
        <v>231</v>
      </c>
      <c r="H42" s="173"/>
      <c r="I42" s="173"/>
      <c r="J42" s="173">
        <f>'実質公債費比率（分子）の構造'!M$52</f>
        <v>244</v>
      </c>
      <c r="K42" s="173"/>
      <c r="L42" s="173"/>
      <c r="M42" s="173">
        <f>'実質公債費比率（分子）の構造'!N$52</f>
        <v>240</v>
      </c>
      <c r="N42" s="173"/>
      <c r="O42" s="173"/>
      <c r="P42" s="173">
        <f>'実質公債費比率（分子）の構造'!O$52</f>
        <v>237</v>
      </c>
    </row>
    <row r="43" spans="1:16" x14ac:dyDescent="0.15">
      <c r="A43" s="173" t="s">
        <v>67</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68</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69</v>
      </c>
      <c r="B45" s="173">
        <f>'実質公債費比率（分子）の構造'!K$49</f>
        <v>0</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15">
      <c r="A46" s="173" t="s">
        <v>70</v>
      </c>
      <c r="B46" s="173">
        <f>'実質公債費比率（分子）の構造'!K$48</f>
        <v>15</v>
      </c>
      <c r="C46" s="173"/>
      <c r="D46" s="173"/>
      <c r="E46" s="173">
        <f>'実質公債費比率（分子）の構造'!L$48</f>
        <v>23</v>
      </c>
      <c r="F46" s="173"/>
      <c r="G46" s="173"/>
      <c r="H46" s="173">
        <f>'実質公債費比率（分子）の構造'!M$48</f>
        <v>20</v>
      </c>
      <c r="I46" s="173"/>
      <c r="J46" s="173"/>
      <c r="K46" s="173">
        <f>'実質公債費比率（分子）の構造'!N$48</f>
        <v>22</v>
      </c>
      <c r="L46" s="173"/>
      <c r="M46" s="173"/>
      <c r="N46" s="173">
        <f>'実質公債費比率（分子）の構造'!O$48</f>
        <v>8</v>
      </c>
      <c r="O46" s="173"/>
      <c r="P46" s="173"/>
    </row>
    <row r="47" spans="1:16" x14ac:dyDescent="0.15">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73</v>
      </c>
      <c r="B49" s="173">
        <f>'実質公債費比率（分子）の構造'!K$45</f>
        <v>310</v>
      </c>
      <c r="C49" s="173"/>
      <c r="D49" s="173"/>
      <c r="E49" s="173">
        <f>'実質公債費比率（分子）の構造'!L$45</f>
        <v>317</v>
      </c>
      <c r="F49" s="173"/>
      <c r="G49" s="173"/>
      <c r="H49" s="173">
        <f>'実質公債費比率（分子）の構造'!M$45</f>
        <v>317</v>
      </c>
      <c r="I49" s="173"/>
      <c r="J49" s="173"/>
      <c r="K49" s="173">
        <f>'実質公債費比率（分子）の構造'!N$45</f>
        <v>311</v>
      </c>
      <c r="L49" s="173"/>
      <c r="M49" s="173"/>
      <c r="N49" s="173">
        <f>'実質公債費比率（分子）の構造'!O$45</f>
        <v>324</v>
      </c>
      <c r="O49" s="173"/>
      <c r="P49" s="173"/>
    </row>
    <row r="50" spans="1:16" x14ac:dyDescent="0.15">
      <c r="A50" s="173" t="s">
        <v>74</v>
      </c>
      <c r="B50" s="173" t="e">
        <f>NA()</f>
        <v>#N/A</v>
      </c>
      <c r="C50" s="173">
        <f>IF(ISNUMBER('実質公債費比率（分子）の構造'!K$53),'実質公債費比率（分子）の構造'!K$53,NA())</f>
        <v>96</v>
      </c>
      <c r="D50" s="173" t="e">
        <f>NA()</f>
        <v>#N/A</v>
      </c>
      <c r="E50" s="173" t="e">
        <f>NA()</f>
        <v>#N/A</v>
      </c>
      <c r="F50" s="173">
        <f>IF(ISNUMBER('実質公債費比率（分子）の構造'!L$53),'実質公債費比率（分子）の構造'!L$53,NA())</f>
        <v>109</v>
      </c>
      <c r="G50" s="173" t="e">
        <f>NA()</f>
        <v>#N/A</v>
      </c>
      <c r="H50" s="173" t="e">
        <f>NA()</f>
        <v>#N/A</v>
      </c>
      <c r="I50" s="173">
        <f>IF(ISNUMBER('実質公債費比率（分子）の構造'!M$53),'実質公債費比率（分子）の構造'!M$53,NA())</f>
        <v>93</v>
      </c>
      <c r="J50" s="173" t="e">
        <f>NA()</f>
        <v>#N/A</v>
      </c>
      <c r="K50" s="173" t="e">
        <f>NA()</f>
        <v>#N/A</v>
      </c>
      <c r="L50" s="173">
        <f>IF(ISNUMBER('実質公債費比率（分子）の構造'!N$53),'実質公債費比率（分子）の構造'!N$53,NA())</f>
        <v>93</v>
      </c>
      <c r="M50" s="173" t="e">
        <f>NA()</f>
        <v>#N/A</v>
      </c>
      <c r="N50" s="173" t="e">
        <f>NA()</f>
        <v>#N/A</v>
      </c>
      <c r="O50" s="173">
        <f>IF(ISNUMBER('実質公債費比率（分子）の構造'!O$53),'実質公債費比率（分子）の構造'!O$53,NA())</f>
        <v>95</v>
      </c>
      <c r="P50" s="173" t="e">
        <f>NA()</f>
        <v>#N/A</v>
      </c>
    </row>
    <row r="53" spans="1:16" x14ac:dyDescent="0.15">
      <c r="A53" s="141" t="s">
        <v>75</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15">
      <c r="A56" s="172" t="s">
        <v>43</v>
      </c>
      <c r="B56" s="172"/>
      <c r="C56" s="172"/>
      <c r="D56" s="172">
        <f>'将来負担比率（分子）の構造'!I$52</f>
        <v>1765</v>
      </c>
      <c r="E56" s="172"/>
      <c r="F56" s="172"/>
      <c r="G56" s="172">
        <f>'将来負担比率（分子）の構造'!J$52</f>
        <v>1637</v>
      </c>
      <c r="H56" s="172"/>
      <c r="I56" s="172"/>
      <c r="J56" s="172">
        <f>'将来負担比率（分子）の構造'!K$52</f>
        <v>1134</v>
      </c>
      <c r="K56" s="172"/>
      <c r="L56" s="172"/>
      <c r="M56" s="172">
        <f>'将来負担比率（分子）の構造'!L$52</f>
        <v>1052</v>
      </c>
      <c r="N56" s="172"/>
      <c r="O56" s="172"/>
      <c r="P56" s="172">
        <f>'将来負担比率（分子）の構造'!M$52</f>
        <v>999</v>
      </c>
    </row>
    <row r="57" spans="1:16" x14ac:dyDescent="0.15">
      <c r="A57" s="172" t="s">
        <v>42</v>
      </c>
      <c r="B57" s="172"/>
      <c r="C57" s="172"/>
      <c r="D57" s="172">
        <f>'将来負担比率（分子）の構造'!I$51</f>
        <v>221</v>
      </c>
      <c r="E57" s="172"/>
      <c r="F57" s="172"/>
      <c r="G57" s="172" t="str">
        <f>'将来負担比率（分子）の構造'!J$51</f>
        <v>-</v>
      </c>
      <c r="H57" s="172"/>
      <c r="I57" s="172"/>
      <c r="J57" s="172">
        <f>'将来負担比率（分子）の構造'!K$51</f>
        <v>63</v>
      </c>
      <c r="K57" s="172"/>
      <c r="L57" s="172"/>
      <c r="M57" s="172">
        <f>'将来負担比率（分子）の構造'!L$51</f>
        <v>221</v>
      </c>
      <c r="N57" s="172"/>
      <c r="O57" s="172"/>
      <c r="P57" s="172">
        <f>'将来負担比率（分子）の構造'!M$51</f>
        <v>197</v>
      </c>
    </row>
    <row r="58" spans="1:16" x14ac:dyDescent="0.15">
      <c r="A58" s="172" t="s">
        <v>41</v>
      </c>
      <c r="B58" s="172"/>
      <c r="C58" s="172"/>
      <c r="D58" s="172">
        <f>'将来負担比率（分子）の構造'!I$50</f>
        <v>4790</v>
      </c>
      <c r="E58" s="172"/>
      <c r="F58" s="172"/>
      <c r="G58" s="172">
        <f>'将来負担比率（分子）の構造'!J$50</f>
        <v>4814</v>
      </c>
      <c r="H58" s="172"/>
      <c r="I58" s="172"/>
      <c r="J58" s="172">
        <f>'将来負担比率（分子）の構造'!K$50</f>
        <v>4297</v>
      </c>
      <c r="K58" s="172"/>
      <c r="L58" s="172"/>
      <c r="M58" s="172">
        <f>'将来負担比率（分子）の構造'!L$50</f>
        <v>4366</v>
      </c>
      <c r="N58" s="172"/>
      <c r="O58" s="172"/>
      <c r="P58" s="172">
        <f>'将来負担比率（分子）の構造'!M$50</f>
        <v>4896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342</v>
      </c>
      <c r="C62" s="172"/>
      <c r="D62" s="172"/>
      <c r="E62" s="172">
        <f>'将来負担比率（分子）の構造'!J$45</f>
        <v>329</v>
      </c>
      <c r="F62" s="172"/>
      <c r="G62" s="172"/>
      <c r="H62" s="172">
        <f>'将来負担比率（分子）の構造'!K$45</f>
        <v>298</v>
      </c>
      <c r="I62" s="172"/>
      <c r="J62" s="172"/>
      <c r="K62" s="172">
        <f>'将来負担比率（分子）の構造'!L$45</f>
        <v>262</v>
      </c>
      <c r="L62" s="172"/>
      <c r="M62" s="172"/>
      <c r="N62" s="172">
        <f>'将来負担比率（分子）の構造'!M$45</f>
        <v>50</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116</v>
      </c>
      <c r="C64" s="172"/>
      <c r="D64" s="172"/>
      <c r="E64" s="172">
        <f>'将来負担比率（分子）の構造'!J$43</f>
        <v>106</v>
      </c>
      <c r="F64" s="172"/>
      <c r="G64" s="172"/>
      <c r="H64" s="172">
        <f>'将来負担比率（分子）の構造'!K$43</f>
        <v>137</v>
      </c>
      <c r="I64" s="172"/>
      <c r="J64" s="172"/>
      <c r="K64" s="172">
        <f>'将来負担比率（分子）の構造'!L$43</f>
        <v>181</v>
      </c>
      <c r="L64" s="172"/>
      <c r="M64" s="172"/>
      <c r="N64" s="172">
        <f>'将来負担比率（分子）の構造'!M$43</f>
        <v>141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2824</v>
      </c>
      <c r="C66" s="172"/>
      <c r="D66" s="172"/>
      <c r="E66" s="172">
        <f>'将来負担比率（分子）の構造'!J$41</f>
        <v>2661</v>
      </c>
      <c r="F66" s="172"/>
      <c r="G66" s="172"/>
      <c r="H66" s="172">
        <f>'将来負担比率（分子）の構造'!K$41</f>
        <v>2852</v>
      </c>
      <c r="I66" s="172"/>
      <c r="J66" s="172"/>
      <c r="K66" s="172">
        <f>'将来負担比率（分子）の構造'!L$41</f>
        <v>3021</v>
      </c>
      <c r="L66" s="172"/>
      <c r="M66" s="172"/>
      <c r="N66" s="172">
        <f>'将来負担比率（分子）の構造'!M$41</f>
        <v>3260</v>
      </c>
      <c r="O66" s="172"/>
      <c r="P66" s="172"/>
    </row>
    <row r="67" spans="1:16" x14ac:dyDescent="0.15">
      <c r="A67" s="172" t="s">
        <v>78</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79</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80</v>
      </c>
      <c r="B72" s="176">
        <f>基金残高に係る経年分析!F55</f>
        <v>689</v>
      </c>
      <c r="C72" s="176">
        <f>基金残高に係る経年分析!G55</f>
        <v>715</v>
      </c>
      <c r="D72" s="176">
        <f>基金残高に係る経年分析!H55</f>
        <v>816</v>
      </c>
    </row>
    <row r="73" spans="1:16" x14ac:dyDescent="0.15">
      <c r="A73" s="175" t="s">
        <v>81</v>
      </c>
      <c r="B73" s="176">
        <f>基金残高に係る経年分析!F56</f>
        <v>146</v>
      </c>
      <c r="C73" s="176">
        <f>基金残高に係る経年分析!G56</f>
        <v>242</v>
      </c>
      <c r="D73" s="176">
        <f>基金残高に係る経年分析!H56</f>
        <v>342</v>
      </c>
    </row>
    <row r="74" spans="1:16" x14ac:dyDescent="0.15">
      <c r="A74" s="175" t="s">
        <v>82</v>
      </c>
      <c r="B74" s="176">
        <f>基金残高に係る経年分析!F57</f>
        <v>3663</v>
      </c>
      <c r="C74" s="176">
        <f>基金残高に係る経年分析!G57</f>
        <v>3637</v>
      </c>
      <c r="D74" s="176">
        <f>基金残高に係る経年分析!H57</f>
        <v>3738</v>
      </c>
    </row>
  </sheetData>
  <sheetProtection algorithmName="SHA-512" hashValue="IIC3bujtQVhwMou6clbra1ABhj8qmZtfgAiYKcskqisHvjmNY9qUe8CO1vlLjJTOzdhU1dXmpcmtgsrdkjIXdw==" saltValue="/vogSiuw4cjvBMTgxszOI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P22" sqref="AP22:BF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9" t="s">
        <v>215</v>
      </c>
      <c r="DI1" s="750"/>
      <c r="DJ1" s="750"/>
      <c r="DK1" s="750"/>
      <c r="DL1" s="750"/>
      <c r="DM1" s="750"/>
      <c r="DN1" s="751"/>
      <c r="DO1" s="212"/>
      <c r="DP1" s="749" t="s">
        <v>216</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52" t="s">
        <v>224</v>
      </c>
      <c r="AQ4" s="752"/>
      <c r="AR4" s="752"/>
      <c r="AS4" s="752"/>
      <c r="AT4" s="752"/>
      <c r="AU4" s="752"/>
      <c r="AV4" s="752"/>
      <c r="AW4" s="752"/>
      <c r="AX4" s="752"/>
      <c r="AY4" s="752"/>
      <c r="AZ4" s="752"/>
      <c r="BA4" s="752"/>
      <c r="BB4" s="752"/>
      <c r="BC4" s="752"/>
      <c r="BD4" s="752"/>
      <c r="BE4" s="752"/>
      <c r="BF4" s="752"/>
      <c r="BG4" s="752" t="s">
        <v>225</v>
      </c>
      <c r="BH4" s="752"/>
      <c r="BI4" s="752"/>
      <c r="BJ4" s="752"/>
      <c r="BK4" s="752"/>
      <c r="BL4" s="752"/>
      <c r="BM4" s="752"/>
      <c r="BN4" s="752"/>
      <c r="BO4" s="752" t="s">
        <v>222</v>
      </c>
      <c r="BP4" s="752"/>
      <c r="BQ4" s="752"/>
      <c r="BR4" s="752"/>
      <c r="BS4" s="752" t="s">
        <v>226</v>
      </c>
      <c r="BT4" s="752"/>
      <c r="BU4" s="752"/>
      <c r="BV4" s="752"/>
      <c r="BW4" s="752"/>
      <c r="BX4" s="752"/>
      <c r="BY4" s="752"/>
      <c r="BZ4" s="752"/>
      <c r="CA4" s="752"/>
      <c r="CB4" s="752"/>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228</v>
      </c>
      <c r="C5" s="697"/>
      <c r="D5" s="697"/>
      <c r="E5" s="697"/>
      <c r="F5" s="697"/>
      <c r="G5" s="697"/>
      <c r="H5" s="697"/>
      <c r="I5" s="697"/>
      <c r="J5" s="697"/>
      <c r="K5" s="697"/>
      <c r="L5" s="697"/>
      <c r="M5" s="697"/>
      <c r="N5" s="697"/>
      <c r="O5" s="697"/>
      <c r="P5" s="697"/>
      <c r="Q5" s="698"/>
      <c r="R5" s="681">
        <v>193274</v>
      </c>
      <c r="S5" s="682"/>
      <c r="T5" s="682"/>
      <c r="U5" s="682"/>
      <c r="V5" s="682"/>
      <c r="W5" s="682"/>
      <c r="X5" s="682"/>
      <c r="Y5" s="725"/>
      <c r="Z5" s="747">
        <v>4.8</v>
      </c>
      <c r="AA5" s="747"/>
      <c r="AB5" s="747"/>
      <c r="AC5" s="747"/>
      <c r="AD5" s="748">
        <v>193274</v>
      </c>
      <c r="AE5" s="748"/>
      <c r="AF5" s="748"/>
      <c r="AG5" s="748"/>
      <c r="AH5" s="748"/>
      <c r="AI5" s="748"/>
      <c r="AJ5" s="748"/>
      <c r="AK5" s="748"/>
      <c r="AL5" s="726">
        <v>13.9</v>
      </c>
      <c r="AM5" s="701"/>
      <c r="AN5" s="701"/>
      <c r="AO5" s="727"/>
      <c r="AP5" s="696" t="s">
        <v>229</v>
      </c>
      <c r="AQ5" s="697"/>
      <c r="AR5" s="697"/>
      <c r="AS5" s="697"/>
      <c r="AT5" s="697"/>
      <c r="AU5" s="697"/>
      <c r="AV5" s="697"/>
      <c r="AW5" s="697"/>
      <c r="AX5" s="697"/>
      <c r="AY5" s="697"/>
      <c r="AZ5" s="697"/>
      <c r="BA5" s="697"/>
      <c r="BB5" s="697"/>
      <c r="BC5" s="697"/>
      <c r="BD5" s="697"/>
      <c r="BE5" s="697"/>
      <c r="BF5" s="698"/>
      <c r="BG5" s="628">
        <v>193274</v>
      </c>
      <c r="BH5" s="629"/>
      <c r="BI5" s="629"/>
      <c r="BJ5" s="629"/>
      <c r="BK5" s="629"/>
      <c r="BL5" s="629"/>
      <c r="BM5" s="629"/>
      <c r="BN5" s="630"/>
      <c r="BO5" s="655">
        <v>100</v>
      </c>
      <c r="BP5" s="655"/>
      <c r="BQ5" s="655"/>
      <c r="BR5" s="655"/>
      <c r="BS5" s="656" t="s">
        <v>131</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17355</v>
      </c>
      <c r="S6" s="629"/>
      <c r="T6" s="629"/>
      <c r="U6" s="629"/>
      <c r="V6" s="629"/>
      <c r="W6" s="629"/>
      <c r="X6" s="629"/>
      <c r="Y6" s="630"/>
      <c r="Z6" s="655">
        <v>0.4</v>
      </c>
      <c r="AA6" s="655"/>
      <c r="AB6" s="655"/>
      <c r="AC6" s="655"/>
      <c r="AD6" s="656">
        <v>17355</v>
      </c>
      <c r="AE6" s="656"/>
      <c r="AF6" s="656"/>
      <c r="AG6" s="656"/>
      <c r="AH6" s="656"/>
      <c r="AI6" s="656"/>
      <c r="AJ6" s="656"/>
      <c r="AK6" s="656"/>
      <c r="AL6" s="631">
        <v>1.2</v>
      </c>
      <c r="AM6" s="632"/>
      <c r="AN6" s="632"/>
      <c r="AO6" s="657"/>
      <c r="AP6" s="625" t="s">
        <v>234</v>
      </c>
      <c r="AQ6" s="626"/>
      <c r="AR6" s="626"/>
      <c r="AS6" s="626"/>
      <c r="AT6" s="626"/>
      <c r="AU6" s="626"/>
      <c r="AV6" s="626"/>
      <c r="AW6" s="626"/>
      <c r="AX6" s="626"/>
      <c r="AY6" s="626"/>
      <c r="AZ6" s="626"/>
      <c r="BA6" s="626"/>
      <c r="BB6" s="626"/>
      <c r="BC6" s="626"/>
      <c r="BD6" s="626"/>
      <c r="BE6" s="626"/>
      <c r="BF6" s="627"/>
      <c r="BG6" s="628">
        <v>193274</v>
      </c>
      <c r="BH6" s="629"/>
      <c r="BI6" s="629"/>
      <c r="BJ6" s="629"/>
      <c r="BK6" s="629"/>
      <c r="BL6" s="629"/>
      <c r="BM6" s="629"/>
      <c r="BN6" s="630"/>
      <c r="BO6" s="655">
        <v>100</v>
      </c>
      <c r="BP6" s="655"/>
      <c r="BQ6" s="655"/>
      <c r="BR6" s="655"/>
      <c r="BS6" s="656" t="s">
        <v>235</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42562</v>
      </c>
      <c r="CS6" s="629"/>
      <c r="CT6" s="629"/>
      <c r="CU6" s="629"/>
      <c r="CV6" s="629"/>
      <c r="CW6" s="629"/>
      <c r="CX6" s="629"/>
      <c r="CY6" s="630"/>
      <c r="CZ6" s="726">
        <v>1.2</v>
      </c>
      <c r="DA6" s="701"/>
      <c r="DB6" s="701"/>
      <c r="DC6" s="729"/>
      <c r="DD6" s="634" t="s">
        <v>235</v>
      </c>
      <c r="DE6" s="629"/>
      <c r="DF6" s="629"/>
      <c r="DG6" s="629"/>
      <c r="DH6" s="629"/>
      <c r="DI6" s="629"/>
      <c r="DJ6" s="629"/>
      <c r="DK6" s="629"/>
      <c r="DL6" s="629"/>
      <c r="DM6" s="629"/>
      <c r="DN6" s="629"/>
      <c r="DO6" s="629"/>
      <c r="DP6" s="630"/>
      <c r="DQ6" s="634">
        <v>42562</v>
      </c>
      <c r="DR6" s="629"/>
      <c r="DS6" s="629"/>
      <c r="DT6" s="629"/>
      <c r="DU6" s="629"/>
      <c r="DV6" s="629"/>
      <c r="DW6" s="629"/>
      <c r="DX6" s="629"/>
      <c r="DY6" s="629"/>
      <c r="DZ6" s="629"/>
      <c r="EA6" s="629"/>
      <c r="EB6" s="629"/>
      <c r="EC6" s="672"/>
    </row>
    <row r="7" spans="2:143" ht="11.25" customHeight="1" x14ac:dyDescent="0.15">
      <c r="B7" s="625" t="s">
        <v>237</v>
      </c>
      <c r="C7" s="626"/>
      <c r="D7" s="626"/>
      <c r="E7" s="626"/>
      <c r="F7" s="626"/>
      <c r="G7" s="626"/>
      <c r="H7" s="626"/>
      <c r="I7" s="626"/>
      <c r="J7" s="626"/>
      <c r="K7" s="626"/>
      <c r="L7" s="626"/>
      <c r="M7" s="626"/>
      <c r="N7" s="626"/>
      <c r="O7" s="626"/>
      <c r="P7" s="626"/>
      <c r="Q7" s="627"/>
      <c r="R7" s="628">
        <v>66</v>
      </c>
      <c r="S7" s="629"/>
      <c r="T7" s="629"/>
      <c r="U7" s="629"/>
      <c r="V7" s="629"/>
      <c r="W7" s="629"/>
      <c r="X7" s="629"/>
      <c r="Y7" s="630"/>
      <c r="Z7" s="655">
        <v>0</v>
      </c>
      <c r="AA7" s="655"/>
      <c r="AB7" s="655"/>
      <c r="AC7" s="655"/>
      <c r="AD7" s="656">
        <v>66</v>
      </c>
      <c r="AE7" s="656"/>
      <c r="AF7" s="656"/>
      <c r="AG7" s="656"/>
      <c r="AH7" s="656"/>
      <c r="AI7" s="656"/>
      <c r="AJ7" s="656"/>
      <c r="AK7" s="656"/>
      <c r="AL7" s="631">
        <v>0</v>
      </c>
      <c r="AM7" s="632"/>
      <c r="AN7" s="632"/>
      <c r="AO7" s="657"/>
      <c r="AP7" s="625" t="s">
        <v>238</v>
      </c>
      <c r="AQ7" s="626"/>
      <c r="AR7" s="626"/>
      <c r="AS7" s="626"/>
      <c r="AT7" s="626"/>
      <c r="AU7" s="626"/>
      <c r="AV7" s="626"/>
      <c r="AW7" s="626"/>
      <c r="AX7" s="626"/>
      <c r="AY7" s="626"/>
      <c r="AZ7" s="626"/>
      <c r="BA7" s="626"/>
      <c r="BB7" s="626"/>
      <c r="BC7" s="626"/>
      <c r="BD7" s="626"/>
      <c r="BE7" s="626"/>
      <c r="BF7" s="627"/>
      <c r="BG7" s="628">
        <v>88338</v>
      </c>
      <c r="BH7" s="629"/>
      <c r="BI7" s="629"/>
      <c r="BJ7" s="629"/>
      <c r="BK7" s="629"/>
      <c r="BL7" s="629"/>
      <c r="BM7" s="629"/>
      <c r="BN7" s="630"/>
      <c r="BO7" s="655">
        <v>45.7</v>
      </c>
      <c r="BP7" s="655"/>
      <c r="BQ7" s="655"/>
      <c r="BR7" s="655"/>
      <c r="BS7" s="656" t="s">
        <v>178</v>
      </c>
      <c r="BT7" s="656"/>
      <c r="BU7" s="656"/>
      <c r="BV7" s="656"/>
      <c r="BW7" s="656"/>
      <c r="BX7" s="656"/>
      <c r="BY7" s="656"/>
      <c r="BZ7" s="656"/>
      <c r="CA7" s="656"/>
      <c r="CB7" s="714"/>
      <c r="CD7" s="662" t="s">
        <v>239</v>
      </c>
      <c r="CE7" s="663"/>
      <c r="CF7" s="663"/>
      <c r="CG7" s="663"/>
      <c r="CH7" s="663"/>
      <c r="CI7" s="663"/>
      <c r="CJ7" s="663"/>
      <c r="CK7" s="663"/>
      <c r="CL7" s="663"/>
      <c r="CM7" s="663"/>
      <c r="CN7" s="663"/>
      <c r="CO7" s="663"/>
      <c r="CP7" s="663"/>
      <c r="CQ7" s="664"/>
      <c r="CR7" s="628">
        <v>596693</v>
      </c>
      <c r="CS7" s="629"/>
      <c r="CT7" s="629"/>
      <c r="CU7" s="629"/>
      <c r="CV7" s="629"/>
      <c r="CW7" s="629"/>
      <c r="CX7" s="629"/>
      <c r="CY7" s="630"/>
      <c r="CZ7" s="655">
        <v>16.899999999999999</v>
      </c>
      <c r="DA7" s="655"/>
      <c r="DB7" s="655"/>
      <c r="DC7" s="655"/>
      <c r="DD7" s="634">
        <v>6232</v>
      </c>
      <c r="DE7" s="629"/>
      <c r="DF7" s="629"/>
      <c r="DG7" s="629"/>
      <c r="DH7" s="629"/>
      <c r="DI7" s="629"/>
      <c r="DJ7" s="629"/>
      <c r="DK7" s="629"/>
      <c r="DL7" s="629"/>
      <c r="DM7" s="629"/>
      <c r="DN7" s="629"/>
      <c r="DO7" s="629"/>
      <c r="DP7" s="630"/>
      <c r="DQ7" s="634">
        <v>519408</v>
      </c>
      <c r="DR7" s="629"/>
      <c r="DS7" s="629"/>
      <c r="DT7" s="629"/>
      <c r="DU7" s="629"/>
      <c r="DV7" s="629"/>
      <c r="DW7" s="629"/>
      <c r="DX7" s="629"/>
      <c r="DY7" s="629"/>
      <c r="DZ7" s="629"/>
      <c r="EA7" s="629"/>
      <c r="EB7" s="629"/>
      <c r="EC7" s="672"/>
    </row>
    <row r="8" spans="2:143" ht="11.25" customHeight="1" x14ac:dyDescent="0.15">
      <c r="B8" s="625" t="s">
        <v>240</v>
      </c>
      <c r="C8" s="626"/>
      <c r="D8" s="626"/>
      <c r="E8" s="626"/>
      <c r="F8" s="626"/>
      <c r="G8" s="626"/>
      <c r="H8" s="626"/>
      <c r="I8" s="626"/>
      <c r="J8" s="626"/>
      <c r="K8" s="626"/>
      <c r="L8" s="626"/>
      <c r="M8" s="626"/>
      <c r="N8" s="626"/>
      <c r="O8" s="626"/>
      <c r="P8" s="626"/>
      <c r="Q8" s="627"/>
      <c r="R8" s="628">
        <v>394</v>
      </c>
      <c r="S8" s="629"/>
      <c r="T8" s="629"/>
      <c r="U8" s="629"/>
      <c r="V8" s="629"/>
      <c r="W8" s="629"/>
      <c r="X8" s="629"/>
      <c r="Y8" s="630"/>
      <c r="Z8" s="655">
        <v>0</v>
      </c>
      <c r="AA8" s="655"/>
      <c r="AB8" s="655"/>
      <c r="AC8" s="655"/>
      <c r="AD8" s="656">
        <v>394</v>
      </c>
      <c r="AE8" s="656"/>
      <c r="AF8" s="656"/>
      <c r="AG8" s="656"/>
      <c r="AH8" s="656"/>
      <c r="AI8" s="656"/>
      <c r="AJ8" s="656"/>
      <c r="AK8" s="656"/>
      <c r="AL8" s="631">
        <v>0</v>
      </c>
      <c r="AM8" s="632"/>
      <c r="AN8" s="632"/>
      <c r="AO8" s="657"/>
      <c r="AP8" s="625" t="s">
        <v>241</v>
      </c>
      <c r="AQ8" s="626"/>
      <c r="AR8" s="626"/>
      <c r="AS8" s="626"/>
      <c r="AT8" s="626"/>
      <c r="AU8" s="626"/>
      <c r="AV8" s="626"/>
      <c r="AW8" s="626"/>
      <c r="AX8" s="626"/>
      <c r="AY8" s="626"/>
      <c r="AZ8" s="626"/>
      <c r="BA8" s="626"/>
      <c r="BB8" s="626"/>
      <c r="BC8" s="626"/>
      <c r="BD8" s="626"/>
      <c r="BE8" s="626"/>
      <c r="BF8" s="627"/>
      <c r="BG8" s="628">
        <v>2093</v>
      </c>
      <c r="BH8" s="629"/>
      <c r="BI8" s="629"/>
      <c r="BJ8" s="629"/>
      <c r="BK8" s="629"/>
      <c r="BL8" s="629"/>
      <c r="BM8" s="629"/>
      <c r="BN8" s="630"/>
      <c r="BO8" s="655">
        <v>1.1000000000000001</v>
      </c>
      <c r="BP8" s="655"/>
      <c r="BQ8" s="655"/>
      <c r="BR8" s="655"/>
      <c r="BS8" s="656" t="s">
        <v>131</v>
      </c>
      <c r="BT8" s="656"/>
      <c r="BU8" s="656"/>
      <c r="BV8" s="656"/>
      <c r="BW8" s="656"/>
      <c r="BX8" s="656"/>
      <c r="BY8" s="656"/>
      <c r="BZ8" s="656"/>
      <c r="CA8" s="656"/>
      <c r="CB8" s="714"/>
      <c r="CD8" s="662" t="s">
        <v>242</v>
      </c>
      <c r="CE8" s="663"/>
      <c r="CF8" s="663"/>
      <c r="CG8" s="663"/>
      <c r="CH8" s="663"/>
      <c r="CI8" s="663"/>
      <c r="CJ8" s="663"/>
      <c r="CK8" s="663"/>
      <c r="CL8" s="663"/>
      <c r="CM8" s="663"/>
      <c r="CN8" s="663"/>
      <c r="CO8" s="663"/>
      <c r="CP8" s="663"/>
      <c r="CQ8" s="664"/>
      <c r="CR8" s="628">
        <v>264761</v>
      </c>
      <c r="CS8" s="629"/>
      <c r="CT8" s="629"/>
      <c r="CU8" s="629"/>
      <c r="CV8" s="629"/>
      <c r="CW8" s="629"/>
      <c r="CX8" s="629"/>
      <c r="CY8" s="630"/>
      <c r="CZ8" s="655">
        <v>7.5</v>
      </c>
      <c r="DA8" s="655"/>
      <c r="DB8" s="655"/>
      <c r="DC8" s="655"/>
      <c r="DD8" s="634" t="s">
        <v>235</v>
      </c>
      <c r="DE8" s="629"/>
      <c r="DF8" s="629"/>
      <c r="DG8" s="629"/>
      <c r="DH8" s="629"/>
      <c r="DI8" s="629"/>
      <c r="DJ8" s="629"/>
      <c r="DK8" s="629"/>
      <c r="DL8" s="629"/>
      <c r="DM8" s="629"/>
      <c r="DN8" s="629"/>
      <c r="DO8" s="629"/>
      <c r="DP8" s="630"/>
      <c r="DQ8" s="634">
        <v>119370</v>
      </c>
      <c r="DR8" s="629"/>
      <c r="DS8" s="629"/>
      <c r="DT8" s="629"/>
      <c r="DU8" s="629"/>
      <c r="DV8" s="629"/>
      <c r="DW8" s="629"/>
      <c r="DX8" s="629"/>
      <c r="DY8" s="629"/>
      <c r="DZ8" s="629"/>
      <c r="EA8" s="629"/>
      <c r="EB8" s="629"/>
      <c r="EC8" s="672"/>
    </row>
    <row r="9" spans="2:143" ht="11.25" customHeight="1" x14ac:dyDescent="0.15">
      <c r="B9" s="625" t="s">
        <v>243</v>
      </c>
      <c r="C9" s="626"/>
      <c r="D9" s="626"/>
      <c r="E9" s="626"/>
      <c r="F9" s="626"/>
      <c r="G9" s="626"/>
      <c r="H9" s="626"/>
      <c r="I9" s="626"/>
      <c r="J9" s="626"/>
      <c r="K9" s="626"/>
      <c r="L9" s="626"/>
      <c r="M9" s="626"/>
      <c r="N9" s="626"/>
      <c r="O9" s="626"/>
      <c r="P9" s="626"/>
      <c r="Q9" s="627"/>
      <c r="R9" s="628">
        <v>478</v>
      </c>
      <c r="S9" s="629"/>
      <c r="T9" s="629"/>
      <c r="U9" s="629"/>
      <c r="V9" s="629"/>
      <c r="W9" s="629"/>
      <c r="X9" s="629"/>
      <c r="Y9" s="630"/>
      <c r="Z9" s="655">
        <v>0</v>
      </c>
      <c r="AA9" s="655"/>
      <c r="AB9" s="655"/>
      <c r="AC9" s="655"/>
      <c r="AD9" s="656">
        <v>478</v>
      </c>
      <c r="AE9" s="656"/>
      <c r="AF9" s="656"/>
      <c r="AG9" s="656"/>
      <c r="AH9" s="656"/>
      <c r="AI9" s="656"/>
      <c r="AJ9" s="656"/>
      <c r="AK9" s="656"/>
      <c r="AL9" s="631">
        <v>0</v>
      </c>
      <c r="AM9" s="632"/>
      <c r="AN9" s="632"/>
      <c r="AO9" s="657"/>
      <c r="AP9" s="625" t="s">
        <v>244</v>
      </c>
      <c r="AQ9" s="626"/>
      <c r="AR9" s="626"/>
      <c r="AS9" s="626"/>
      <c r="AT9" s="626"/>
      <c r="AU9" s="626"/>
      <c r="AV9" s="626"/>
      <c r="AW9" s="626"/>
      <c r="AX9" s="626"/>
      <c r="AY9" s="626"/>
      <c r="AZ9" s="626"/>
      <c r="BA9" s="626"/>
      <c r="BB9" s="626"/>
      <c r="BC9" s="626"/>
      <c r="BD9" s="626"/>
      <c r="BE9" s="626"/>
      <c r="BF9" s="627"/>
      <c r="BG9" s="628">
        <v>72656</v>
      </c>
      <c r="BH9" s="629"/>
      <c r="BI9" s="629"/>
      <c r="BJ9" s="629"/>
      <c r="BK9" s="629"/>
      <c r="BL9" s="629"/>
      <c r="BM9" s="629"/>
      <c r="BN9" s="630"/>
      <c r="BO9" s="655">
        <v>37.6</v>
      </c>
      <c r="BP9" s="655"/>
      <c r="BQ9" s="655"/>
      <c r="BR9" s="655"/>
      <c r="BS9" s="656" t="s">
        <v>178</v>
      </c>
      <c r="BT9" s="656"/>
      <c r="BU9" s="656"/>
      <c r="BV9" s="656"/>
      <c r="BW9" s="656"/>
      <c r="BX9" s="656"/>
      <c r="BY9" s="656"/>
      <c r="BZ9" s="656"/>
      <c r="CA9" s="656"/>
      <c r="CB9" s="714"/>
      <c r="CD9" s="662" t="s">
        <v>245</v>
      </c>
      <c r="CE9" s="663"/>
      <c r="CF9" s="663"/>
      <c r="CG9" s="663"/>
      <c r="CH9" s="663"/>
      <c r="CI9" s="663"/>
      <c r="CJ9" s="663"/>
      <c r="CK9" s="663"/>
      <c r="CL9" s="663"/>
      <c r="CM9" s="663"/>
      <c r="CN9" s="663"/>
      <c r="CO9" s="663"/>
      <c r="CP9" s="663"/>
      <c r="CQ9" s="664"/>
      <c r="CR9" s="628">
        <v>538474</v>
      </c>
      <c r="CS9" s="629"/>
      <c r="CT9" s="629"/>
      <c r="CU9" s="629"/>
      <c r="CV9" s="629"/>
      <c r="CW9" s="629"/>
      <c r="CX9" s="629"/>
      <c r="CY9" s="630"/>
      <c r="CZ9" s="655">
        <v>15.3</v>
      </c>
      <c r="DA9" s="655"/>
      <c r="DB9" s="655"/>
      <c r="DC9" s="655"/>
      <c r="DD9" s="634">
        <v>387569</v>
      </c>
      <c r="DE9" s="629"/>
      <c r="DF9" s="629"/>
      <c r="DG9" s="629"/>
      <c r="DH9" s="629"/>
      <c r="DI9" s="629"/>
      <c r="DJ9" s="629"/>
      <c r="DK9" s="629"/>
      <c r="DL9" s="629"/>
      <c r="DM9" s="629"/>
      <c r="DN9" s="629"/>
      <c r="DO9" s="629"/>
      <c r="DP9" s="630"/>
      <c r="DQ9" s="634">
        <v>139272</v>
      </c>
      <c r="DR9" s="629"/>
      <c r="DS9" s="629"/>
      <c r="DT9" s="629"/>
      <c r="DU9" s="629"/>
      <c r="DV9" s="629"/>
      <c r="DW9" s="629"/>
      <c r="DX9" s="629"/>
      <c r="DY9" s="629"/>
      <c r="DZ9" s="629"/>
      <c r="EA9" s="629"/>
      <c r="EB9" s="629"/>
      <c r="EC9" s="672"/>
    </row>
    <row r="10" spans="2:143" ht="11.25" customHeight="1" x14ac:dyDescent="0.15">
      <c r="B10" s="625" t="s">
        <v>246</v>
      </c>
      <c r="C10" s="626"/>
      <c r="D10" s="626"/>
      <c r="E10" s="626"/>
      <c r="F10" s="626"/>
      <c r="G10" s="626"/>
      <c r="H10" s="626"/>
      <c r="I10" s="626"/>
      <c r="J10" s="626"/>
      <c r="K10" s="626"/>
      <c r="L10" s="626"/>
      <c r="M10" s="626"/>
      <c r="N10" s="626"/>
      <c r="O10" s="626"/>
      <c r="P10" s="626"/>
      <c r="Q10" s="627"/>
      <c r="R10" s="628" t="s">
        <v>131</v>
      </c>
      <c r="S10" s="629"/>
      <c r="T10" s="629"/>
      <c r="U10" s="629"/>
      <c r="V10" s="629"/>
      <c r="W10" s="629"/>
      <c r="X10" s="629"/>
      <c r="Y10" s="630"/>
      <c r="Z10" s="655" t="s">
        <v>131</v>
      </c>
      <c r="AA10" s="655"/>
      <c r="AB10" s="655"/>
      <c r="AC10" s="655"/>
      <c r="AD10" s="656" t="s">
        <v>235</v>
      </c>
      <c r="AE10" s="656"/>
      <c r="AF10" s="656"/>
      <c r="AG10" s="656"/>
      <c r="AH10" s="656"/>
      <c r="AI10" s="656"/>
      <c r="AJ10" s="656"/>
      <c r="AK10" s="656"/>
      <c r="AL10" s="631" t="s">
        <v>131</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4166</v>
      </c>
      <c r="BH10" s="629"/>
      <c r="BI10" s="629"/>
      <c r="BJ10" s="629"/>
      <c r="BK10" s="629"/>
      <c r="BL10" s="629"/>
      <c r="BM10" s="629"/>
      <c r="BN10" s="630"/>
      <c r="BO10" s="655">
        <v>2.2000000000000002</v>
      </c>
      <c r="BP10" s="655"/>
      <c r="BQ10" s="655"/>
      <c r="BR10" s="655"/>
      <c r="BS10" s="656" t="s">
        <v>131</v>
      </c>
      <c r="BT10" s="656"/>
      <c r="BU10" s="656"/>
      <c r="BV10" s="656"/>
      <c r="BW10" s="656"/>
      <c r="BX10" s="656"/>
      <c r="BY10" s="656"/>
      <c r="BZ10" s="656"/>
      <c r="CA10" s="656"/>
      <c r="CB10" s="714"/>
      <c r="CD10" s="662" t="s">
        <v>248</v>
      </c>
      <c r="CE10" s="663"/>
      <c r="CF10" s="663"/>
      <c r="CG10" s="663"/>
      <c r="CH10" s="663"/>
      <c r="CI10" s="663"/>
      <c r="CJ10" s="663"/>
      <c r="CK10" s="663"/>
      <c r="CL10" s="663"/>
      <c r="CM10" s="663"/>
      <c r="CN10" s="663"/>
      <c r="CO10" s="663"/>
      <c r="CP10" s="663"/>
      <c r="CQ10" s="664"/>
      <c r="CR10" s="628" t="s">
        <v>178</v>
      </c>
      <c r="CS10" s="629"/>
      <c r="CT10" s="629"/>
      <c r="CU10" s="629"/>
      <c r="CV10" s="629"/>
      <c r="CW10" s="629"/>
      <c r="CX10" s="629"/>
      <c r="CY10" s="630"/>
      <c r="CZ10" s="655" t="s">
        <v>131</v>
      </c>
      <c r="DA10" s="655"/>
      <c r="DB10" s="655"/>
      <c r="DC10" s="655"/>
      <c r="DD10" s="634" t="s">
        <v>131</v>
      </c>
      <c r="DE10" s="629"/>
      <c r="DF10" s="629"/>
      <c r="DG10" s="629"/>
      <c r="DH10" s="629"/>
      <c r="DI10" s="629"/>
      <c r="DJ10" s="629"/>
      <c r="DK10" s="629"/>
      <c r="DL10" s="629"/>
      <c r="DM10" s="629"/>
      <c r="DN10" s="629"/>
      <c r="DO10" s="629"/>
      <c r="DP10" s="630"/>
      <c r="DQ10" s="634" t="s">
        <v>131</v>
      </c>
      <c r="DR10" s="629"/>
      <c r="DS10" s="629"/>
      <c r="DT10" s="629"/>
      <c r="DU10" s="629"/>
      <c r="DV10" s="629"/>
      <c r="DW10" s="629"/>
      <c r="DX10" s="629"/>
      <c r="DY10" s="629"/>
      <c r="DZ10" s="629"/>
      <c r="EA10" s="629"/>
      <c r="EB10" s="629"/>
      <c r="EC10" s="672"/>
    </row>
    <row r="11" spans="2:143" ht="11.25" customHeight="1" x14ac:dyDescent="0.15">
      <c r="B11" s="625" t="s">
        <v>249</v>
      </c>
      <c r="C11" s="626"/>
      <c r="D11" s="626"/>
      <c r="E11" s="626"/>
      <c r="F11" s="626"/>
      <c r="G11" s="626"/>
      <c r="H11" s="626"/>
      <c r="I11" s="626"/>
      <c r="J11" s="626"/>
      <c r="K11" s="626"/>
      <c r="L11" s="626"/>
      <c r="M11" s="626"/>
      <c r="N11" s="626"/>
      <c r="O11" s="626"/>
      <c r="P11" s="626"/>
      <c r="Q11" s="627"/>
      <c r="R11" s="628">
        <v>30271</v>
      </c>
      <c r="S11" s="629"/>
      <c r="T11" s="629"/>
      <c r="U11" s="629"/>
      <c r="V11" s="629"/>
      <c r="W11" s="629"/>
      <c r="X11" s="629"/>
      <c r="Y11" s="630"/>
      <c r="Z11" s="631">
        <v>0.8</v>
      </c>
      <c r="AA11" s="632"/>
      <c r="AB11" s="632"/>
      <c r="AC11" s="633"/>
      <c r="AD11" s="634">
        <v>30271</v>
      </c>
      <c r="AE11" s="629"/>
      <c r="AF11" s="629"/>
      <c r="AG11" s="629"/>
      <c r="AH11" s="629"/>
      <c r="AI11" s="629"/>
      <c r="AJ11" s="629"/>
      <c r="AK11" s="630"/>
      <c r="AL11" s="631">
        <v>2.2000000000000002</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9423</v>
      </c>
      <c r="BH11" s="629"/>
      <c r="BI11" s="629"/>
      <c r="BJ11" s="629"/>
      <c r="BK11" s="629"/>
      <c r="BL11" s="629"/>
      <c r="BM11" s="629"/>
      <c r="BN11" s="630"/>
      <c r="BO11" s="655">
        <v>4.9000000000000004</v>
      </c>
      <c r="BP11" s="655"/>
      <c r="BQ11" s="655"/>
      <c r="BR11" s="655"/>
      <c r="BS11" s="656" t="s">
        <v>235</v>
      </c>
      <c r="BT11" s="656"/>
      <c r="BU11" s="656"/>
      <c r="BV11" s="656"/>
      <c r="BW11" s="656"/>
      <c r="BX11" s="656"/>
      <c r="BY11" s="656"/>
      <c r="BZ11" s="656"/>
      <c r="CA11" s="656"/>
      <c r="CB11" s="714"/>
      <c r="CD11" s="662" t="s">
        <v>251</v>
      </c>
      <c r="CE11" s="663"/>
      <c r="CF11" s="663"/>
      <c r="CG11" s="663"/>
      <c r="CH11" s="663"/>
      <c r="CI11" s="663"/>
      <c r="CJ11" s="663"/>
      <c r="CK11" s="663"/>
      <c r="CL11" s="663"/>
      <c r="CM11" s="663"/>
      <c r="CN11" s="663"/>
      <c r="CO11" s="663"/>
      <c r="CP11" s="663"/>
      <c r="CQ11" s="664"/>
      <c r="CR11" s="628">
        <v>572581</v>
      </c>
      <c r="CS11" s="629"/>
      <c r="CT11" s="629"/>
      <c r="CU11" s="629"/>
      <c r="CV11" s="629"/>
      <c r="CW11" s="629"/>
      <c r="CX11" s="629"/>
      <c r="CY11" s="630"/>
      <c r="CZ11" s="655">
        <v>16.2</v>
      </c>
      <c r="DA11" s="655"/>
      <c r="DB11" s="655"/>
      <c r="DC11" s="655"/>
      <c r="DD11" s="634">
        <v>349447</v>
      </c>
      <c r="DE11" s="629"/>
      <c r="DF11" s="629"/>
      <c r="DG11" s="629"/>
      <c r="DH11" s="629"/>
      <c r="DI11" s="629"/>
      <c r="DJ11" s="629"/>
      <c r="DK11" s="629"/>
      <c r="DL11" s="629"/>
      <c r="DM11" s="629"/>
      <c r="DN11" s="629"/>
      <c r="DO11" s="629"/>
      <c r="DP11" s="630"/>
      <c r="DQ11" s="634">
        <v>207981</v>
      </c>
      <c r="DR11" s="629"/>
      <c r="DS11" s="629"/>
      <c r="DT11" s="629"/>
      <c r="DU11" s="629"/>
      <c r="DV11" s="629"/>
      <c r="DW11" s="629"/>
      <c r="DX11" s="629"/>
      <c r="DY11" s="629"/>
      <c r="DZ11" s="629"/>
      <c r="EA11" s="629"/>
      <c r="EB11" s="629"/>
      <c r="EC11" s="672"/>
    </row>
    <row r="12" spans="2:143" ht="11.25" customHeight="1" x14ac:dyDescent="0.15">
      <c r="B12" s="625" t="s">
        <v>252</v>
      </c>
      <c r="C12" s="626"/>
      <c r="D12" s="626"/>
      <c r="E12" s="626"/>
      <c r="F12" s="626"/>
      <c r="G12" s="626"/>
      <c r="H12" s="626"/>
      <c r="I12" s="626"/>
      <c r="J12" s="626"/>
      <c r="K12" s="626"/>
      <c r="L12" s="626"/>
      <c r="M12" s="626"/>
      <c r="N12" s="626"/>
      <c r="O12" s="626"/>
      <c r="P12" s="626"/>
      <c r="Q12" s="627"/>
      <c r="R12" s="628" t="s">
        <v>131</v>
      </c>
      <c r="S12" s="629"/>
      <c r="T12" s="629"/>
      <c r="U12" s="629"/>
      <c r="V12" s="629"/>
      <c r="W12" s="629"/>
      <c r="X12" s="629"/>
      <c r="Y12" s="630"/>
      <c r="Z12" s="655" t="s">
        <v>235</v>
      </c>
      <c r="AA12" s="655"/>
      <c r="AB12" s="655"/>
      <c r="AC12" s="655"/>
      <c r="AD12" s="656" t="s">
        <v>178</v>
      </c>
      <c r="AE12" s="656"/>
      <c r="AF12" s="656"/>
      <c r="AG12" s="656"/>
      <c r="AH12" s="656"/>
      <c r="AI12" s="656"/>
      <c r="AJ12" s="656"/>
      <c r="AK12" s="656"/>
      <c r="AL12" s="631" t="s">
        <v>235</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82784</v>
      </c>
      <c r="BH12" s="629"/>
      <c r="BI12" s="629"/>
      <c r="BJ12" s="629"/>
      <c r="BK12" s="629"/>
      <c r="BL12" s="629"/>
      <c r="BM12" s="629"/>
      <c r="BN12" s="630"/>
      <c r="BO12" s="655">
        <v>42.8</v>
      </c>
      <c r="BP12" s="655"/>
      <c r="BQ12" s="655"/>
      <c r="BR12" s="655"/>
      <c r="BS12" s="656" t="s">
        <v>235</v>
      </c>
      <c r="BT12" s="656"/>
      <c r="BU12" s="656"/>
      <c r="BV12" s="656"/>
      <c r="BW12" s="656"/>
      <c r="BX12" s="656"/>
      <c r="BY12" s="656"/>
      <c r="BZ12" s="656"/>
      <c r="CA12" s="656"/>
      <c r="CB12" s="714"/>
      <c r="CD12" s="662" t="s">
        <v>254</v>
      </c>
      <c r="CE12" s="663"/>
      <c r="CF12" s="663"/>
      <c r="CG12" s="663"/>
      <c r="CH12" s="663"/>
      <c r="CI12" s="663"/>
      <c r="CJ12" s="663"/>
      <c r="CK12" s="663"/>
      <c r="CL12" s="663"/>
      <c r="CM12" s="663"/>
      <c r="CN12" s="663"/>
      <c r="CO12" s="663"/>
      <c r="CP12" s="663"/>
      <c r="CQ12" s="664"/>
      <c r="CR12" s="628">
        <v>50323</v>
      </c>
      <c r="CS12" s="629"/>
      <c r="CT12" s="629"/>
      <c r="CU12" s="629"/>
      <c r="CV12" s="629"/>
      <c r="CW12" s="629"/>
      <c r="CX12" s="629"/>
      <c r="CY12" s="630"/>
      <c r="CZ12" s="655">
        <v>1.4</v>
      </c>
      <c r="DA12" s="655"/>
      <c r="DB12" s="655"/>
      <c r="DC12" s="655"/>
      <c r="DD12" s="634">
        <v>11680</v>
      </c>
      <c r="DE12" s="629"/>
      <c r="DF12" s="629"/>
      <c r="DG12" s="629"/>
      <c r="DH12" s="629"/>
      <c r="DI12" s="629"/>
      <c r="DJ12" s="629"/>
      <c r="DK12" s="629"/>
      <c r="DL12" s="629"/>
      <c r="DM12" s="629"/>
      <c r="DN12" s="629"/>
      <c r="DO12" s="629"/>
      <c r="DP12" s="630"/>
      <c r="DQ12" s="634">
        <v>26238</v>
      </c>
      <c r="DR12" s="629"/>
      <c r="DS12" s="629"/>
      <c r="DT12" s="629"/>
      <c r="DU12" s="629"/>
      <c r="DV12" s="629"/>
      <c r="DW12" s="629"/>
      <c r="DX12" s="629"/>
      <c r="DY12" s="629"/>
      <c r="DZ12" s="629"/>
      <c r="EA12" s="629"/>
      <c r="EB12" s="629"/>
      <c r="EC12" s="672"/>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235</v>
      </c>
      <c r="S13" s="629"/>
      <c r="T13" s="629"/>
      <c r="U13" s="629"/>
      <c r="V13" s="629"/>
      <c r="W13" s="629"/>
      <c r="X13" s="629"/>
      <c r="Y13" s="630"/>
      <c r="Z13" s="655" t="s">
        <v>235</v>
      </c>
      <c r="AA13" s="655"/>
      <c r="AB13" s="655"/>
      <c r="AC13" s="655"/>
      <c r="AD13" s="656" t="s">
        <v>235</v>
      </c>
      <c r="AE13" s="656"/>
      <c r="AF13" s="656"/>
      <c r="AG13" s="656"/>
      <c r="AH13" s="656"/>
      <c r="AI13" s="656"/>
      <c r="AJ13" s="656"/>
      <c r="AK13" s="656"/>
      <c r="AL13" s="631" t="s">
        <v>178</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72323</v>
      </c>
      <c r="BH13" s="629"/>
      <c r="BI13" s="629"/>
      <c r="BJ13" s="629"/>
      <c r="BK13" s="629"/>
      <c r="BL13" s="629"/>
      <c r="BM13" s="629"/>
      <c r="BN13" s="630"/>
      <c r="BO13" s="655">
        <v>37.4</v>
      </c>
      <c r="BP13" s="655"/>
      <c r="BQ13" s="655"/>
      <c r="BR13" s="655"/>
      <c r="BS13" s="656" t="s">
        <v>131</v>
      </c>
      <c r="BT13" s="656"/>
      <c r="BU13" s="656"/>
      <c r="BV13" s="656"/>
      <c r="BW13" s="656"/>
      <c r="BX13" s="656"/>
      <c r="BY13" s="656"/>
      <c r="BZ13" s="656"/>
      <c r="CA13" s="656"/>
      <c r="CB13" s="714"/>
      <c r="CD13" s="662" t="s">
        <v>257</v>
      </c>
      <c r="CE13" s="663"/>
      <c r="CF13" s="663"/>
      <c r="CG13" s="663"/>
      <c r="CH13" s="663"/>
      <c r="CI13" s="663"/>
      <c r="CJ13" s="663"/>
      <c r="CK13" s="663"/>
      <c r="CL13" s="663"/>
      <c r="CM13" s="663"/>
      <c r="CN13" s="663"/>
      <c r="CO13" s="663"/>
      <c r="CP13" s="663"/>
      <c r="CQ13" s="664"/>
      <c r="CR13" s="628">
        <v>243987</v>
      </c>
      <c r="CS13" s="629"/>
      <c r="CT13" s="629"/>
      <c r="CU13" s="629"/>
      <c r="CV13" s="629"/>
      <c r="CW13" s="629"/>
      <c r="CX13" s="629"/>
      <c r="CY13" s="630"/>
      <c r="CZ13" s="655">
        <v>6.9</v>
      </c>
      <c r="DA13" s="655"/>
      <c r="DB13" s="655"/>
      <c r="DC13" s="655"/>
      <c r="DD13" s="634">
        <v>44688</v>
      </c>
      <c r="DE13" s="629"/>
      <c r="DF13" s="629"/>
      <c r="DG13" s="629"/>
      <c r="DH13" s="629"/>
      <c r="DI13" s="629"/>
      <c r="DJ13" s="629"/>
      <c r="DK13" s="629"/>
      <c r="DL13" s="629"/>
      <c r="DM13" s="629"/>
      <c r="DN13" s="629"/>
      <c r="DO13" s="629"/>
      <c r="DP13" s="630"/>
      <c r="DQ13" s="634">
        <v>65514</v>
      </c>
      <c r="DR13" s="629"/>
      <c r="DS13" s="629"/>
      <c r="DT13" s="629"/>
      <c r="DU13" s="629"/>
      <c r="DV13" s="629"/>
      <c r="DW13" s="629"/>
      <c r="DX13" s="629"/>
      <c r="DY13" s="629"/>
      <c r="DZ13" s="629"/>
      <c r="EA13" s="629"/>
      <c r="EB13" s="629"/>
      <c r="EC13" s="672"/>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131</v>
      </c>
      <c r="S14" s="629"/>
      <c r="T14" s="629"/>
      <c r="U14" s="629"/>
      <c r="V14" s="629"/>
      <c r="W14" s="629"/>
      <c r="X14" s="629"/>
      <c r="Y14" s="630"/>
      <c r="Z14" s="655" t="s">
        <v>131</v>
      </c>
      <c r="AA14" s="655"/>
      <c r="AB14" s="655"/>
      <c r="AC14" s="655"/>
      <c r="AD14" s="656" t="s">
        <v>235</v>
      </c>
      <c r="AE14" s="656"/>
      <c r="AF14" s="656"/>
      <c r="AG14" s="656"/>
      <c r="AH14" s="656"/>
      <c r="AI14" s="656"/>
      <c r="AJ14" s="656"/>
      <c r="AK14" s="656"/>
      <c r="AL14" s="631" t="s">
        <v>235</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8819</v>
      </c>
      <c r="BH14" s="629"/>
      <c r="BI14" s="629"/>
      <c r="BJ14" s="629"/>
      <c r="BK14" s="629"/>
      <c r="BL14" s="629"/>
      <c r="BM14" s="629"/>
      <c r="BN14" s="630"/>
      <c r="BO14" s="655">
        <v>4.5999999999999996</v>
      </c>
      <c r="BP14" s="655"/>
      <c r="BQ14" s="655"/>
      <c r="BR14" s="655"/>
      <c r="BS14" s="656" t="s">
        <v>235</v>
      </c>
      <c r="BT14" s="656"/>
      <c r="BU14" s="656"/>
      <c r="BV14" s="656"/>
      <c r="BW14" s="656"/>
      <c r="BX14" s="656"/>
      <c r="BY14" s="656"/>
      <c r="BZ14" s="656"/>
      <c r="CA14" s="656"/>
      <c r="CB14" s="714"/>
      <c r="CD14" s="662" t="s">
        <v>260</v>
      </c>
      <c r="CE14" s="663"/>
      <c r="CF14" s="663"/>
      <c r="CG14" s="663"/>
      <c r="CH14" s="663"/>
      <c r="CI14" s="663"/>
      <c r="CJ14" s="663"/>
      <c r="CK14" s="663"/>
      <c r="CL14" s="663"/>
      <c r="CM14" s="663"/>
      <c r="CN14" s="663"/>
      <c r="CO14" s="663"/>
      <c r="CP14" s="663"/>
      <c r="CQ14" s="664"/>
      <c r="CR14" s="628">
        <v>17265</v>
      </c>
      <c r="CS14" s="629"/>
      <c r="CT14" s="629"/>
      <c r="CU14" s="629"/>
      <c r="CV14" s="629"/>
      <c r="CW14" s="629"/>
      <c r="CX14" s="629"/>
      <c r="CY14" s="630"/>
      <c r="CZ14" s="655">
        <v>0.5</v>
      </c>
      <c r="DA14" s="655"/>
      <c r="DB14" s="655"/>
      <c r="DC14" s="655"/>
      <c r="DD14" s="634">
        <v>3546</v>
      </c>
      <c r="DE14" s="629"/>
      <c r="DF14" s="629"/>
      <c r="DG14" s="629"/>
      <c r="DH14" s="629"/>
      <c r="DI14" s="629"/>
      <c r="DJ14" s="629"/>
      <c r="DK14" s="629"/>
      <c r="DL14" s="629"/>
      <c r="DM14" s="629"/>
      <c r="DN14" s="629"/>
      <c r="DO14" s="629"/>
      <c r="DP14" s="630"/>
      <c r="DQ14" s="634">
        <v>13756</v>
      </c>
      <c r="DR14" s="629"/>
      <c r="DS14" s="629"/>
      <c r="DT14" s="629"/>
      <c r="DU14" s="629"/>
      <c r="DV14" s="629"/>
      <c r="DW14" s="629"/>
      <c r="DX14" s="629"/>
      <c r="DY14" s="629"/>
      <c r="DZ14" s="629"/>
      <c r="EA14" s="629"/>
      <c r="EB14" s="629"/>
      <c r="EC14" s="672"/>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131</v>
      </c>
      <c r="S15" s="629"/>
      <c r="T15" s="629"/>
      <c r="U15" s="629"/>
      <c r="V15" s="629"/>
      <c r="W15" s="629"/>
      <c r="X15" s="629"/>
      <c r="Y15" s="630"/>
      <c r="Z15" s="655" t="s">
        <v>131</v>
      </c>
      <c r="AA15" s="655"/>
      <c r="AB15" s="655"/>
      <c r="AC15" s="655"/>
      <c r="AD15" s="656" t="s">
        <v>131</v>
      </c>
      <c r="AE15" s="656"/>
      <c r="AF15" s="656"/>
      <c r="AG15" s="656"/>
      <c r="AH15" s="656"/>
      <c r="AI15" s="656"/>
      <c r="AJ15" s="656"/>
      <c r="AK15" s="656"/>
      <c r="AL15" s="631" t="s">
        <v>131</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13265</v>
      </c>
      <c r="BH15" s="629"/>
      <c r="BI15" s="629"/>
      <c r="BJ15" s="629"/>
      <c r="BK15" s="629"/>
      <c r="BL15" s="629"/>
      <c r="BM15" s="629"/>
      <c r="BN15" s="630"/>
      <c r="BO15" s="655">
        <v>6.9</v>
      </c>
      <c r="BP15" s="655"/>
      <c r="BQ15" s="655"/>
      <c r="BR15" s="655"/>
      <c r="BS15" s="656" t="s">
        <v>235</v>
      </c>
      <c r="BT15" s="656"/>
      <c r="BU15" s="656"/>
      <c r="BV15" s="656"/>
      <c r="BW15" s="656"/>
      <c r="BX15" s="656"/>
      <c r="BY15" s="656"/>
      <c r="BZ15" s="656"/>
      <c r="CA15" s="656"/>
      <c r="CB15" s="714"/>
      <c r="CD15" s="662" t="s">
        <v>263</v>
      </c>
      <c r="CE15" s="663"/>
      <c r="CF15" s="663"/>
      <c r="CG15" s="663"/>
      <c r="CH15" s="663"/>
      <c r="CI15" s="663"/>
      <c r="CJ15" s="663"/>
      <c r="CK15" s="663"/>
      <c r="CL15" s="663"/>
      <c r="CM15" s="663"/>
      <c r="CN15" s="663"/>
      <c r="CO15" s="663"/>
      <c r="CP15" s="663"/>
      <c r="CQ15" s="664"/>
      <c r="CR15" s="628">
        <v>875287</v>
      </c>
      <c r="CS15" s="629"/>
      <c r="CT15" s="629"/>
      <c r="CU15" s="629"/>
      <c r="CV15" s="629"/>
      <c r="CW15" s="629"/>
      <c r="CX15" s="629"/>
      <c r="CY15" s="630"/>
      <c r="CZ15" s="655">
        <v>24.8</v>
      </c>
      <c r="DA15" s="655"/>
      <c r="DB15" s="655"/>
      <c r="DC15" s="655"/>
      <c r="DD15" s="634">
        <v>714700</v>
      </c>
      <c r="DE15" s="629"/>
      <c r="DF15" s="629"/>
      <c r="DG15" s="629"/>
      <c r="DH15" s="629"/>
      <c r="DI15" s="629"/>
      <c r="DJ15" s="629"/>
      <c r="DK15" s="629"/>
      <c r="DL15" s="629"/>
      <c r="DM15" s="629"/>
      <c r="DN15" s="629"/>
      <c r="DO15" s="629"/>
      <c r="DP15" s="630"/>
      <c r="DQ15" s="634">
        <v>157059</v>
      </c>
      <c r="DR15" s="629"/>
      <c r="DS15" s="629"/>
      <c r="DT15" s="629"/>
      <c r="DU15" s="629"/>
      <c r="DV15" s="629"/>
      <c r="DW15" s="629"/>
      <c r="DX15" s="629"/>
      <c r="DY15" s="629"/>
      <c r="DZ15" s="629"/>
      <c r="EA15" s="629"/>
      <c r="EB15" s="629"/>
      <c r="EC15" s="672"/>
    </row>
    <row r="16" spans="2:143" ht="11.25" customHeight="1" x14ac:dyDescent="0.15">
      <c r="B16" s="625" t="s">
        <v>264</v>
      </c>
      <c r="C16" s="626"/>
      <c r="D16" s="626"/>
      <c r="E16" s="626"/>
      <c r="F16" s="626"/>
      <c r="G16" s="626"/>
      <c r="H16" s="626"/>
      <c r="I16" s="626"/>
      <c r="J16" s="626"/>
      <c r="K16" s="626"/>
      <c r="L16" s="626"/>
      <c r="M16" s="626"/>
      <c r="N16" s="626"/>
      <c r="O16" s="626"/>
      <c r="P16" s="626"/>
      <c r="Q16" s="627"/>
      <c r="R16" s="628">
        <v>940</v>
      </c>
      <c r="S16" s="629"/>
      <c r="T16" s="629"/>
      <c r="U16" s="629"/>
      <c r="V16" s="629"/>
      <c r="W16" s="629"/>
      <c r="X16" s="629"/>
      <c r="Y16" s="630"/>
      <c r="Z16" s="655">
        <v>0</v>
      </c>
      <c r="AA16" s="655"/>
      <c r="AB16" s="655"/>
      <c r="AC16" s="655"/>
      <c r="AD16" s="656">
        <v>940</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v>68</v>
      </c>
      <c r="BH16" s="629"/>
      <c r="BI16" s="629"/>
      <c r="BJ16" s="629"/>
      <c r="BK16" s="629"/>
      <c r="BL16" s="629"/>
      <c r="BM16" s="629"/>
      <c r="BN16" s="630"/>
      <c r="BO16" s="655">
        <v>0</v>
      </c>
      <c r="BP16" s="655"/>
      <c r="BQ16" s="655"/>
      <c r="BR16" s="655"/>
      <c r="BS16" s="656" t="s">
        <v>235</v>
      </c>
      <c r="BT16" s="656"/>
      <c r="BU16" s="656"/>
      <c r="BV16" s="656"/>
      <c r="BW16" s="656"/>
      <c r="BX16" s="656"/>
      <c r="BY16" s="656"/>
      <c r="BZ16" s="656"/>
      <c r="CA16" s="656"/>
      <c r="CB16" s="714"/>
      <c r="CD16" s="662" t="s">
        <v>266</v>
      </c>
      <c r="CE16" s="663"/>
      <c r="CF16" s="663"/>
      <c r="CG16" s="663"/>
      <c r="CH16" s="663"/>
      <c r="CI16" s="663"/>
      <c r="CJ16" s="663"/>
      <c r="CK16" s="663"/>
      <c r="CL16" s="663"/>
      <c r="CM16" s="663"/>
      <c r="CN16" s="663"/>
      <c r="CO16" s="663"/>
      <c r="CP16" s="663"/>
      <c r="CQ16" s="664"/>
      <c r="CR16" s="628" t="s">
        <v>235</v>
      </c>
      <c r="CS16" s="629"/>
      <c r="CT16" s="629"/>
      <c r="CU16" s="629"/>
      <c r="CV16" s="629"/>
      <c r="CW16" s="629"/>
      <c r="CX16" s="629"/>
      <c r="CY16" s="630"/>
      <c r="CZ16" s="655" t="s">
        <v>235</v>
      </c>
      <c r="DA16" s="655"/>
      <c r="DB16" s="655"/>
      <c r="DC16" s="655"/>
      <c r="DD16" s="634" t="s">
        <v>131</v>
      </c>
      <c r="DE16" s="629"/>
      <c r="DF16" s="629"/>
      <c r="DG16" s="629"/>
      <c r="DH16" s="629"/>
      <c r="DI16" s="629"/>
      <c r="DJ16" s="629"/>
      <c r="DK16" s="629"/>
      <c r="DL16" s="629"/>
      <c r="DM16" s="629"/>
      <c r="DN16" s="629"/>
      <c r="DO16" s="629"/>
      <c r="DP16" s="630"/>
      <c r="DQ16" s="634" t="s">
        <v>235</v>
      </c>
      <c r="DR16" s="629"/>
      <c r="DS16" s="629"/>
      <c r="DT16" s="629"/>
      <c r="DU16" s="629"/>
      <c r="DV16" s="629"/>
      <c r="DW16" s="629"/>
      <c r="DX16" s="629"/>
      <c r="DY16" s="629"/>
      <c r="DZ16" s="629"/>
      <c r="EA16" s="629"/>
      <c r="EB16" s="629"/>
      <c r="EC16" s="672"/>
    </row>
    <row r="17" spans="2:133" ht="11.25" customHeight="1" x14ac:dyDescent="0.15">
      <c r="B17" s="625" t="s">
        <v>267</v>
      </c>
      <c r="C17" s="626"/>
      <c r="D17" s="626"/>
      <c r="E17" s="626"/>
      <c r="F17" s="626"/>
      <c r="G17" s="626"/>
      <c r="H17" s="626"/>
      <c r="I17" s="626"/>
      <c r="J17" s="626"/>
      <c r="K17" s="626"/>
      <c r="L17" s="626"/>
      <c r="M17" s="626"/>
      <c r="N17" s="626"/>
      <c r="O17" s="626"/>
      <c r="P17" s="626"/>
      <c r="Q17" s="627"/>
      <c r="R17" s="628">
        <v>3749</v>
      </c>
      <c r="S17" s="629"/>
      <c r="T17" s="629"/>
      <c r="U17" s="629"/>
      <c r="V17" s="629"/>
      <c r="W17" s="629"/>
      <c r="X17" s="629"/>
      <c r="Y17" s="630"/>
      <c r="Z17" s="655">
        <v>0.1</v>
      </c>
      <c r="AA17" s="655"/>
      <c r="AB17" s="655"/>
      <c r="AC17" s="655"/>
      <c r="AD17" s="656">
        <v>3749</v>
      </c>
      <c r="AE17" s="656"/>
      <c r="AF17" s="656"/>
      <c r="AG17" s="656"/>
      <c r="AH17" s="656"/>
      <c r="AI17" s="656"/>
      <c r="AJ17" s="656"/>
      <c r="AK17" s="656"/>
      <c r="AL17" s="631">
        <v>0.3</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235</v>
      </c>
      <c r="BH17" s="629"/>
      <c r="BI17" s="629"/>
      <c r="BJ17" s="629"/>
      <c r="BK17" s="629"/>
      <c r="BL17" s="629"/>
      <c r="BM17" s="629"/>
      <c r="BN17" s="630"/>
      <c r="BO17" s="655" t="s">
        <v>131</v>
      </c>
      <c r="BP17" s="655"/>
      <c r="BQ17" s="655"/>
      <c r="BR17" s="655"/>
      <c r="BS17" s="656" t="s">
        <v>235</v>
      </c>
      <c r="BT17" s="656"/>
      <c r="BU17" s="656"/>
      <c r="BV17" s="656"/>
      <c r="BW17" s="656"/>
      <c r="BX17" s="656"/>
      <c r="BY17" s="656"/>
      <c r="BZ17" s="656"/>
      <c r="CA17" s="656"/>
      <c r="CB17" s="714"/>
      <c r="CD17" s="662" t="s">
        <v>269</v>
      </c>
      <c r="CE17" s="663"/>
      <c r="CF17" s="663"/>
      <c r="CG17" s="663"/>
      <c r="CH17" s="663"/>
      <c r="CI17" s="663"/>
      <c r="CJ17" s="663"/>
      <c r="CK17" s="663"/>
      <c r="CL17" s="663"/>
      <c r="CM17" s="663"/>
      <c r="CN17" s="663"/>
      <c r="CO17" s="663"/>
      <c r="CP17" s="663"/>
      <c r="CQ17" s="664"/>
      <c r="CR17" s="628">
        <v>324112</v>
      </c>
      <c r="CS17" s="629"/>
      <c r="CT17" s="629"/>
      <c r="CU17" s="629"/>
      <c r="CV17" s="629"/>
      <c r="CW17" s="629"/>
      <c r="CX17" s="629"/>
      <c r="CY17" s="630"/>
      <c r="CZ17" s="655">
        <v>9.1999999999999993</v>
      </c>
      <c r="DA17" s="655"/>
      <c r="DB17" s="655"/>
      <c r="DC17" s="655"/>
      <c r="DD17" s="634" t="s">
        <v>235</v>
      </c>
      <c r="DE17" s="629"/>
      <c r="DF17" s="629"/>
      <c r="DG17" s="629"/>
      <c r="DH17" s="629"/>
      <c r="DI17" s="629"/>
      <c r="DJ17" s="629"/>
      <c r="DK17" s="629"/>
      <c r="DL17" s="629"/>
      <c r="DM17" s="629"/>
      <c r="DN17" s="629"/>
      <c r="DO17" s="629"/>
      <c r="DP17" s="630"/>
      <c r="DQ17" s="634">
        <v>317880</v>
      </c>
      <c r="DR17" s="629"/>
      <c r="DS17" s="629"/>
      <c r="DT17" s="629"/>
      <c r="DU17" s="629"/>
      <c r="DV17" s="629"/>
      <c r="DW17" s="629"/>
      <c r="DX17" s="629"/>
      <c r="DY17" s="629"/>
      <c r="DZ17" s="629"/>
      <c r="EA17" s="629"/>
      <c r="EB17" s="629"/>
      <c r="EC17" s="672"/>
    </row>
    <row r="18" spans="2:133" ht="11.25" customHeight="1" x14ac:dyDescent="0.15">
      <c r="B18" s="625" t="s">
        <v>270</v>
      </c>
      <c r="C18" s="626"/>
      <c r="D18" s="626"/>
      <c r="E18" s="626"/>
      <c r="F18" s="626"/>
      <c r="G18" s="626"/>
      <c r="H18" s="626"/>
      <c r="I18" s="626"/>
      <c r="J18" s="626"/>
      <c r="K18" s="626"/>
      <c r="L18" s="626"/>
      <c r="M18" s="626"/>
      <c r="N18" s="626"/>
      <c r="O18" s="626"/>
      <c r="P18" s="626"/>
      <c r="Q18" s="627"/>
      <c r="R18" s="628">
        <v>2070</v>
      </c>
      <c r="S18" s="629"/>
      <c r="T18" s="629"/>
      <c r="U18" s="629"/>
      <c r="V18" s="629"/>
      <c r="W18" s="629"/>
      <c r="X18" s="629"/>
      <c r="Y18" s="630"/>
      <c r="Z18" s="655">
        <v>0.1</v>
      </c>
      <c r="AA18" s="655"/>
      <c r="AB18" s="655"/>
      <c r="AC18" s="655"/>
      <c r="AD18" s="656">
        <v>2070</v>
      </c>
      <c r="AE18" s="656"/>
      <c r="AF18" s="656"/>
      <c r="AG18" s="656"/>
      <c r="AH18" s="656"/>
      <c r="AI18" s="656"/>
      <c r="AJ18" s="656"/>
      <c r="AK18" s="656"/>
      <c r="AL18" s="631">
        <v>0.10000000149011612</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235</v>
      </c>
      <c r="BH18" s="629"/>
      <c r="BI18" s="629"/>
      <c r="BJ18" s="629"/>
      <c r="BK18" s="629"/>
      <c r="BL18" s="629"/>
      <c r="BM18" s="629"/>
      <c r="BN18" s="630"/>
      <c r="BO18" s="655" t="s">
        <v>235</v>
      </c>
      <c r="BP18" s="655"/>
      <c r="BQ18" s="655"/>
      <c r="BR18" s="655"/>
      <c r="BS18" s="656" t="s">
        <v>235</v>
      </c>
      <c r="BT18" s="656"/>
      <c r="BU18" s="656"/>
      <c r="BV18" s="656"/>
      <c r="BW18" s="656"/>
      <c r="BX18" s="656"/>
      <c r="BY18" s="656"/>
      <c r="BZ18" s="656"/>
      <c r="CA18" s="656"/>
      <c r="CB18" s="714"/>
      <c r="CD18" s="662" t="s">
        <v>272</v>
      </c>
      <c r="CE18" s="663"/>
      <c r="CF18" s="663"/>
      <c r="CG18" s="663"/>
      <c r="CH18" s="663"/>
      <c r="CI18" s="663"/>
      <c r="CJ18" s="663"/>
      <c r="CK18" s="663"/>
      <c r="CL18" s="663"/>
      <c r="CM18" s="663"/>
      <c r="CN18" s="663"/>
      <c r="CO18" s="663"/>
      <c r="CP18" s="663"/>
      <c r="CQ18" s="664"/>
      <c r="CR18" s="628" t="s">
        <v>235</v>
      </c>
      <c r="CS18" s="629"/>
      <c r="CT18" s="629"/>
      <c r="CU18" s="629"/>
      <c r="CV18" s="629"/>
      <c r="CW18" s="629"/>
      <c r="CX18" s="629"/>
      <c r="CY18" s="630"/>
      <c r="CZ18" s="655" t="s">
        <v>131</v>
      </c>
      <c r="DA18" s="655"/>
      <c r="DB18" s="655"/>
      <c r="DC18" s="655"/>
      <c r="DD18" s="634" t="s">
        <v>235</v>
      </c>
      <c r="DE18" s="629"/>
      <c r="DF18" s="629"/>
      <c r="DG18" s="629"/>
      <c r="DH18" s="629"/>
      <c r="DI18" s="629"/>
      <c r="DJ18" s="629"/>
      <c r="DK18" s="629"/>
      <c r="DL18" s="629"/>
      <c r="DM18" s="629"/>
      <c r="DN18" s="629"/>
      <c r="DO18" s="629"/>
      <c r="DP18" s="630"/>
      <c r="DQ18" s="634" t="s">
        <v>131</v>
      </c>
      <c r="DR18" s="629"/>
      <c r="DS18" s="629"/>
      <c r="DT18" s="629"/>
      <c r="DU18" s="629"/>
      <c r="DV18" s="629"/>
      <c r="DW18" s="629"/>
      <c r="DX18" s="629"/>
      <c r="DY18" s="629"/>
      <c r="DZ18" s="629"/>
      <c r="EA18" s="629"/>
      <c r="EB18" s="629"/>
      <c r="EC18" s="672"/>
    </row>
    <row r="19" spans="2:133" ht="11.25" customHeight="1" x14ac:dyDescent="0.15">
      <c r="B19" s="625" t="s">
        <v>273</v>
      </c>
      <c r="C19" s="626"/>
      <c r="D19" s="626"/>
      <c r="E19" s="626"/>
      <c r="F19" s="626"/>
      <c r="G19" s="626"/>
      <c r="H19" s="626"/>
      <c r="I19" s="626"/>
      <c r="J19" s="626"/>
      <c r="K19" s="626"/>
      <c r="L19" s="626"/>
      <c r="M19" s="626"/>
      <c r="N19" s="626"/>
      <c r="O19" s="626"/>
      <c r="P19" s="626"/>
      <c r="Q19" s="627"/>
      <c r="R19" s="628">
        <v>25</v>
      </c>
      <c r="S19" s="629"/>
      <c r="T19" s="629"/>
      <c r="U19" s="629"/>
      <c r="V19" s="629"/>
      <c r="W19" s="629"/>
      <c r="X19" s="629"/>
      <c r="Y19" s="630"/>
      <c r="Z19" s="655">
        <v>0</v>
      </c>
      <c r="AA19" s="655"/>
      <c r="AB19" s="655"/>
      <c r="AC19" s="655"/>
      <c r="AD19" s="656">
        <v>25</v>
      </c>
      <c r="AE19" s="656"/>
      <c r="AF19" s="656"/>
      <c r="AG19" s="656"/>
      <c r="AH19" s="656"/>
      <c r="AI19" s="656"/>
      <c r="AJ19" s="656"/>
      <c r="AK19" s="656"/>
      <c r="AL19" s="631">
        <v>0</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t="s">
        <v>131</v>
      </c>
      <c r="BH19" s="629"/>
      <c r="BI19" s="629"/>
      <c r="BJ19" s="629"/>
      <c r="BK19" s="629"/>
      <c r="BL19" s="629"/>
      <c r="BM19" s="629"/>
      <c r="BN19" s="630"/>
      <c r="BO19" s="655" t="s">
        <v>235</v>
      </c>
      <c r="BP19" s="655"/>
      <c r="BQ19" s="655"/>
      <c r="BR19" s="655"/>
      <c r="BS19" s="656" t="s">
        <v>131</v>
      </c>
      <c r="BT19" s="656"/>
      <c r="BU19" s="656"/>
      <c r="BV19" s="656"/>
      <c r="BW19" s="656"/>
      <c r="BX19" s="656"/>
      <c r="BY19" s="656"/>
      <c r="BZ19" s="656"/>
      <c r="CA19" s="656"/>
      <c r="CB19" s="714"/>
      <c r="CD19" s="662" t="s">
        <v>275</v>
      </c>
      <c r="CE19" s="663"/>
      <c r="CF19" s="663"/>
      <c r="CG19" s="663"/>
      <c r="CH19" s="663"/>
      <c r="CI19" s="663"/>
      <c r="CJ19" s="663"/>
      <c r="CK19" s="663"/>
      <c r="CL19" s="663"/>
      <c r="CM19" s="663"/>
      <c r="CN19" s="663"/>
      <c r="CO19" s="663"/>
      <c r="CP19" s="663"/>
      <c r="CQ19" s="664"/>
      <c r="CR19" s="628" t="s">
        <v>131</v>
      </c>
      <c r="CS19" s="629"/>
      <c r="CT19" s="629"/>
      <c r="CU19" s="629"/>
      <c r="CV19" s="629"/>
      <c r="CW19" s="629"/>
      <c r="CX19" s="629"/>
      <c r="CY19" s="630"/>
      <c r="CZ19" s="655" t="s">
        <v>131</v>
      </c>
      <c r="DA19" s="655"/>
      <c r="DB19" s="655"/>
      <c r="DC19" s="655"/>
      <c r="DD19" s="634" t="s">
        <v>235</v>
      </c>
      <c r="DE19" s="629"/>
      <c r="DF19" s="629"/>
      <c r="DG19" s="629"/>
      <c r="DH19" s="629"/>
      <c r="DI19" s="629"/>
      <c r="DJ19" s="629"/>
      <c r="DK19" s="629"/>
      <c r="DL19" s="629"/>
      <c r="DM19" s="629"/>
      <c r="DN19" s="629"/>
      <c r="DO19" s="629"/>
      <c r="DP19" s="630"/>
      <c r="DQ19" s="634" t="s">
        <v>235</v>
      </c>
      <c r="DR19" s="629"/>
      <c r="DS19" s="629"/>
      <c r="DT19" s="629"/>
      <c r="DU19" s="629"/>
      <c r="DV19" s="629"/>
      <c r="DW19" s="629"/>
      <c r="DX19" s="629"/>
      <c r="DY19" s="629"/>
      <c r="DZ19" s="629"/>
      <c r="EA19" s="629"/>
      <c r="EB19" s="629"/>
      <c r="EC19" s="672"/>
    </row>
    <row r="20" spans="2:133" ht="11.25" customHeight="1" x14ac:dyDescent="0.15">
      <c r="B20" s="625" t="s">
        <v>276</v>
      </c>
      <c r="C20" s="626"/>
      <c r="D20" s="626"/>
      <c r="E20" s="626"/>
      <c r="F20" s="626"/>
      <c r="G20" s="626"/>
      <c r="H20" s="626"/>
      <c r="I20" s="626"/>
      <c r="J20" s="626"/>
      <c r="K20" s="626"/>
      <c r="L20" s="626"/>
      <c r="M20" s="626"/>
      <c r="N20" s="626"/>
      <c r="O20" s="626"/>
      <c r="P20" s="626"/>
      <c r="Q20" s="627"/>
      <c r="R20" s="628">
        <v>321</v>
      </c>
      <c r="S20" s="629"/>
      <c r="T20" s="629"/>
      <c r="U20" s="629"/>
      <c r="V20" s="629"/>
      <c r="W20" s="629"/>
      <c r="X20" s="629"/>
      <c r="Y20" s="630"/>
      <c r="Z20" s="655">
        <v>0</v>
      </c>
      <c r="AA20" s="655"/>
      <c r="AB20" s="655"/>
      <c r="AC20" s="655"/>
      <c r="AD20" s="656">
        <v>321</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t="s">
        <v>235</v>
      </c>
      <c r="BH20" s="629"/>
      <c r="BI20" s="629"/>
      <c r="BJ20" s="629"/>
      <c r="BK20" s="629"/>
      <c r="BL20" s="629"/>
      <c r="BM20" s="629"/>
      <c r="BN20" s="630"/>
      <c r="BO20" s="655" t="s">
        <v>235</v>
      </c>
      <c r="BP20" s="655"/>
      <c r="BQ20" s="655"/>
      <c r="BR20" s="655"/>
      <c r="BS20" s="656" t="s">
        <v>235</v>
      </c>
      <c r="BT20" s="656"/>
      <c r="BU20" s="656"/>
      <c r="BV20" s="656"/>
      <c r="BW20" s="656"/>
      <c r="BX20" s="656"/>
      <c r="BY20" s="656"/>
      <c r="BZ20" s="656"/>
      <c r="CA20" s="656"/>
      <c r="CB20" s="714"/>
      <c r="CD20" s="662" t="s">
        <v>278</v>
      </c>
      <c r="CE20" s="663"/>
      <c r="CF20" s="663"/>
      <c r="CG20" s="663"/>
      <c r="CH20" s="663"/>
      <c r="CI20" s="663"/>
      <c r="CJ20" s="663"/>
      <c r="CK20" s="663"/>
      <c r="CL20" s="663"/>
      <c r="CM20" s="663"/>
      <c r="CN20" s="663"/>
      <c r="CO20" s="663"/>
      <c r="CP20" s="663"/>
      <c r="CQ20" s="664"/>
      <c r="CR20" s="628">
        <v>3526045</v>
      </c>
      <c r="CS20" s="629"/>
      <c r="CT20" s="629"/>
      <c r="CU20" s="629"/>
      <c r="CV20" s="629"/>
      <c r="CW20" s="629"/>
      <c r="CX20" s="629"/>
      <c r="CY20" s="630"/>
      <c r="CZ20" s="655">
        <v>100</v>
      </c>
      <c r="DA20" s="655"/>
      <c r="DB20" s="655"/>
      <c r="DC20" s="655"/>
      <c r="DD20" s="634">
        <v>1517862</v>
      </c>
      <c r="DE20" s="629"/>
      <c r="DF20" s="629"/>
      <c r="DG20" s="629"/>
      <c r="DH20" s="629"/>
      <c r="DI20" s="629"/>
      <c r="DJ20" s="629"/>
      <c r="DK20" s="629"/>
      <c r="DL20" s="629"/>
      <c r="DM20" s="629"/>
      <c r="DN20" s="629"/>
      <c r="DO20" s="629"/>
      <c r="DP20" s="630"/>
      <c r="DQ20" s="634">
        <v>1609040</v>
      </c>
      <c r="DR20" s="629"/>
      <c r="DS20" s="629"/>
      <c r="DT20" s="629"/>
      <c r="DU20" s="629"/>
      <c r="DV20" s="629"/>
      <c r="DW20" s="629"/>
      <c r="DX20" s="629"/>
      <c r="DY20" s="629"/>
      <c r="DZ20" s="629"/>
      <c r="EA20" s="629"/>
      <c r="EB20" s="629"/>
      <c r="EC20" s="672"/>
    </row>
    <row r="21" spans="2:133" ht="11.25" customHeight="1" x14ac:dyDescent="0.15">
      <c r="B21" s="625" t="s">
        <v>279</v>
      </c>
      <c r="C21" s="626"/>
      <c r="D21" s="626"/>
      <c r="E21" s="626"/>
      <c r="F21" s="626"/>
      <c r="G21" s="626"/>
      <c r="H21" s="626"/>
      <c r="I21" s="626"/>
      <c r="J21" s="626"/>
      <c r="K21" s="626"/>
      <c r="L21" s="626"/>
      <c r="M21" s="626"/>
      <c r="N21" s="626"/>
      <c r="O21" s="626"/>
      <c r="P21" s="626"/>
      <c r="Q21" s="627"/>
      <c r="R21" s="628">
        <v>45</v>
      </c>
      <c r="S21" s="629"/>
      <c r="T21" s="629"/>
      <c r="U21" s="629"/>
      <c r="V21" s="629"/>
      <c r="W21" s="629"/>
      <c r="X21" s="629"/>
      <c r="Y21" s="630"/>
      <c r="Z21" s="655">
        <v>0</v>
      </c>
      <c r="AA21" s="655"/>
      <c r="AB21" s="655"/>
      <c r="AC21" s="655"/>
      <c r="AD21" s="656">
        <v>45</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t="s">
        <v>131</v>
      </c>
      <c r="BH21" s="629"/>
      <c r="BI21" s="629"/>
      <c r="BJ21" s="629"/>
      <c r="BK21" s="629"/>
      <c r="BL21" s="629"/>
      <c r="BM21" s="629"/>
      <c r="BN21" s="630"/>
      <c r="BO21" s="655" t="s">
        <v>235</v>
      </c>
      <c r="BP21" s="655"/>
      <c r="BQ21" s="655"/>
      <c r="BR21" s="655"/>
      <c r="BS21" s="656" t="s">
        <v>235</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6"/>
    </row>
    <row r="22" spans="2:133" ht="11.25" customHeight="1" x14ac:dyDescent="0.15">
      <c r="B22" s="691" t="s">
        <v>281</v>
      </c>
      <c r="C22" s="692"/>
      <c r="D22" s="692"/>
      <c r="E22" s="692"/>
      <c r="F22" s="692"/>
      <c r="G22" s="692"/>
      <c r="H22" s="692"/>
      <c r="I22" s="692"/>
      <c r="J22" s="692"/>
      <c r="K22" s="692"/>
      <c r="L22" s="692"/>
      <c r="M22" s="692"/>
      <c r="N22" s="692"/>
      <c r="O22" s="692"/>
      <c r="P22" s="692"/>
      <c r="Q22" s="693"/>
      <c r="R22" s="628">
        <v>1679</v>
      </c>
      <c r="S22" s="629"/>
      <c r="T22" s="629"/>
      <c r="U22" s="629"/>
      <c r="V22" s="629"/>
      <c r="W22" s="629"/>
      <c r="X22" s="629"/>
      <c r="Y22" s="630"/>
      <c r="Z22" s="655">
        <v>0</v>
      </c>
      <c r="AA22" s="655"/>
      <c r="AB22" s="655"/>
      <c r="AC22" s="655"/>
      <c r="AD22" s="742" t="s">
        <v>131</v>
      </c>
      <c r="AE22" s="742"/>
      <c r="AF22" s="742"/>
      <c r="AG22" s="742"/>
      <c r="AH22" s="742"/>
      <c r="AI22" s="742"/>
      <c r="AJ22" s="742"/>
      <c r="AK22" s="742"/>
      <c r="AL22" s="743" t="s">
        <v>131</v>
      </c>
      <c r="AM22" s="744"/>
      <c r="AN22" s="744"/>
      <c r="AO22" s="745"/>
      <c r="AP22" s="721" t="s">
        <v>282</v>
      </c>
      <c r="AQ22" s="728"/>
      <c r="AR22" s="728"/>
      <c r="AS22" s="728"/>
      <c r="AT22" s="728"/>
      <c r="AU22" s="728"/>
      <c r="AV22" s="728"/>
      <c r="AW22" s="728"/>
      <c r="AX22" s="728"/>
      <c r="AY22" s="728"/>
      <c r="AZ22" s="728"/>
      <c r="BA22" s="728"/>
      <c r="BB22" s="728"/>
      <c r="BC22" s="728"/>
      <c r="BD22" s="728"/>
      <c r="BE22" s="728"/>
      <c r="BF22" s="723"/>
      <c r="BG22" s="628" t="s">
        <v>235</v>
      </c>
      <c r="BH22" s="629"/>
      <c r="BI22" s="629"/>
      <c r="BJ22" s="629"/>
      <c r="BK22" s="629"/>
      <c r="BL22" s="629"/>
      <c r="BM22" s="629"/>
      <c r="BN22" s="630"/>
      <c r="BO22" s="655" t="s">
        <v>131</v>
      </c>
      <c r="BP22" s="655"/>
      <c r="BQ22" s="655"/>
      <c r="BR22" s="655"/>
      <c r="BS22" s="656" t="s">
        <v>131</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1384778</v>
      </c>
      <c r="S23" s="629"/>
      <c r="T23" s="629"/>
      <c r="U23" s="629"/>
      <c r="V23" s="629"/>
      <c r="W23" s="629"/>
      <c r="X23" s="629"/>
      <c r="Y23" s="630"/>
      <c r="Z23" s="655">
        <v>34.6</v>
      </c>
      <c r="AA23" s="655"/>
      <c r="AB23" s="655"/>
      <c r="AC23" s="655"/>
      <c r="AD23" s="656">
        <v>1139567</v>
      </c>
      <c r="AE23" s="656"/>
      <c r="AF23" s="656"/>
      <c r="AG23" s="656"/>
      <c r="AH23" s="656"/>
      <c r="AI23" s="656"/>
      <c r="AJ23" s="656"/>
      <c r="AK23" s="656"/>
      <c r="AL23" s="631">
        <v>81.8</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131</v>
      </c>
      <c r="BH23" s="629"/>
      <c r="BI23" s="629"/>
      <c r="BJ23" s="629"/>
      <c r="BK23" s="629"/>
      <c r="BL23" s="629"/>
      <c r="BM23" s="629"/>
      <c r="BN23" s="630"/>
      <c r="BO23" s="655" t="s">
        <v>235</v>
      </c>
      <c r="BP23" s="655"/>
      <c r="BQ23" s="655"/>
      <c r="BR23" s="655"/>
      <c r="BS23" s="656" t="s">
        <v>235</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1139567</v>
      </c>
      <c r="S24" s="629"/>
      <c r="T24" s="629"/>
      <c r="U24" s="629"/>
      <c r="V24" s="629"/>
      <c r="W24" s="629"/>
      <c r="X24" s="629"/>
      <c r="Y24" s="630"/>
      <c r="Z24" s="655">
        <v>28.5</v>
      </c>
      <c r="AA24" s="655"/>
      <c r="AB24" s="655"/>
      <c r="AC24" s="655"/>
      <c r="AD24" s="656">
        <v>1139567</v>
      </c>
      <c r="AE24" s="656"/>
      <c r="AF24" s="656"/>
      <c r="AG24" s="656"/>
      <c r="AH24" s="656"/>
      <c r="AI24" s="656"/>
      <c r="AJ24" s="656"/>
      <c r="AK24" s="656"/>
      <c r="AL24" s="631">
        <v>81.8</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235</v>
      </c>
      <c r="BH24" s="629"/>
      <c r="BI24" s="629"/>
      <c r="BJ24" s="629"/>
      <c r="BK24" s="629"/>
      <c r="BL24" s="629"/>
      <c r="BM24" s="629"/>
      <c r="BN24" s="630"/>
      <c r="BO24" s="655" t="s">
        <v>235</v>
      </c>
      <c r="BP24" s="655"/>
      <c r="BQ24" s="655"/>
      <c r="BR24" s="655"/>
      <c r="BS24" s="656" t="s">
        <v>131</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941254</v>
      </c>
      <c r="CS24" s="682"/>
      <c r="CT24" s="682"/>
      <c r="CU24" s="682"/>
      <c r="CV24" s="682"/>
      <c r="CW24" s="682"/>
      <c r="CX24" s="682"/>
      <c r="CY24" s="725"/>
      <c r="CZ24" s="726">
        <v>26.7</v>
      </c>
      <c r="DA24" s="701"/>
      <c r="DB24" s="701"/>
      <c r="DC24" s="729"/>
      <c r="DD24" s="724">
        <v>705347</v>
      </c>
      <c r="DE24" s="682"/>
      <c r="DF24" s="682"/>
      <c r="DG24" s="682"/>
      <c r="DH24" s="682"/>
      <c r="DI24" s="682"/>
      <c r="DJ24" s="682"/>
      <c r="DK24" s="725"/>
      <c r="DL24" s="724">
        <v>703953</v>
      </c>
      <c r="DM24" s="682"/>
      <c r="DN24" s="682"/>
      <c r="DO24" s="682"/>
      <c r="DP24" s="682"/>
      <c r="DQ24" s="682"/>
      <c r="DR24" s="682"/>
      <c r="DS24" s="682"/>
      <c r="DT24" s="682"/>
      <c r="DU24" s="682"/>
      <c r="DV24" s="725"/>
      <c r="DW24" s="726">
        <v>49</v>
      </c>
      <c r="DX24" s="701"/>
      <c r="DY24" s="701"/>
      <c r="DZ24" s="701"/>
      <c r="EA24" s="701"/>
      <c r="EB24" s="701"/>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245211</v>
      </c>
      <c r="S25" s="629"/>
      <c r="T25" s="629"/>
      <c r="U25" s="629"/>
      <c r="V25" s="629"/>
      <c r="W25" s="629"/>
      <c r="X25" s="629"/>
      <c r="Y25" s="630"/>
      <c r="Z25" s="655">
        <v>6.1</v>
      </c>
      <c r="AA25" s="655"/>
      <c r="AB25" s="655"/>
      <c r="AC25" s="655"/>
      <c r="AD25" s="656" t="s">
        <v>131</v>
      </c>
      <c r="AE25" s="656"/>
      <c r="AF25" s="656"/>
      <c r="AG25" s="656"/>
      <c r="AH25" s="656"/>
      <c r="AI25" s="656"/>
      <c r="AJ25" s="656"/>
      <c r="AK25" s="656"/>
      <c r="AL25" s="631" t="s">
        <v>235</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131</v>
      </c>
      <c r="BH25" s="629"/>
      <c r="BI25" s="629"/>
      <c r="BJ25" s="629"/>
      <c r="BK25" s="629"/>
      <c r="BL25" s="629"/>
      <c r="BM25" s="629"/>
      <c r="BN25" s="630"/>
      <c r="BO25" s="655" t="s">
        <v>131</v>
      </c>
      <c r="BP25" s="655"/>
      <c r="BQ25" s="655"/>
      <c r="BR25" s="655"/>
      <c r="BS25" s="656" t="s">
        <v>235</v>
      </c>
      <c r="BT25" s="656"/>
      <c r="BU25" s="656"/>
      <c r="BV25" s="656"/>
      <c r="BW25" s="656"/>
      <c r="BX25" s="656"/>
      <c r="BY25" s="656"/>
      <c r="BZ25" s="656"/>
      <c r="CA25" s="656"/>
      <c r="CB25" s="714"/>
      <c r="CD25" s="662" t="s">
        <v>296</v>
      </c>
      <c r="CE25" s="663"/>
      <c r="CF25" s="663"/>
      <c r="CG25" s="663"/>
      <c r="CH25" s="663"/>
      <c r="CI25" s="663"/>
      <c r="CJ25" s="663"/>
      <c r="CK25" s="663"/>
      <c r="CL25" s="663"/>
      <c r="CM25" s="663"/>
      <c r="CN25" s="663"/>
      <c r="CO25" s="663"/>
      <c r="CP25" s="663"/>
      <c r="CQ25" s="664"/>
      <c r="CR25" s="628">
        <v>507684</v>
      </c>
      <c r="CS25" s="639"/>
      <c r="CT25" s="639"/>
      <c r="CU25" s="639"/>
      <c r="CV25" s="639"/>
      <c r="CW25" s="639"/>
      <c r="CX25" s="639"/>
      <c r="CY25" s="640"/>
      <c r="CZ25" s="631">
        <v>14.4</v>
      </c>
      <c r="DA25" s="641"/>
      <c r="DB25" s="641"/>
      <c r="DC25" s="642"/>
      <c r="DD25" s="634">
        <v>370607</v>
      </c>
      <c r="DE25" s="639"/>
      <c r="DF25" s="639"/>
      <c r="DG25" s="639"/>
      <c r="DH25" s="639"/>
      <c r="DI25" s="639"/>
      <c r="DJ25" s="639"/>
      <c r="DK25" s="640"/>
      <c r="DL25" s="634">
        <v>369213</v>
      </c>
      <c r="DM25" s="639"/>
      <c r="DN25" s="639"/>
      <c r="DO25" s="639"/>
      <c r="DP25" s="639"/>
      <c r="DQ25" s="639"/>
      <c r="DR25" s="639"/>
      <c r="DS25" s="639"/>
      <c r="DT25" s="639"/>
      <c r="DU25" s="639"/>
      <c r="DV25" s="640"/>
      <c r="DW25" s="631">
        <v>25.7</v>
      </c>
      <c r="DX25" s="641"/>
      <c r="DY25" s="641"/>
      <c r="DZ25" s="641"/>
      <c r="EA25" s="641"/>
      <c r="EB25" s="641"/>
      <c r="EC25" s="673"/>
    </row>
    <row r="26" spans="2:133" ht="11.25" customHeight="1" x14ac:dyDescent="0.15">
      <c r="B26" s="625" t="s">
        <v>297</v>
      </c>
      <c r="C26" s="626"/>
      <c r="D26" s="626"/>
      <c r="E26" s="626"/>
      <c r="F26" s="626"/>
      <c r="G26" s="626"/>
      <c r="H26" s="626"/>
      <c r="I26" s="626"/>
      <c r="J26" s="626"/>
      <c r="K26" s="626"/>
      <c r="L26" s="626"/>
      <c r="M26" s="626"/>
      <c r="N26" s="626"/>
      <c r="O26" s="626"/>
      <c r="P26" s="626"/>
      <c r="Q26" s="627"/>
      <c r="R26" s="628" t="s">
        <v>235</v>
      </c>
      <c r="S26" s="629"/>
      <c r="T26" s="629"/>
      <c r="U26" s="629"/>
      <c r="V26" s="629"/>
      <c r="W26" s="629"/>
      <c r="X26" s="629"/>
      <c r="Y26" s="630"/>
      <c r="Z26" s="655" t="s">
        <v>131</v>
      </c>
      <c r="AA26" s="655"/>
      <c r="AB26" s="655"/>
      <c r="AC26" s="655"/>
      <c r="AD26" s="656" t="s">
        <v>131</v>
      </c>
      <c r="AE26" s="656"/>
      <c r="AF26" s="656"/>
      <c r="AG26" s="656"/>
      <c r="AH26" s="656"/>
      <c r="AI26" s="656"/>
      <c r="AJ26" s="656"/>
      <c r="AK26" s="656"/>
      <c r="AL26" s="631" t="s">
        <v>235</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235</v>
      </c>
      <c r="BH26" s="629"/>
      <c r="BI26" s="629"/>
      <c r="BJ26" s="629"/>
      <c r="BK26" s="629"/>
      <c r="BL26" s="629"/>
      <c r="BM26" s="629"/>
      <c r="BN26" s="630"/>
      <c r="BO26" s="655" t="s">
        <v>235</v>
      </c>
      <c r="BP26" s="655"/>
      <c r="BQ26" s="655"/>
      <c r="BR26" s="655"/>
      <c r="BS26" s="656" t="s">
        <v>235</v>
      </c>
      <c r="BT26" s="656"/>
      <c r="BU26" s="656"/>
      <c r="BV26" s="656"/>
      <c r="BW26" s="656"/>
      <c r="BX26" s="656"/>
      <c r="BY26" s="656"/>
      <c r="BZ26" s="656"/>
      <c r="CA26" s="656"/>
      <c r="CB26" s="714"/>
      <c r="CD26" s="662" t="s">
        <v>299</v>
      </c>
      <c r="CE26" s="663"/>
      <c r="CF26" s="663"/>
      <c r="CG26" s="663"/>
      <c r="CH26" s="663"/>
      <c r="CI26" s="663"/>
      <c r="CJ26" s="663"/>
      <c r="CK26" s="663"/>
      <c r="CL26" s="663"/>
      <c r="CM26" s="663"/>
      <c r="CN26" s="663"/>
      <c r="CO26" s="663"/>
      <c r="CP26" s="663"/>
      <c r="CQ26" s="664"/>
      <c r="CR26" s="628">
        <v>298683</v>
      </c>
      <c r="CS26" s="629"/>
      <c r="CT26" s="629"/>
      <c r="CU26" s="629"/>
      <c r="CV26" s="629"/>
      <c r="CW26" s="629"/>
      <c r="CX26" s="629"/>
      <c r="CY26" s="630"/>
      <c r="CZ26" s="631">
        <v>8.5</v>
      </c>
      <c r="DA26" s="641"/>
      <c r="DB26" s="641"/>
      <c r="DC26" s="642"/>
      <c r="DD26" s="634">
        <v>194605</v>
      </c>
      <c r="DE26" s="629"/>
      <c r="DF26" s="629"/>
      <c r="DG26" s="629"/>
      <c r="DH26" s="629"/>
      <c r="DI26" s="629"/>
      <c r="DJ26" s="629"/>
      <c r="DK26" s="630"/>
      <c r="DL26" s="634" t="s">
        <v>235</v>
      </c>
      <c r="DM26" s="629"/>
      <c r="DN26" s="629"/>
      <c r="DO26" s="629"/>
      <c r="DP26" s="629"/>
      <c r="DQ26" s="629"/>
      <c r="DR26" s="629"/>
      <c r="DS26" s="629"/>
      <c r="DT26" s="629"/>
      <c r="DU26" s="629"/>
      <c r="DV26" s="630"/>
      <c r="DW26" s="631" t="s">
        <v>131</v>
      </c>
      <c r="DX26" s="641"/>
      <c r="DY26" s="641"/>
      <c r="DZ26" s="641"/>
      <c r="EA26" s="641"/>
      <c r="EB26" s="641"/>
      <c r="EC26" s="673"/>
    </row>
    <row r="27" spans="2:133" ht="11.25" customHeight="1" x14ac:dyDescent="0.15">
      <c r="B27" s="625" t="s">
        <v>300</v>
      </c>
      <c r="C27" s="626"/>
      <c r="D27" s="626"/>
      <c r="E27" s="626"/>
      <c r="F27" s="626"/>
      <c r="G27" s="626"/>
      <c r="H27" s="626"/>
      <c r="I27" s="626"/>
      <c r="J27" s="626"/>
      <c r="K27" s="626"/>
      <c r="L27" s="626"/>
      <c r="M27" s="626"/>
      <c r="N27" s="626"/>
      <c r="O27" s="626"/>
      <c r="P27" s="626"/>
      <c r="Q27" s="627"/>
      <c r="R27" s="628">
        <v>1633375</v>
      </c>
      <c r="S27" s="629"/>
      <c r="T27" s="629"/>
      <c r="U27" s="629"/>
      <c r="V27" s="629"/>
      <c r="W27" s="629"/>
      <c r="X27" s="629"/>
      <c r="Y27" s="630"/>
      <c r="Z27" s="655">
        <v>40.799999999999997</v>
      </c>
      <c r="AA27" s="655"/>
      <c r="AB27" s="655"/>
      <c r="AC27" s="655"/>
      <c r="AD27" s="656">
        <v>1388164</v>
      </c>
      <c r="AE27" s="656"/>
      <c r="AF27" s="656"/>
      <c r="AG27" s="656"/>
      <c r="AH27" s="656"/>
      <c r="AI27" s="656"/>
      <c r="AJ27" s="656"/>
      <c r="AK27" s="656"/>
      <c r="AL27" s="631">
        <v>99.599998474121094</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193274</v>
      </c>
      <c r="BH27" s="629"/>
      <c r="BI27" s="629"/>
      <c r="BJ27" s="629"/>
      <c r="BK27" s="629"/>
      <c r="BL27" s="629"/>
      <c r="BM27" s="629"/>
      <c r="BN27" s="630"/>
      <c r="BO27" s="655">
        <v>100</v>
      </c>
      <c r="BP27" s="655"/>
      <c r="BQ27" s="655"/>
      <c r="BR27" s="655"/>
      <c r="BS27" s="656" t="s">
        <v>131</v>
      </c>
      <c r="BT27" s="656"/>
      <c r="BU27" s="656"/>
      <c r="BV27" s="656"/>
      <c r="BW27" s="656"/>
      <c r="BX27" s="656"/>
      <c r="BY27" s="656"/>
      <c r="BZ27" s="656"/>
      <c r="CA27" s="656"/>
      <c r="CB27" s="714"/>
      <c r="CD27" s="662" t="s">
        <v>302</v>
      </c>
      <c r="CE27" s="663"/>
      <c r="CF27" s="663"/>
      <c r="CG27" s="663"/>
      <c r="CH27" s="663"/>
      <c r="CI27" s="663"/>
      <c r="CJ27" s="663"/>
      <c r="CK27" s="663"/>
      <c r="CL27" s="663"/>
      <c r="CM27" s="663"/>
      <c r="CN27" s="663"/>
      <c r="CO27" s="663"/>
      <c r="CP27" s="663"/>
      <c r="CQ27" s="664"/>
      <c r="CR27" s="628">
        <v>109458</v>
      </c>
      <c r="CS27" s="639"/>
      <c r="CT27" s="639"/>
      <c r="CU27" s="639"/>
      <c r="CV27" s="639"/>
      <c r="CW27" s="639"/>
      <c r="CX27" s="639"/>
      <c r="CY27" s="640"/>
      <c r="CZ27" s="631">
        <v>3.1</v>
      </c>
      <c r="DA27" s="641"/>
      <c r="DB27" s="641"/>
      <c r="DC27" s="642"/>
      <c r="DD27" s="634">
        <v>16860</v>
      </c>
      <c r="DE27" s="639"/>
      <c r="DF27" s="639"/>
      <c r="DG27" s="639"/>
      <c r="DH27" s="639"/>
      <c r="DI27" s="639"/>
      <c r="DJ27" s="639"/>
      <c r="DK27" s="640"/>
      <c r="DL27" s="634">
        <v>16860</v>
      </c>
      <c r="DM27" s="639"/>
      <c r="DN27" s="639"/>
      <c r="DO27" s="639"/>
      <c r="DP27" s="639"/>
      <c r="DQ27" s="639"/>
      <c r="DR27" s="639"/>
      <c r="DS27" s="639"/>
      <c r="DT27" s="639"/>
      <c r="DU27" s="639"/>
      <c r="DV27" s="640"/>
      <c r="DW27" s="631">
        <v>1.2</v>
      </c>
      <c r="DX27" s="641"/>
      <c r="DY27" s="641"/>
      <c r="DZ27" s="641"/>
      <c r="EA27" s="641"/>
      <c r="EB27" s="641"/>
      <c r="EC27" s="673"/>
    </row>
    <row r="28" spans="2:133" ht="11.25" customHeight="1" x14ac:dyDescent="0.15">
      <c r="B28" s="625" t="s">
        <v>303</v>
      </c>
      <c r="C28" s="626"/>
      <c r="D28" s="626"/>
      <c r="E28" s="626"/>
      <c r="F28" s="626"/>
      <c r="G28" s="626"/>
      <c r="H28" s="626"/>
      <c r="I28" s="626"/>
      <c r="J28" s="626"/>
      <c r="K28" s="626"/>
      <c r="L28" s="626"/>
      <c r="M28" s="626"/>
      <c r="N28" s="626"/>
      <c r="O28" s="626"/>
      <c r="P28" s="626"/>
      <c r="Q28" s="627"/>
      <c r="R28" s="628" t="s">
        <v>235</v>
      </c>
      <c r="S28" s="629"/>
      <c r="T28" s="629"/>
      <c r="U28" s="629"/>
      <c r="V28" s="629"/>
      <c r="W28" s="629"/>
      <c r="X28" s="629"/>
      <c r="Y28" s="630"/>
      <c r="Z28" s="655" t="s">
        <v>178</v>
      </c>
      <c r="AA28" s="655"/>
      <c r="AB28" s="655"/>
      <c r="AC28" s="655"/>
      <c r="AD28" s="656" t="s">
        <v>235</v>
      </c>
      <c r="AE28" s="656"/>
      <c r="AF28" s="656"/>
      <c r="AG28" s="656"/>
      <c r="AH28" s="656"/>
      <c r="AI28" s="656"/>
      <c r="AJ28" s="656"/>
      <c r="AK28" s="656"/>
      <c r="AL28" s="631" t="s">
        <v>235</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304</v>
      </c>
      <c r="CE28" s="663"/>
      <c r="CF28" s="663"/>
      <c r="CG28" s="663"/>
      <c r="CH28" s="663"/>
      <c r="CI28" s="663"/>
      <c r="CJ28" s="663"/>
      <c r="CK28" s="663"/>
      <c r="CL28" s="663"/>
      <c r="CM28" s="663"/>
      <c r="CN28" s="663"/>
      <c r="CO28" s="663"/>
      <c r="CP28" s="663"/>
      <c r="CQ28" s="664"/>
      <c r="CR28" s="628">
        <v>324112</v>
      </c>
      <c r="CS28" s="629"/>
      <c r="CT28" s="629"/>
      <c r="CU28" s="629"/>
      <c r="CV28" s="629"/>
      <c r="CW28" s="629"/>
      <c r="CX28" s="629"/>
      <c r="CY28" s="630"/>
      <c r="CZ28" s="631">
        <v>9.1999999999999993</v>
      </c>
      <c r="DA28" s="641"/>
      <c r="DB28" s="641"/>
      <c r="DC28" s="642"/>
      <c r="DD28" s="634">
        <v>317880</v>
      </c>
      <c r="DE28" s="629"/>
      <c r="DF28" s="629"/>
      <c r="DG28" s="629"/>
      <c r="DH28" s="629"/>
      <c r="DI28" s="629"/>
      <c r="DJ28" s="629"/>
      <c r="DK28" s="630"/>
      <c r="DL28" s="634">
        <v>317880</v>
      </c>
      <c r="DM28" s="629"/>
      <c r="DN28" s="629"/>
      <c r="DO28" s="629"/>
      <c r="DP28" s="629"/>
      <c r="DQ28" s="629"/>
      <c r="DR28" s="629"/>
      <c r="DS28" s="629"/>
      <c r="DT28" s="629"/>
      <c r="DU28" s="629"/>
      <c r="DV28" s="630"/>
      <c r="DW28" s="631">
        <v>22.1</v>
      </c>
      <c r="DX28" s="641"/>
      <c r="DY28" s="641"/>
      <c r="DZ28" s="641"/>
      <c r="EA28" s="641"/>
      <c r="EB28" s="641"/>
      <c r="EC28" s="673"/>
    </row>
    <row r="29" spans="2:133" ht="11.25" customHeight="1" x14ac:dyDescent="0.15">
      <c r="B29" s="625" t="s">
        <v>305</v>
      </c>
      <c r="C29" s="626"/>
      <c r="D29" s="626"/>
      <c r="E29" s="626"/>
      <c r="F29" s="626"/>
      <c r="G29" s="626"/>
      <c r="H29" s="626"/>
      <c r="I29" s="626"/>
      <c r="J29" s="626"/>
      <c r="K29" s="626"/>
      <c r="L29" s="626"/>
      <c r="M29" s="626"/>
      <c r="N29" s="626"/>
      <c r="O29" s="626"/>
      <c r="P29" s="626"/>
      <c r="Q29" s="627"/>
      <c r="R29" s="628">
        <v>18143</v>
      </c>
      <c r="S29" s="629"/>
      <c r="T29" s="629"/>
      <c r="U29" s="629"/>
      <c r="V29" s="629"/>
      <c r="W29" s="629"/>
      <c r="X29" s="629"/>
      <c r="Y29" s="630"/>
      <c r="Z29" s="655">
        <v>0.5</v>
      </c>
      <c r="AA29" s="655"/>
      <c r="AB29" s="655"/>
      <c r="AC29" s="655"/>
      <c r="AD29" s="656" t="s">
        <v>178</v>
      </c>
      <c r="AE29" s="656"/>
      <c r="AF29" s="656"/>
      <c r="AG29" s="656"/>
      <c r="AH29" s="656"/>
      <c r="AI29" s="656"/>
      <c r="AJ29" s="656"/>
      <c r="AK29" s="656"/>
      <c r="AL29" s="631" t="s">
        <v>235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62" t="s">
        <v>307</v>
      </c>
      <c r="CG29" s="663"/>
      <c r="CH29" s="663"/>
      <c r="CI29" s="663"/>
      <c r="CJ29" s="663"/>
      <c r="CK29" s="663"/>
      <c r="CL29" s="663"/>
      <c r="CM29" s="663"/>
      <c r="CN29" s="663"/>
      <c r="CO29" s="663"/>
      <c r="CP29" s="663"/>
      <c r="CQ29" s="664"/>
      <c r="CR29" s="628">
        <v>324112</v>
      </c>
      <c r="CS29" s="639"/>
      <c r="CT29" s="639"/>
      <c r="CU29" s="639"/>
      <c r="CV29" s="639"/>
      <c r="CW29" s="639"/>
      <c r="CX29" s="639"/>
      <c r="CY29" s="640"/>
      <c r="CZ29" s="631">
        <v>9.1999999999999993</v>
      </c>
      <c r="DA29" s="641"/>
      <c r="DB29" s="641"/>
      <c r="DC29" s="642"/>
      <c r="DD29" s="634">
        <v>317880</v>
      </c>
      <c r="DE29" s="639"/>
      <c r="DF29" s="639"/>
      <c r="DG29" s="639"/>
      <c r="DH29" s="639"/>
      <c r="DI29" s="639"/>
      <c r="DJ29" s="639"/>
      <c r="DK29" s="640"/>
      <c r="DL29" s="634">
        <v>317880</v>
      </c>
      <c r="DM29" s="639"/>
      <c r="DN29" s="639"/>
      <c r="DO29" s="639"/>
      <c r="DP29" s="639"/>
      <c r="DQ29" s="639"/>
      <c r="DR29" s="639"/>
      <c r="DS29" s="639"/>
      <c r="DT29" s="639"/>
      <c r="DU29" s="639"/>
      <c r="DV29" s="640"/>
      <c r="DW29" s="631">
        <v>22.1</v>
      </c>
      <c r="DX29" s="641"/>
      <c r="DY29" s="641"/>
      <c r="DZ29" s="641"/>
      <c r="EA29" s="641"/>
      <c r="EB29" s="641"/>
      <c r="EC29" s="673"/>
    </row>
    <row r="30" spans="2:133" ht="11.25" customHeight="1" x14ac:dyDescent="0.15">
      <c r="B30" s="625" t="s">
        <v>308</v>
      </c>
      <c r="C30" s="626"/>
      <c r="D30" s="626"/>
      <c r="E30" s="626"/>
      <c r="F30" s="626"/>
      <c r="G30" s="626"/>
      <c r="H30" s="626"/>
      <c r="I30" s="626"/>
      <c r="J30" s="626"/>
      <c r="K30" s="626"/>
      <c r="L30" s="626"/>
      <c r="M30" s="626"/>
      <c r="N30" s="626"/>
      <c r="O30" s="626"/>
      <c r="P30" s="626"/>
      <c r="Q30" s="627"/>
      <c r="R30" s="628">
        <v>68000</v>
      </c>
      <c r="S30" s="629"/>
      <c r="T30" s="629"/>
      <c r="U30" s="629"/>
      <c r="V30" s="629"/>
      <c r="W30" s="629"/>
      <c r="X30" s="629"/>
      <c r="Y30" s="630"/>
      <c r="Z30" s="655">
        <v>1.7</v>
      </c>
      <c r="AA30" s="655"/>
      <c r="AB30" s="655"/>
      <c r="AC30" s="655"/>
      <c r="AD30" s="656">
        <v>74</v>
      </c>
      <c r="AE30" s="656"/>
      <c r="AF30" s="656"/>
      <c r="AG30" s="656"/>
      <c r="AH30" s="656"/>
      <c r="AI30" s="656"/>
      <c r="AJ30" s="656"/>
      <c r="AK30" s="656"/>
      <c r="AL30" s="631">
        <v>0</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7"/>
      <c r="CE30" s="718"/>
      <c r="CF30" s="662" t="s">
        <v>311</v>
      </c>
      <c r="CG30" s="663"/>
      <c r="CH30" s="663"/>
      <c r="CI30" s="663"/>
      <c r="CJ30" s="663"/>
      <c r="CK30" s="663"/>
      <c r="CL30" s="663"/>
      <c r="CM30" s="663"/>
      <c r="CN30" s="663"/>
      <c r="CO30" s="663"/>
      <c r="CP30" s="663"/>
      <c r="CQ30" s="664"/>
      <c r="CR30" s="628">
        <v>313098</v>
      </c>
      <c r="CS30" s="629"/>
      <c r="CT30" s="629"/>
      <c r="CU30" s="629"/>
      <c r="CV30" s="629"/>
      <c r="CW30" s="629"/>
      <c r="CX30" s="629"/>
      <c r="CY30" s="630"/>
      <c r="CZ30" s="631">
        <v>8.9</v>
      </c>
      <c r="DA30" s="641"/>
      <c r="DB30" s="641"/>
      <c r="DC30" s="642"/>
      <c r="DD30" s="634">
        <v>306866</v>
      </c>
      <c r="DE30" s="629"/>
      <c r="DF30" s="629"/>
      <c r="DG30" s="629"/>
      <c r="DH30" s="629"/>
      <c r="DI30" s="629"/>
      <c r="DJ30" s="629"/>
      <c r="DK30" s="630"/>
      <c r="DL30" s="634">
        <v>306866</v>
      </c>
      <c r="DM30" s="629"/>
      <c r="DN30" s="629"/>
      <c r="DO30" s="629"/>
      <c r="DP30" s="629"/>
      <c r="DQ30" s="629"/>
      <c r="DR30" s="629"/>
      <c r="DS30" s="629"/>
      <c r="DT30" s="629"/>
      <c r="DU30" s="629"/>
      <c r="DV30" s="630"/>
      <c r="DW30" s="631">
        <v>21.4</v>
      </c>
      <c r="DX30" s="641"/>
      <c r="DY30" s="641"/>
      <c r="DZ30" s="641"/>
      <c r="EA30" s="641"/>
      <c r="EB30" s="641"/>
      <c r="EC30" s="673"/>
    </row>
    <row r="31" spans="2:133" ht="11.25" customHeight="1" x14ac:dyDescent="0.15">
      <c r="B31" s="625" t="s">
        <v>312</v>
      </c>
      <c r="C31" s="626"/>
      <c r="D31" s="626"/>
      <c r="E31" s="626"/>
      <c r="F31" s="626"/>
      <c r="G31" s="626"/>
      <c r="H31" s="626"/>
      <c r="I31" s="626"/>
      <c r="J31" s="626"/>
      <c r="K31" s="626"/>
      <c r="L31" s="626"/>
      <c r="M31" s="626"/>
      <c r="N31" s="626"/>
      <c r="O31" s="626"/>
      <c r="P31" s="626"/>
      <c r="Q31" s="627"/>
      <c r="R31" s="628">
        <v>94384</v>
      </c>
      <c r="S31" s="629"/>
      <c r="T31" s="629"/>
      <c r="U31" s="629"/>
      <c r="V31" s="629"/>
      <c r="W31" s="629"/>
      <c r="X31" s="629"/>
      <c r="Y31" s="630"/>
      <c r="Z31" s="655">
        <v>2.4</v>
      </c>
      <c r="AA31" s="655"/>
      <c r="AB31" s="655"/>
      <c r="AC31" s="655"/>
      <c r="AD31" s="656">
        <v>2356</v>
      </c>
      <c r="AE31" s="656"/>
      <c r="AF31" s="656"/>
      <c r="AG31" s="656"/>
      <c r="AH31" s="656"/>
      <c r="AI31" s="656"/>
      <c r="AJ31" s="656"/>
      <c r="AK31" s="656"/>
      <c r="AL31" s="631">
        <v>0.2</v>
      </c>
      <c r="AM31" s="632"/>
      <c r="AN31" s="632"/>
      <c r="AO31" s="657"/>
      <c r="AP31" s="703" t="s">
        <v>313</v>
      </c>
      <c r="AQ31" s="704"/>
      <c r="AR31" s="704"/>
      <c r="AS31" s="704"/>
      <c r="AT31" s="709" t="s">
        <v>314</v>
      </c>
      <c r="AU31" s="217"/>
      <c r="AV31" s="217"/>
      <c r="AW31" s="217"/>
      <c r="AX31" s="696" t="s">
        <v>189</v>
      </c>
      <c r="AY31" s="697"/>
      <c r="AZ31" s="697"/>
      <c r="BA31" s="697"/>
      <c r="BB31" s="697"/>
      <c r="BC31" s="697"/>
      <c r="BD31" s="697"/>
      <c r="BE31" s="697"/>
      <c r="BF31" s="698"/>
      <c r="BG31" s="699">
        <v>99.5</v>
      </c>
      <c r="BH31" s="700"/>
      <c r="BI31" s="700"/>
      <c r="BJ31" s="700"/>
      <c r="BK31" s="700"/>
      <c r="BL31" s="700"/>
      <c r="BM31" s="701">
        <v>93.7</v>
      </c>
      <c r="BN31" s="700"/>
      <c r="BO31" s="700"/>
      <c r="BP31" s="700"/>
      <c r="BQ31" s="702"/>
      <c r="BR31" s="699">
        <v>97.3</v>
      </c>
      <c r="BS31" s="700"/>
      <c r="BT31" s="700"/>
      <c r="BU31" s="700"/>
      <c r="BV31" s="700"/>
      <c r="BW31" s="700"/>
      <c r="BX31" s="701">
        <v>90.9</v>
      </c>
      <c r="BY31" s="700"/>
      <c r="BZ31" s="700"/>
      <c r="CA31" s="700"/>
      <c r="CB31" s="702"/>
      <c r="CD31" s="717"/>
      <c r="CE31" s="718"/>
      <c r="CF31" s="662" t="s">
        <v>315</v>
      </c>
      <c r="CG31" s="663"/>
      <c r="CH31" s="663"/>
      <c r="CI31" s="663"/>
      <c r="CJ31" s="663"/>
      <c r="CK31" s="663"/>
      <c r="CL31" s="663"/>
      <c r="CM31" s="663"/>
      <c r="CN31" s="663"/>
      <c r="CO31" s="663"/>
      <c r="CP31" s="663"/>
      <c r="CQ31" s="664"/>
      <c r="CR31" s="628">
        <v>11014</v>
      </c>
      <c r="CS31" s="639"/>
      <c r="CT31" s="639"/>
      <c r="CU31" s="639"/>
      <c r="CV31" s="639"/>
      <c r="CW31" s="639"/>
      <c r="CX31" s="639"/>
      <c r="CY31" s="640"/>
      <c r="CZ31" s="631">
        <v>0.3</v>
      </c>
      <c r="DA31" s="641"/>
      <c r="DB31" s="641"/>
      <c r="DC31" s="642"/>
      <c r="DD31" s="634">
        <v>11014</v>
      </c>
      <c r="DE31" s="639"/>
      <c r="DF31" s="639"/>
      <c r="DG31" s="639"/>
      <c r="DH31" s="639"/>
      <c r="DI31" s="639"/>
      <c r="DJ31" s="639"/>
      <c r="DK31" s="640"/>
      <c r="DL31" s="634">
        <v>11014</v>
      </c>
      <c r="DM31" s="639"/>
      <c r="DN31" s="639"/>
      <c r="DO31" s="639"/>
      <c r="DP31" s="639"/>
      <c r="DQ31" s="639"/>
      <c r="DR31" s="639"/>
      <c r="DS31" s="639"/>
      <c r="DT31" s="639"/>
      <c r="DU31" s="639"/>
      <c r="DV31" s="640"/>
      <c r="DW31" s="631">
        <v>0.8</v>
      </c>
      <c r="DX31" s="641"/>
      <c r="DY31" s="641"/>
      <c r="DZ31" s="641"/>
      <c r="EA31" s="641"/>
      <c r="EB31" s="641"/>
      <c r="EC31" s="673"/>
    </row>
    <row r="32" spans="2:133" ht="11.25" customHeight="1" x14ac:dyDescent="0.15">
      <c r="B32" s="625" t="s">
        <v>316</v>
      </c>
      <c r="C32" s="626"/>
      <c r="D32" s="626"/>
      <c r="E32" s="626"/>
      <c r="F32" s="626"/>
      <c r="G32" s="626"/>
      <c r="H32" s="626"/>
      <c r="I32" s="626"/>
      <c r="J32" s="626"/>
      <c r="K32" s="626"/>
      <c r="L32" s="626"/>
      <c r="M32" s="626"/>
      <c r="N32" s="626"/>
      <c r="O32" s="626"/>
      <c r="P32" s="626"/>
      <c r="Q32" s="627"/>
      <c r="R32" s="628">
        <v>572445</v>
      </c>
      <c r="S32" s="629"/>
      <c r="T32" s="629"/>
      <c r="U32" s="629"/>
      <c r="V32" s="629"/>
      <c r="W32" s="629"/>
      <c r="X32" s="629"/>
      <c r="Y32" s="630"/>
      <c r="Z32" s="655">
        <v>14.3</v>
      </c>
      <c r="AA32" s="655"/>
      <c r="AB32" s="655"/>
      <c r="AC32" s="655"/>
      <c r="AD32" s="656" t="s">
        <v>131</v>
      </c>
      <c r="AE32" s="656"/>
      <c r="AF32" s="656"/>
      <c r="AG32" s="656"/>
      <c r="AH32" s="656"/>
      <c r="AI32" s="656"/>
      <c r="AJ32" s="656"/>
      <c r="AK32" s="656"/>
      <c r="AL32" s="631" t="s">
        <v>131</v>
      </c>
      <c r="AM32" s="632"/>
      <c r="AN32" s="632"/>
      <c r="AO32" s="657"/>
      <c r="AP32" s="705"/>
      <c r="AQ32" s="706"/>
      <c r="AR32" s="706"/>
      <c r="AS32" s="706"/>
      <c r="AT32" s="710"/>
      <c r="AU32" s="216" t="s">
        <v>317</v>
      </c>
      <c r="AV32" s="216"/>
      <c r="AW32" s="216"/>
      <c r="AX32" s="625" t="s">
        <v>318</v>
      </c>
      <c r="AY32" s="626"/>
      <c r="AZ32" s="626"/>
      <c r="BA32" s="626"/>
      <c r="BB32" s="626"/>
      <c r="BC32" s="626"/>
      <c r="BD32" s="626"/>
      <c r="BE32" s="626"/>
      <c r="BF32" s="627"/>
      <c r="BG32" s="694">
        <v>99.4</v>
      </c>
      <c r="BH32" s="639"/>
      <c r="BI32" s="639"/>
      <c r="BJ32" s="639"/>
      <c r="BK32" s="639"/>
      <c r="BL32" s="639"/>
      <c r="BM32" s="632">
        <v>98</v>
      </c>
      <c r="BN32" s="695"/>
      <c r="BO32" s="695"/>
      <c r="BP32" s="695"/>
      <c r="BQ32" s="671"/>
      <c r="BR32" s="694">
        <v>97.3</v>
      </c>
      <c r="BS32" s="639"/>
      <c r="BT32" s="639"/>
      <c r="BU32" s="639"/>
      <c r="BV32" s="639"/>
      <c r="BW32" s="639"/>
      <c r="BX32" s="632">
        <v>95.4</v>
      </c>
      <c r="BY32" s="695"/>
      <c r="BZ32" s="695"/>
      <c r="CA32" s="695"/>
      <c r="CB32" s="671"/>
      <c r="CD32" s="719"/>
      <c r="CE32" s="720"/>
      <c r="CF32" s="662" t="s">
        <v>319</v>
      </c>
      <c r="CG32" s="663"/>
      <c r="CH32" s="663"/>
      <c r="CI32" s="663"/>
      <c r="CJ32" s="663"/>
      <c r="CK32" s="663"/>
      <c r="CL32" s="663"/>
      <c r="CM32" s="663"/>
      <c r="CN32" s="663"/>
      <c r="CO32" s="663"/>
      <c r="CP32" s="663"/>
      <c r="CQ32" s="664"/>
      <c r="CR32" s="628" t="s">
        <v>235</v>
      </c>
      <c r="CS32" s="629"/>
      <c r="CT32" s="629"/>
      <c r="CU32" s="629"/>
      <c r="CV32" s="629"/>
      <c r="CW32" s="629"/>
      <c r="CX32" s="629"/>
      <c r="CY32" s="630"/>
      <c r="CZ32" s="631" t="s">
        <v>235</v>
      </c>
      <c r="DA32" s="641"/>
      <c r="DB32" s="641"/>
      <c r="DC32" s="642"/>
      <c r="DD32" s="634" t="s">
        <v>235</v>
      </c>
      <c r="DE32" s="629"/>
      <c r="DF32" s="629"/>
      <c r="DG32" s="629"/>
      <c r="DH32" s="629"/>
      <c r="DI32" s="629"/>
      <c r="DJ32" s="629"/>
      <c r="DK32" s="630"/>
      <c r="DL32" s="634" t="s">
        <v>178</v>
      </c>
      <c r="DM32" s="629"/>
      <c r="DN32" s="629"/>
      <c r="DO32" s="629"/>
      <c r="DP32" s="629"/>
      <c r="DQ32" s="629"/>
      <c r="DR32" s="629"/>
      <c r="DS32" s="629"/>
      <c r="DT32" s="629"/>
      <c r="DU32" s="629"/>
      <c r="DV32" s="630"/>
      <c r="DW32" s="631" t="s">
        <v>235</v>
      </c>
      <c r="DX32" s="641"/>
      <c r="DY32" s="641"/>
      <c r="DZ32" s="641"/>
      <c r="EA32" s="641"/>
      <c r="EB32" s="641"/>
      <c r="EC32" s="673"/>
    </row>
    <row r="33" spans="2:133" ht="11.25" customHeight="1" x14ac:dyDescent="0.15">
      <c r="B33" s="691" t="s">
        <v>320</v>
      </c>
      <c r="C33" s="692"/>
      <c r="D33" s="692"/>
      <c r="E33" s="692"/>
      <c r="F33" s="692"/>
      <c r="G33" s="692"/>
      <c r="H33" s="692"/>
      <c r="I33" s="692"/>
      <c r="J33" s="692"/>
      <c r="K33" s="692"/>
      <c r="L33" s="692"/>
      <c r="M33" s="692"/>
      <c r="N33" s="692"/>
      <c r="O33" s="692"/>
      <c r="P33" s="692"/>
      <c r="Q33" s="693"/>
      <c r="R33" s="628" t="s">
        <v>235</v>
      </c>
      <c r="S33" s="629"/>
      <c r="T33" s="629"/>
      <c r="U33" s="629"/>
      <c r="V33" s="629"/>
      <c r="W33" s="629"/>
      <c r="X33" s="629"/>
      <c r="Y33" s="630"/>
      <c r="Z33" s="655" t="s">
        <v>235</v>
      </c>
      <c r="AA33" s="655"/>
      <c r="AB33" s="655"/>
      <c r="AC33" s="655"/>
      <c r="AD33" s="656" t="s">
        <v>235</v>
      </c>
      <c r="AE33" s="656"/>
      <c r="AF33" s="656"/>
      <c r="AG33" s="656"/>
      <c r="AH33" s="656"/>
      <c r="AI33" s="656"/>
      <c r="AJ33" s="656"/>
      <c r="AK33" s="656"/>
      <c r="AL33" s="631" t="s">
        <v>235</v>
      </c>
      <c r="AM33" s="632"/>
      <c r="AN33" s="632"/>
      <c r="AO33" s="657"/>
      <c r="AP33" s="707"/>
      <c r="AQ33" s="708"/>
      <c r="AR33" s="708"/>
      <c r="AS33" s="708"/>
      <c r="AT33" s="711"/>
      <c r="AU33" s="218"/>
      <c r="AV33" s="218"/>
      <c r="AW33" s="218"/>
      <c r="AX33" s="605" t="s">
        <v>321</v>
      </c>
      <c r="AY33" s="606"/>
      <c r="AZ33" s="606"/>
      <c r="BA33" s="606"/>
      <c r="BB33" s="606"/>
      <c r="BC33" s="606"/>
      <c r="BD33" s="606"/>
      <c r="BE33" s="606"/>
      <c r="BF33" s="607"/>
      <c r="BG33" s="690">
        <v>99.9</v>
      </c>
      <c r="BH33" s="609"/>
      <c r="BI33" s="609"/>
      <c r="BJ33" s="609"/>
      <c r="BK33" s="609"/>
      <c r="BL33" s="609"/>
      <c r="BM33" s="647">
        <v>89.2</v>
      </c>
      <c r="BN33" s="609"/>
      <c r="BO33" s="609"/>
      <c r="BP33" s="609"/>
      <c r="BQ33" s="658"/>
      <c r="BR33" s="690">
        <v>97.2</v>
      </c>
      <c r="BS33" s="609"/>
      <c r="BT33" s="609"/>
      <c r="BU33" s="609"/>
      <c r="BV33" s="609"/>
      <c r="BW33" s="609"/>
      <c r="BX33" s="647">
        <v>86.5</v>
      </c>
      <c r="BY33" s="609"/>
      <c r="BZ33" s="609"/>
      <c r="CA33" s="609"/>
      <c r="CB33" s="658"/>
      <c r="CD33" s="662" t="s">
        <v>322</v>
      </c>
      <c r="CE33" s="663"/>
      <c r="CF33" s="663"/>
      <c r="CG33" s="663"/>
      <c r="CH33" s="663"/>
      <c r="CI33" s="663"/>
      <c r="CJ33" s="663"/>
      <c r="CK33" s="663"/>
      <c r="CL33" s="663"/>
      <c r="CM33" s="663"/>
      <c r="CN33" s="663"/>
      <c r="CO33" s="663"/>
      <c r="CP33" s="663"/>
      <c r="CQ33" s="664"/>
      <c r="CR33" s="628">
        <v>1066929</v>
      </c>
      <c r="CS33" s="639"/>
      <c r="CT33" s="639"/>
      <c r="CU33" s="639"/>
      <c r="CV33" s="639"/>
      <c r="CW33" s="639"/>
      <c r="CX33" s="639"/>
      <c r="CY33" s="640"/>
      <c r="CZ33" s="631">
        <v>30.3</v>
      </c>
      <c r="DA33" s="641"/>
      <c r="DB33" s="641"/>
      <c r="DC33" s="642"/>
      <c r="DD33" s="634">
        <v>766009</v>
      </c>
      <c r="DE33" s="639"/>
      <c r="DF33" s="639"/>
      <c r="DG33" s="639"/>
      <c r="DH33" s="639"/>
      <c r="DI33" s="639"/>
      <c r="DJ33" s="639"/>
      <c r="DK33" s="640"/>
      <c r="DL33" s="634">
        <v>407330</v>
      </c>
      <c r="DM33" s="639"/>
      <c r="DN33" s="639"/>
      <c r="DO33" s="639"/>
      <c r="DP33" s="639"/>
      <c r="DQ33" s="639"/>
      <c r="DR33" s="639"/>
      <c r="DS33" s="639"/>
      <c r="DT33" s="639"/>
      <c r="DU33" s="639"/>
      <c r="DV33" s="640"/>
      <c r="DW33" s="631">
        <v>28.4</v>
      </c>
      <c r="DX33" s="641"/>
      <c r="DY33" s="641"/>
      <c r="DZ33" s="641"/>
      <c r="EA33" s="641"/>
      <c r="EB33" s="641"/>
      <c r="EC33" s="673"/>
    </row>
    <row r="34" spans="2:133" ht="11.25" customHeight="1" x14ac:dyDescent="0.15">
      <c r="B34" s="625" t="s">
        <v>323</v>
      </c>
      <c r="C34" s="626"/>
      <c r="D34" s="626"/>
      <c r="E34" s="626"/>
      <c r="F34" s="626"/>
      <c r="G34" s="626"/>
      <c r="H34" s="626"/>
      <c r="I34" s="626"/>
      <c r="J34" s="626"/>
      <c r="K34" s="626"/>
      <c r="L34" s="626"/>
      <c r="M34" s="626"/>
      <c r="N34" s="626"/>
      <c r="O34" s="626"/>
      <c r="P34" s="626"/>
      <c r="Q34" s="627"/>
      <c r="R34" s="628">
        <v>750592</v>
      </c>
      <c r="S34" s="629"/>
      <c r="T34" s="629"/>
      <c r="U34" s="629"/>
      <c r="V34" s="629"/>
      <c r="W34" s="629"/>
      <c r="X34" s="629"/>
      <c r="Y34" s="630"/>
      <c r="Z34" s="655">
        <v>18.8</v>
      </c>
      <c r="AA34" s="655"/>
      <c r="AB34" s="655"/>
      <c r="AC34" s="655"/>
      <c r="AD34" s="656" t="s">
        <v>178</v>
      </c>
      <c r="AE34" s="656"/>
      <c r="AF34" s="656"/>
      <c r="AG34" s="656"/>
      <c r="AH34" s="656"/>
      <c r="AI34" s="656"/>
      <c r="AJ34" s="656"/>
      <c r="AK34" s="656"/>
      <c r="AL34" s="631" t="s">
        <v>235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324</v>
      </c>
      <c r="CE34" s="663"/>
      <c r="CF34" s="663"/>
      <c r="CG34" s="663"/>
      <c r="CH34" s="663"/>
      <c r="CI34" s="663"/>
      <c r="CJ34" s="663"/>
      <c r="CK34" s="663"/>
      <c r="CL34" s="663"/>
      <c r="CM34" s="663"/>
      <c r="CN34" s="663"/>
      <c r="CO34" s="663"/>
      <c r="CP34" s="663"/>
      <c r="CQ34" s="664"/>
      <c r="CR34" s="628">
        <v>377389</v>
      </c>
      <c r="CS34" s="629"/>
      <c r="CT34" s="629"/>
      <c r="CU34" s="629"/>
      <c r="CV34" s="629"/>
      <c r="CW34" s="629"/>
      <c r="CX34" s="629"/>
      <c r="CY34" s="630"/>
      <c r="CZ34" s="631">
        <v>10.7</v>
      </c>
      <c r="DA34" s="641"/>
      <c r="DB34" s="641"/>
      <c r="DC34" s="642"/>
      <c r="DD34" s="634">
        <v>257670</v>
      </c>
      <c r="DE34" s="629"/>
      <c r="DF34" s="629"/>
      <c r="DG34" s="629"/>
      <c r="DH34" s="629"/>
      <c r="DI34" s="629"/>
      <c r="DJ34" s="629"/>
      <c r="DK34" s="630"/>
      <c r="DL34" s="634">
        <v>229706</v>
      </c>
      <c r="DM34" s="629"/>
      <c r="DN34" s="629"/>
      <c r="DO34" s="629"/>
      <c r="DP34" s="629"/>
      <c r="DQ34" s="629"/>
      <c r="DR34" s="629"/>
      <c r="DS34" s="629"/>
      <c r="DT34" s="629"/>
      <c r="DU34" s="629"/>
      <c r="DV34" s="630"/>
      <c r="DW34" s="631">
        <v>16</v>
      </c>
      <c r="DX34" s="641"/>
      <c r="DY34" s="641"/>
      <c r="DZ34" s="641"/>
      <c r="EA34" s="641"/>
      <c r="EB34" s="641"/>
      <c r="EC34" s="673"/>
    </row>
    <row r="35" spans="2:133" ht="11.25" customHeight="1" x14ac:dyDescent="0.15">
      <c r="B35" s="625" t="s">
        <v>325</v>
      </c>
      <c r="C35" s="626"/>
      <c r="D35" s="626"/>
      <c r="E35" s="626"/>
      <c r="F35" s="626"/>
      <c r="G35" s="626"/>
      <c r="H35" s="626"/>
      <c r="I35" s="626"/>
      <c r="J35" s="626"/>
      <c r="K35" s="626"/>
      <c r="L35" s="626"/>
      <c r="M35" s="626"/>
      <c r="N35" s="626"/>
      <c r="O35" s="626"/>
      <c r="P35" s="626"/>
      <c r="Q35" s="627"/>
      <c r="R35" s="628">
        <v>20303</v>
      </c>
      <c r="S35" s="629"/>
      <c r="T35" s="629"/>
      <c r="U35" s="629"/>
      <c r="V35" s="629"/>
      <c r="W35" s="629"/>
      <c r="X35" s="629"/>
      <c r="Y35" s="630"/>
      <c r="Z35" s="655">
        <v>0.5</v>
      </c>
      <c r="AA35" s="655"/>
      <c r="AB35" s="655"/>
      <c r="AC35" s="655"/>
      <c r="AD35" s="656" t="s">
        <v>235</v>
      </c>
      <c r="AE35" s="656"/>
      <c r="AF35" s="656"/>
      <c r="AG35" s="656"/>
      <c r="AH35" s="656"/>
      <c r="AI35" s="656"/>
      <c r="AJ35" s="656"/>
      <c r="AK35" s="656"/>
      <c r="AL35" s="631" t="s">
        <v>235</v>
      </c>
      <c r="AM35" s="632"/>
      <c r="AN35" s="632"/>
      <c r="AO35" s="657"/>
      <c r="AP35" s="221"/>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328</v>
      </c>
      <c r="CE35" s="663"/>
      <c r="CF35" s="663"/>
      <c r="CG35" s="663"/>
      <c r="CH35" s="663"/>
      <c r="CI35" s="663"/>
      <c r="CJ35" s="663"/>
      <c r="CK35" s="663"/>
      <c r="CL35" s="663"/>
      <c r="CM35" s="663"/>
      <c r="CN35" s="663"/>
      <c r="CO35" s="663"/>
      <c r="CP35" s="663"/>
      <c r="CQ35" s="664"/>
      <c r="CR35" s="628">
        <v>28643</v>
      </c>
      <c r="CS35" s="639"/>
      <c r="CT35" s="639"/>
      <c r="CU35" s="639"/>
      <c r="CV35" s="639"/>
      <c r="CW35" s="639"/>
      <c r="CX35" s="639"/>
      <c r="CY35" s="640"/>
      <c r="CZ35" s="631">
        <v>0.8</v>
      </c>
      <c r="DA35" s="641"/>
      <c r="DB35" s="641"/>
      <c r="DC35" s="642"/>
      <c r="DD35" s="634">
        <v>13566</v>
      </c>
      <c r="DE35" s="639"/>
      <c r="DF35" s="639"/>
      <c r="DG35" s="639"/>
      <c r="DH35" s="639"/>
      <c r="DI35" s="639"/>
      <c r="DJ35" s="639"/>
      <c r="DK35" s="640"/>
      <c r="DL35" s="634">
        <v>13566</v>
      </c>
      <c r="DM35" s="639"/>
      <c r="DN35" s="639"/>
      <c r="DO35" s="639"/>
      <c r="DP35" s="639"/>
      <c r="DQ35" s="639"/>
      <c r="DR35" s="639"/>
      <c r="DS35" s="639"/>
      <c r="DT35" s="639"/>
      <c r="DU35" s="639"/>
      <c r="DV35" s="640"/>
      <c r="DW35" s="631">
        <v>0.9</v>
      </c>
      <c r="DX35" s="641"/>
      <c r="DY35" s="641"/>
      <c r="DZ35" s="641"/>
      <c r="EA35" s="641"/>
      <c r="EB35" s="641"/>
      <c r="EC35" s="673"/>
    </row>
    <row r="36" spans="2:133" ht="11.25" customHeight="1" x14ac:dyDescent="0.15">
      <c r="B36" s="625" t="s">
        <v>329</v>
      </c>
      <c r="C36" s="626"/>
      <c r="D36" s="626"/>
      <c r="E36" s="626"/>
      <c r="F36" s="626"/>
      <c r="G36" s="626"/>
      <c r="H36" s="626"/>
      <c r="I36" s="626"/>
      <c r="J36" s="626"/>
      <c r="K36" s="626"/>
      <c r="L36" s="626"/>
      <c r="M36" s="626"/>
      <c r="N36" s="626"/>
      <c r="O36" s="626"/>
      <c r="P36" s="626"/>
      <c r="Q36" s="627"/>
      <c r="R36" s="628">
        <v>6215</v>
      </c>
      <c r="S36" s="629"/>
      <c r="T36" s="629"/>
      <c r="U36" s="629"/>
      <c r="V36" s="629"/>
      <c r="W36" s="629"/>
      <c r="X36" s="629"/>
      <c r="Y36" s="630"/>
      <c r="Z36" s="655">
        <v>0.2</v>
      </c>
      <c r="AA36" s="655"/>
      <c r="AB36" s="655"/>
      <c r="AC36" s="655"/>
      <c r="AD36" s="656" t="s">
        <v>131</v>
      </c>
      <c r="AE36" s="656"/>
      <c r="AF36" s="656"/>
      <c r="AG36" s="656"/>
      <c r="AH36" s="656"/>
      <c r="AI36" s="656"/>
      <c r="AJ36" s="656"/>
      <c r="AK36" s="656"/>
      <c r="AL36" s="631" t="s">
        <v>235</v>
      </c>
      <c r="AM36" s="632"/>
      <c r="AN36" s="632"/>
      <c r="AO36" s="657"/>
      <c r="AP36" s="221"/>
      <c r="AQ36" s="678" t="s">
        <v>330</v>
      </c>
      <c r="AR36" s="679"/>
      <c r="AS36" s="679"/>
      <c r="AT36" s="679"/>
      <c r="AU36" s="679"/>
      <c r="AV36" s="679"/>
      <c r="AW36" s="679"/>
      <c r="AX36" s="679"/>
      <c r="AY36" s="680"/>
      <c r="AZ36" s="681">
        <v>63224</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39520</v>
      </c>
      <c r="BW36" s="682"/>
      <c r="BX36" s="682"/>
      <c r="BY36" s="682"/>
      <c r="BZ36" s="682"/>
      <c r="CA36" s="682"/>
      <c r="CB36" s="683"/>
      <c r="CD36" s="662" t="s">
        <v>332</v>
      </c>
      <c r="CE36" s="663"/>
      <c r="CF36" s="663"/>
      <c r="CG36" s="663"/>
      <c r="CH36" s="663"/>
      <c r="CI36" s="663"/>
      <c r="CJ36" s="663"/>
      <c r="CK36" s="663"/>
      <c r="CL36" s="663"/>
      <c r="CM36" s="663"/>
      <c r="CN36" s="663"/>
      <c r="CO36" s="663"/>
      <c r="CP36" s="663"/>
      <c r="CQ36" s="664"/>
      <c r="CR36" s="628">
        <v>291389</v>
      </c>
      <c r="CS36" s="629"/>
      <c r="CT36" s="629"/>
      <c r="CU36" s="629"/>
      <c r="CV36" s="629"/>
      <c r="CW36" s="629"/>
      <c r="CX36" s="629"/>
      <c r="CY36" s="630"/>
      <c r="CZ36" s="631">
        <v>8.3000000000000007</v>
      </c>
      <c r="DA36" s="641"/>
      <c r="DB36" s="641"/>
      <c r="DC36" s="642"/>
      <c r="DD36" s="634">
        <v>151646</v>
      </c>
      <c r="DE36" s="629"/>
      <c r="DF36" s="629"/>
      <c r="DG36" s="629"/>
      <c r="DH36" s="629"/>
      <c r="DI36" s="629"/>
      <c r="DJ36" s="629"/>
      <c r="DK36" s="630"/>
      <c r="DL36" s="634">
        <v>115244</v>
      </c>
      <c r="DM36" s="629"/>
      <c r="DN36" s="629"/>
      <c r="DO36" s="629"/>
      <c r="DP36" s="629"/>
      <c r="DQ36" s="629"/>
      <c r="DR36" s="629"/>
      <c r="DS36" s="629"/>
      <c r="DT36" s="629"/>
      <c r="DU36" s="629"/>
      <c r="DV36" s="630"/>
      <c r="DW36" s="631">
        <v>8</v>
      </c>
      <c r="DX36" s="641"/>
      <c r="DY36" s="641"/>
      <c r="DZ36" s="641"/>
      <c r="EA36" s="641"/>
      <c r="EB36" s="641"/>
      <c r="EC36" s="673"/>
    </row>
    <row r="37" spans="2:133" ht="11.25" customHeight="1" x14ac:dyDescent="0.15">
      <c r="B37" s="625" t="s">
        <v>333</v>
      </c>
      <c r="C37" s="626"/>
      <c r="D37" s="626"/>
      <c r="E37" s="626"/>
      <c r="F37" s="626"/>
      <c r="G37" s="626"/>
      <c r="H37" s="626"/>
      <c r="I37" s="626"/>
      <c r="J37" s="626"/>
      <c r="K37" s="626"/>
      <c r="L37" s="626"/>
      <c r="M37" s="626"/>
      <c r="N37" s="626"/>
      <c r="O37" s="626"/>
      <c r="P37" s="626"/>
      <c r="Q37" s="627"/>
      <c r="R37" s="628">
        <v>4131</v>
      </c>
      <c r="S37" s="629"/>
      <c r="T37" s="629"/>
      <c r="U37" s="629"/>
      <c r="V37" s="629"/>
      <c r="W37" s="629"/>
      <c r="X37" s="629"/>
      <c r="Y37" s="630"/>
      <c r="Z37" s="655">
        <v>0.1</v>
      </c>
      <c r="AA37" s="655"/>
      <c r="AB37" s="655"/>
      <c r="AC37" s="655"/>
      <c r="AD37" s="656" t="s">
        <v>178</v>
      </c>
      <c r="AE37" s="656"/>
      <c r="AF37" s="656"/>
      <c r="AG37" s="656"/>
      <c r="AH37" s="656"/>
      <c r="AI37" s="656"/>
      <c r="AJ37" s="656"/>
      <c r="AK37" s="656"/>
      <c r="AL37" s="631" t="s">
        <v>235</v>
      </c>
      <c r="AM37" s="632"/>
      <c r="AN37" s="632"/>
      <c r="AO37" s="657"/>
      <c r="AQ37" s="668" t="s">
        <v>334</v>
      </c>
      <c r="AR37" s="669"/>
      <c r="AS37" s="669"/>
      <c r="AT37" s="669"/>
      <c r="AU37" s="669"/>
      <c r="AV37" s="669"/>
      <c r="AW37" s="669"/>
      <c r="AX37" s="669"/>
      <c r="AY37" s="670"/>
      <c r="AZ37" s="628">
        <v>12048</v>
      </c>
      <c r="BA37" s="629"/>
      <c r="BB37" s="629"/>
      <c r="BC37" s="629"/>
      <c r="BD37" s="639"/>
      <c r="BE37" s="639"/>
      <c r="BF37" s="671"/>
      <c r="BG37" s="662" t="s">
        <v>335</v>
      </c>
      <c r="BH37" s="663"/>
      <c r="BI37" s="663"/>
      <c r="BJ37" s="663"/>
      <c r="BK37" s="663"/>
      <c r="BL37" s="663"/>
      <c r="BM37" s="663"/>
      <c r="BN37" s="663"/>
      <c r="BO37" s="663"/>
      <c r="BP37" s="663"/>
      <c r="BQ37" s="663"/>
      <c r="BR37" s="663"/>
      <c r="BS37" s="663"/>
      <c r="BT37" s="663"/>
      <c r="BU37" s="664"/>
      <c r="BV37" s="628">
        <v>39520</v>
      </c>
      <c r="BW37" s="629"/>
      <c r="BX37" s="629"/>
      <c r="BY37" s="629"/>
      <c r="BZ37" s="629"/>
      <c r="CA37" s="629"/>
      <c r="CB37" s="672"/>
      <c r="CD37" s="662" t="s">
        <v>336</v>
      </c>
      <c r="CE37" s="663"/>
      <c r="CF37" s="663"/>
      <c r="CG37" s="663"/>
      <c r="CH37" s="663"/>
      <c r="CI37" s="663"/>
      <c r="CJ37" s="663"/>
      <c r="CK37" s="663"/>
      <c r="CL37" s="663"/>
      <c r="CM37" s="663"/>
      <c r="CN37" s="663"/>
      <c r="CO37" s="663"/>
      <c r="CP37" s="663"/>
      <c r="CQ37" s="664"/>
      <c r="CR37" s="628">
        <v>8869</v>
      </c>
      <c r="CS37" s="639"/>
      <c r="CT37" s="639"/>
      <c r="CU37" s="639"/>
      <c r="CV37" s="639"/>
      <c r="CW37" s="639"/>
      <c r="CX37" s="639"/>
      <c r="CY37" s="640"/>
      <c r="CZ37" s="631">
        <v>0.3</v>
      </c>
      <c r="DA37" s="641"/>
      <c r="DB37" s="641"/>
      <c r="DC37" s="642"/>
      <c r="DD37" s="634">
        <v>7537</v>
      </c>
      <c r="DE37" s="639"/>
      <c r="DF37" s="639"/>
      <c r="DG37" s="639"/>
      <c r="DH37" s="639"/>
      <c r="DI37" s="639"/>
      <c r="DJ37" s="639"/>
      <c r="DK37" s="640"/>
      <c r="DL37" s="634">
        <v>3261</v>
      </c>
      <c r="DM37" s="639"/>
      <c r="DN37" s="639"/>
      <c r="DO37" s="639"/>
      <c r="DP37" s="639"/>
      <c r="DQ37" s="639"/>
      <c r="DR37" s="639"/>
      <c r="DS37" s="639"/>
      <c r="DT37" s="639"/>
      <c r="DU37" s="639"/>
      <c r="DV37" s="640"/>
      <c r="DW37" s="631">
        <v>0.2</v>
      </c>
      <c r="DX37" s="641"/>
      <c r="DY37" s="641"/>
      <c r="DZ37" s="641"/>
      <c r="EA37" s="641"/>
      <c r="EB37" s="641"/>
      <c r="EC37" s="673"/>
    </row>
    <row r="38" spans="2:133" ht="11.25" customHeight="1" x14ac:dyDescent="0.15">
      <c r="B38" s="625" t="s">
        <v>337</v>
      </c>
      <c r="C38" s="626"/>
      <c r="D38" s="626"/>
      <c r="E38" s="626"/>
      <c r="F38" s="626"/>
      <c r="G38" s="626"/>
      <c r="H38" s="626"/>
      <c r="I38" s="626"/>
      <c r="J38" s="626"/>
      <c r="K38" s="626"/>
      <c r="L38" s="626"/>
      <c r="M38" s="626"/>
      <c r="N38" s="626"/>
      <c r="O38" s="626"/>
      <c r="P38" s="626"/>
      <c r="Q38" s="627"/>
      <c r="R38" s="628">
        <v>238999</v>
      </c>
      <c r="S38" s="629"/>
      <c r="T38" s="629"/>
      <c r="U38" s="629"/>
      <c r="V38" s="629"/>
      <c r="W38" s="629"/>
      <c r="X38" s="629"/>
      <c r="Y38" s="630"/>
      <c r="Z38" s="655">
        <v>6</v>
      </c>
      <c r="AA38" s="655"/>
      <c r="AB38" s="655"/>
      <c r="AC38" s="655"/>
      <c r="AD38" s="656" t="s">
        <v>178</v>
      </c>
      <c r="AE38" s="656"/>
      <c r="AF38" s="656"/>
      <c r="AG38" s="656"/>
      <c r="AH38" s="656"/>
      <c r="AI38" s="656"/>
      <c r="AJ38" s="656"/>
      <c r="AK38" s="656"/>
      <c r="AL38" s="631" t="s">
        <v>235</v>
      </c>
      <c r="AM38" s="632"/>
      <c r="AN38" s="632"/>
      <c r="AO38" s="657"/>
      <c r="AQ38" s="668" t="s">
        <v>338</v>
      </c>
      <c r="AR38" s="669"/>
      <c r="AS38" s="669"/>
      <c r="AT38" s="669"/>
      <c r="AU38" s="669"/>
      <c r="AV38" s="669"/>
      <c r="AW38" s="669"/>
      <c r="AX38" s="669"/>
      <c r="AY38" s="670"/>
      <c r="AZ38" s="628">
        <v>4267</v>
      </c>
      <c r="BA38" s="629"/>
      <c r="BB38" s="629"/>
      <c r="BC38" s="629"/>
      <c r="BD38" s="639"/>
      <c r="BE38" s="639"/>
      <c r="BF38" s="671"/>
      <c r="BG38" s="662" t="s">
        <v>339</v>
      </c>
      <c r="BH38" s="663"/>
      <c r="BI38" s="663"/>
      <c r="BJ38" s="663"/>
      <c r="BK38" s="663"/>
      <c r="BL38" s="663"/>
      <c r="BM38" s="663"/>
      <c r="BN38" s="663"/>
      <c r="BO38" s="663"/>
      <c r="BP38" s="663"/>
      <c r="BQ38" s="663"/>
      <c r="BR38" s="663"/>
      <c r="BS38" s="663"/>
      <c r="BT38" s="663"/>
      <c r="BU38" s="664"/>
      <c r="BV38" s="628">
        <v>260</v>
      </c>
      <c r="BW38" s="629"/>
      <c r="BX38" s="629"/>
      <c r="BY38" s="629"/>
      <c r="BZ38" s="629"/>
      <c r="CA38" s="629"/>
      <c r="CB38" s="672"/>
      <c r="CD38" s="662" t="s">
        <v>340</v>
      </c>
      <c r="CE38" s="663"/>
      <c r="CF38" s="663"/>
      <c r="CG38" s="663"/>
      <c r="CH38" s="663"/>
      <c r="CI38" s="663"/>
      <c r="CJ38" s="663"/>
      <c r="CK38" s="663"/>
      <c r="CL38" s="663"/>
      <c r="CM38" s="663"/>
      <c r="CN38" s="663"/>
      <c r="CO38" s="663"/>
      <c r="CP38" s="663"/>
      <c r="CQ38" s="664"/>
      <c r="CR38" s="628">
        <v>63224</v>
      </c>
      <c r="CS38" s="629"/>
      <c r="CT38" s="629"/>
      <c r="CU38" s="629"/>
      <c r="CV38" s="629"/>
      <c r="CW38" s="629"/>
      <c r="CX38" s="629"/>
      <c r="CY38" s="630"/>
      <c r="CZ38" s="631">
        <v>1.8</v>
      </c>
      <c r="DA38" s="641"/>
      <c r="DB38" s="641"/>
      <c r="DC38" s="642"/>
      <c r="DD38" s="634">
        <v>56435</v>
      </c>
      <c r="DE38" s="629"/>
      <c r="DF38" s="629"/>
      <c r="DG38" s="629"/>
      <c r="DH38" s="629"/>
      <c r="DI38" s="629"/>
      <c r="DJ38" s="629"/>
      <c r="DK38" s="630"/>
      <c r="DL38" s="634">
        <v>48814</v>
      </c>
      <c r="DM38" s="629"/>
      <c r="DN38" s="629"/>
      <c r="DO38" s="629"/>
      <c r="DP38" s="629"/>
      <c r="DQ38" s="629"/>
      <c r="DR38" s="629"/>
      <c r="DS38" s="629"/>
      <c r="DT38" s="629"/>
      <c r="DU38" s="629"/>
      <c r="DV38" s="630"/>
      <c r="DW38" s="631">
        <v>3.4</v>
      </c>
      <c r="DX38" s="641"/>
      <c r="DY38" s="641"/>
      <c r="DZ38" s="641"/>
      <c r="EA38" s="641"/>
      <c r="EB38" s="641"/>
      <c r="EC38" s="673"/>
    </row>
    <row r="39" spans="2:133" ht="11.25" customHeight="1" x14ac:dyDescent="0.15">
      <c r="B39" s="625" t="s">
        <v>341</v>
      </c>
      <c r="C39" s="626"/>
      <c r="D39" s="626"/>
      <c r="E39" s="626"/>
      <c r="F39" s="626"/>
      <c r="G39" s="626"/>
      <c r="H39" s="626"/>
      <c r="I39" s="626"/>
      <c r="J39" s="626"/>
      <c r="K39" s="626"/>
      <c r="L39" s="626"/>
      <c r="M39" s="626"/>
      <c r="N39" s="626"/>
      <c r="O39" s="626"/>
      <c r="P39" s="626"/>
      <c r="Q39" s="627"/>
      <c r="R39" s="628">
        <v>48989</v>
      </c>
      <c r="S39" s="629"/>
      <c r="T39" s="629"/>
      <c r="U39" s="629"/>
      <c r="V39" s="629"/>
      <c r="W39" s="629"/>
      <c r="X39" s="629"/>
      <c r="Y39" s="630"/>
      <c r="Z39" s="655">
        <v>1.2</v>
      </c>
      <c r="AA39" s="655"/>
      <c r="AB39" s="655"/>
      <c r="AC39" s="655"/>
      <c r="AD39" s="656">
        <v>2644</v>
      </c>
      <c r="AE39" s="656"/>
      <c r="AF39" s="656"/>
      <c r="AG39" s="656"/>
      <c r="AH39" s="656"/>
      <c r="AI39" s="656"/>
      <c r="AJ39" s="656"/>
      <c r="AK39" s="656"/>
      <c r="AL39" s="631">
        <v>0.2</v>
      </c>
      <c r="AM39" s="632"/>
      <c r="AN39" s="632"/>
      <c r="AO39" s="657"/>
      <c r="AQ39" s="668" t="s">
        <v>342</v>
      </c>
      <c r="AR39" s="669"/>
      <c r="AS39" s="669"/>
      <c r="AT39" s="669"/>
      <c r="AU39" s="669"/>
      <c r="AV39" s="669"/>
      <c r="AW39" s="669"/>
      <c r="AX39" s="669"/>
      <c r="AY39" s="670"/>
      <c r="AZ39" s="628" t="s">
        <v>131</v>
      </c>
      <c r="BA39" s="629"/>
      <c r="BB39" s="629"/>
      <c r="BC39" s="629"/>
      <c r="BD39" s="639"/>
      <c r="BE39" s="639"/>
      <c r="BF39" s="671"/>
      <c r="BG39" s="662" t="s">
        <v>343</v>
      </c>
      <c r="BH39" s="663"/>
      <c r="BI39" s="663"/>
      <c r="BJ39" s="663"/>
      <c r="BK39" s="663"/>
      <c r="BL39" s="663"/>
      <c r="BM39" s="663"/>
      <c r="BN39" s="663"/>
      <c r="BO39" s="663"/>
      <c r="BP39" s="663"/>
      <c r="BQ39" s="663"/>
      <c r="BR39" s="663"/>
      <c r="BS39" s="663"/>
      <c r="BT39" s="663"/>
      <c r="BU39" s="664"/>
      <c r="BV39" s="628">
        <v>408</v>
      </c>
      <c r="BW39" s="629"/>
      <c r="BX39" s="629"/>
      <c r="BY39" s="629"/>
      <c r="BZ39" s="629"/>
      <c r="CA39" s="629"/>
      <c r="CB39" s="672"/>
      <c r="CD39" s="662" t="s">
        <v>344</v>
      </c>
      <c r="CE39" s="663"/>
      <c r="CF39" s="663"/>
      <c r="CG39" s="663"/>
      <c r="CH39" s="663"/>
      <c r="CI39" s="663"/>
      <c r="CJ39" s="663"/>
      <c r="CK39" s="663"/>
      <c r="CL39" s="663"/>
      <c r="CM39" s="663"/>
      <c r="CN39" s="663"/>
      <c r="CO39" s="663"/>
      <c r="CP39" s="663"/>
      <c r="CQ39" s="664"/>
      <c r="CR39" s="628">
        <v>306284</v>
      </c>
      <c r="CS39" s="639"/>
      <c r="CT39" s="639"/>
      <c r="CU39" s="639"/>
      <c r="CV39" s="639"/>
      <c r="CW39" s="639"/>
      <c r="CX39" s="639"/>
      <c r="CY39" s="640"/>
      <c r="CZ39" s="631">
        <v>8.6999999999999993</v>
      </c>
      <c r="DA39" s="641"/>
      <c r="DB39" s="641"/>
      <c r="DC39" s="642"/>
      <c r="DD39" s="634">
        <v>286692</v>
      </c>
      <c r="DE39" s="639"/>
      <c r="DF39" s="639"/>
      <c r="DG39" s="639"/>
      <c r="DH39" s="639"/>
      <c r="DI39" s="639"/>
      <c r="DJ39" s="639"/>
      <c r="DK39" s="640"/>
      <c r="DL39" s="634" t="s">
        <v>235</v>
      </c>
      <c r="DM39" s="639"/>
      <c r="DN39" s="639"/>
      <c r="DO39" s="639"/>
      <c r="DP39" s="639"/>
      <c r="DQ39" s="639"/>
      <c r="DR39" s="639"/>
      <c r="DS39" s="639"/>
      <c r="DT39" s="639"/>
      <c r="DU39" s="639"/>
      <c r="DV39" s="640"/>
      <c r="DW39" s="631" t="s">
        <v>131</v>
      </c>
      <c r="DX39" s="641"/>
      <c r="DY39" s="641"/>
      <c r="DZ39" s="641"/>
      <c r="EA39" s="641"/>
      <c r="EB39" s="641"/>
      <c r="EC39" s="673"/>
    </row>
    <row r="40" spans="2:133" ht="11.25" customHeight="1" x14ac:dyDescent="0.15">
      <c r="B40" s="625" t="s">
        <v>345</v>
      </c>
      <c r="C40" s="626"/>
      <c r="D40" s="626"/>
      <c r="E40" s="626"/>
      <c r="F40" s="626"/>
      <c r="G40" s="626"/>
      <c r="H40" s="626"/>
      <c r="I40" s="626"/>
      <c r="J40" s="626"/>
      <c r="K40" s="626"/>
      <c r="L40" s="626"/>
      <c r="M40" s="626"/>
      <c r="N40" s="626"/>
      <c r="O40" s="626"/>
      <c r="P40" s="626"/>
      <c r="Q40" s="627"/>
      <c r="R40" s="628">
        <v>547181</v>
      </c>
      <c r="S40" s="629"/>
      <c r="T40" s="629"/>
      <c r="U40" s="629"/>
      <c r="V40" s="629"/>
      <c r="W40" s="629"/>
      <c r="X40" s="629"/>
      <c r="Y40" s="630"/>
      <c r="Z40" s="655">
        <v>13.7</v>
      </c>
      <c r="AA40" s="655"/>
      <c r="AB40" s="655"/>
      <c r="AC40" s="655"/>
      <c r="AD40" s="656" t="s">
        <v>235</v>
      </c>
      <c r="AE40" s="656"/>
      <c r="AF40" s="656"/>
      <c r="AG40" s="656"/>
      <c r="AH40" s="656"/>
      <c r="AI40" s="656"/>
      <c r="AJ40" s="656"/>
      <c r="AK40" s="656"/>
      <c r="AL40" s="631" t="s">
        <v>235</v>
      </c>
      <c r="AM40" s="632"/>
      <c r="AN40" s="632"/>
      <c r="AO40" s="657"/>
      <c r="AQ40" s="668" t="s">
        <v>346</v>
      </c>
      <c r="AR40" s="669"/>
      <c r="AS40" s="669"/>
      <c r="AT40" s="669"/>
      <c r="AU40" s="669"/>
      <c r="AV40" s="669"/>
      <c r="AW40" s="669"/>
      <c r="AX40" s="669"/>
      <c r="AY40" s="670"/>
      <c r="AZ40" s="628" t="s">
        <v>235</v>
      </c>
      <c r="BA40" s="629"/>
      <c r="BB40" s="629"/>
      <c r="BC40" s="629"/>
      <c r="BD40" s="639"/>
      <c r="BE40" s="639"/>
      <c r="BF40" s="671"/>
      <c r="BG40" s="674" t="s">
        <v>347</v>
      </c>
      <c r="BH40" s="675"/>
      <c r="BI40" s="675"/>
      <c r="BJ40" s="675"/>
      <c r="BK40" s="675"/>
      <c r="BL40" s="222"/>
      <c r="BM40" s="663" t="s">
        <v>348</v>
      </c>
      <c r="BN40" s="663"/>
      <c r="BO40" s="663"/>
      <c r="BP40" s="663"/>
      <c r="BQ40" s="663"/>
      <c r="BR40" s="663"/>
      <c r="BS40" s="663"/>
      <c r="BT40" s="663"/>
      <c r="BU40" s="664"/>
      <c r="BV40" s="628">
        <v>90</v>
      </c>
      <c r="BW40" s="629"/>
      <c r="BX40" s="629"/>
      <c r="BY40" s="629"/>
      <c r="BZ40" s="629"/>
      <c r="CA40" s="629"/>
      <c r="CB40" s="672"/>
      <c r="CD40" s="662" t="s">
        <v>349</v>
      </c>
      <c r="CE40" s="663"/>
      <c r="CF40" s="663"/>
      <c r="CG40" s="663"/>
      <c r="CH40" s="663"/>
      <c r="CI40" s="663"/>
      <c r="CJ40" s="663"/>
      <c r="CK40" s="663"/>
      <c r="CL40" s="663"/>
      <c r="CM40" s="663"/>
      <c r="CN40" s="663"/>
      <c r="CO40" s="663"/>
      <c r="CP40" s="663"/>
      <c r="CQ40" s="664"/>
      <c r="CR40" s="628" t="s">
        <v>131</v>
      </c>
      <c r="CS40" s="629"/>
      <c r="CT40" s="629"/>
      <c r="CU40" s="629"/>
      <c r="CV40" s="629"/>
      <c r="CW40" s="629"/>
      <c r="CX40" s="629"/>
      <c r="CY40" s="630"/>
      <c r="CZ40" s="631" t="s">
        <v>131</v>
      </c>
      <c r="DA40" s="641"/>
      <c r="DB40" s="641"/>
      <c r="DC40" s="642"/>
      <c r="DD40" s="634" t="s">
        <v>235</v>
      </c>
      <c r="DE40" s="629"/>
      <c r="DF40" s="629"/>
      <c r="DG40" s="629"/>
      <c r="DH40" s="629"/>
      <c r="DI40" s="629"/>
      <c r="DJ40" s="629"/>
      <c r="DK40" s="630"/>
      <c r="DL40" s="634" t="s">
        <v>131</v>
      </c>
      <c r="DM40" s="629"/>
      <c r="DN40" s="629"/>
      <c r="DO40" s="629"/>
      <c r="DP40" s="629"/>
      <c r="DQ40" s="629"/>
      <c r="DR40" s="629"/>
      <c r="DS40" s="629"/>
      <c r="DT40" s="629"/>
      <c r="DU40" s="629"/>
      <c r="DV40" s="630"/>
      <c r="DW40" s="631" t="s">
        <v>235</v>
      </c>
      <c r="DX40" s="641"/>
      <c r="DY40" s="641"/>
      <c r="DZ40" s="641"/>
      <c r="EA40" s="641"/>
      <c r="EB40" s="641"/>
      <c r="EC40" s="673"/>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235</v>
      </c>
      <c r="S41" s="629"/>
      <c r="T41" s="629"/>
      <c r="U41" s="629"/>
      <c r="V41" s="629"/>
      <c r="W41" s="629"/>
      <c r="X41" s="629"/>
      <c r="Y41" s="630"/>
      <c r="Z41" s="655" t="s">
        <v>235</v>
      </c>
      <c r="AA41" s="655"/>
      <c r="AB41" s="655"/>
      <c r="AC41" s="655"/>
      <c r="AD41" s="656" t="s">
        <v>131</v>
      </c>
      <c r="AE41" s="656"/>
      <c r="AF41" s="656"/>
      <c r="AG41" s="656"/>
      <c r="AH41" s="656"/>
      <c r="AI41" s="656"/>
      <c r="AJ41" s="656"/>
      <c r="AK41" s="656"/>
      <c r="AL41" s="631" t="s">
        <v>235</v>
      </c>
      <c r="AM41" s="632"/>
      <c r="AN41" s="632"/>
      <c r="AO41" s="657"/>
      <c r="AQ41" s="668" t="s">
        <v>351</v>
      </c>
      <c r="AR41" s="669"/>
      <c r="AS41" s="669"/>
      <c r="AT41" s="669"/>
      <c r="AU41" s="669"/>
      <c r="AV41" s="669"/>
      <c r="AW41" s="669"/>
      <c r="AX41" s="669"/>
      <c r="AY41" s="670"/>
      <c r="AZ41" s="628">
        <v>11687</v>
      </c>
      <c r="BA41" s="629"/>
      <c r="BB41" s="629"/>
      <c r="BC41" s="629"/>
      <c r="BD41" s="639"/>
      <c r="BE41" s="639"/>
      <c r="BF41" s="671"/>
      <c r="BG41" s="674"/>
      <c r="BH41" s="675"/>
      <c r="BI41" s="675"/>
      <c r="BJ41" s="675"/>
      <c r="BK41" s="675"/>
      <c r="BL41" s="222"/>
      <c r="BM41" s="663" t="s">
        <v>352</v>
      </c>
      <c r="BN41" s="663"/>
      <c r="BO41" s="663"/>
      <c r="BP41" s="663"/>
      <c r="BQ41" s="663"/>
      <c r="BR41" s="663"/>
      <c r="BS41" s="663"/>
      <c r="BT41" s="663"/>
      <c r="BU41" s="664"/>
      <c r="BV41" s="628" t="s">
        <v>131</v>
      </c>
      <c r="BW41" s="629"/>
      <c r="BX41" s="629"/>
      <c r="BY41" s="629"/>
      <c r="BZ41" s="629"/>
      <c r="CA41" s="629"/>
      <c r="CB41" s="672"/>
      <c r="CD41" s="662" t="s">
        <v>353</v>
      </c>
      <c r="CE41" s="663"/>
      <c r="CF41" s="663"/>
      <c r="CG41" s="663"/>
      <c r="CH41" s="663"/>
      <c r="CI41" s="663"/>
      <c r="CJ41" s="663"/>
      <c r="CK41" s="663"/>
      <c r="CL41" s="663"/>
      <c r="CM41" s="663"/>
      <c r="CN41" s="663"/>
      <c r="CO41" s="663"/>
      <c r="CP41" s="663"/>
      <c r="CQ41" s="664"/>
      <c r="CR41" s="628" t="s">
        <v>235</v>
      </c>
      <c r="CS41" s="639"/>
      <c r="CT41" s="639"/>
      <c r="CU41" s="639"/>
      <c r="CV41" s="639"/>
      <c r="CW41" s="639"/>
      <c r="CX41" s="639"/>
      <c r="CY41" s="640"/>
      <c r="CZ41" s="631" t="s">
        <v>235</v>
      </c>
      <c r="DA41" s="641"/>
      <c r="DB41" s="641"/>
      <c r="DC41" s="642"/>
      <c r="DD41" s="634" t="s">
        <v>235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235</v>
      </c>
      <c r="S42" s="629"/>
      <c r="T42" s="629"/>
      <c r="U42" s="629"/>
      <c r="V42" s="629"/>
      <c r="W42" s="629"/>
      <c r="X42" s="629"/>
      <c r="Y42" s="630"/>
      <c r="Z42" s="655" t="s">
        <v>235</v>
      </c>
      <c r="AA42" s="655"/>
      <c r="AB42" s="655"/>
      <c r="AC42" s="655"/>
      <c r="AD42" s="656" t="s">
        <v>178</v>
      </c>
      <c r="AE42" s="656"/>
      <c r="AF42" s="656"/>
      <c r="AG42" s="656"/>
      <c r="AH42" s="656"/>
      <c r="AI42" s="656"/>
      <c r="AJ42" s="656"/>
      <c r="AK42" s="656"/>
      <c r="AL42" s="631" t="s">
        <v>235</v>
      </c>
      <c r="AM42" s="632"/>
      <c r="AN42" s="632"/>
      <c r="AO42" s="657"/>
      <c r="AQ42" s="665" t="s">
        <v>355</v>
      </c>
      <c r="AR42" s="666"/>
      <c r="AS42" s="666"/>
      <c r="AT42" s="666"/>
      <c r="AU42" s="666"/>
      <c r="AV42" s="666"/>
      <c r="AW42" s="666"/>
      <c r="AX42" s="666"/>
      <c r="AY42" s="667"/>
      <c r="AZ42" s="608">
        <v>35222</v>
      </c>
      <c r="BA42" s="643"/>
      <c r="BB42" s="643"/>
      <c r="BC42" s="643"/>
      <c r="BD42" s="609"/>
      <c r="BE42" s="609"/>
      <c r="BF42" s="658"/>
      <c r="BG42" s="676"/>
      <c r="BH42" s="677"/>
      <c r="BI42" s="677"/>
      <c r="BJ42" s="677"/>
      <c r="BK42" s="677"/>
      <c r="BL42" s="223"/>
      <c r="BM42" s="659" t="s">
        <v>356</v>
      </c>
      <c r="BN42" s="659"/>
      <c r="BO42" s="659"/>
      <c r="BP42" s="659"/>
      <c r="BQ42" s="659"/>
      <c r="BR42" s="659"/>
      <c r="BS42" s="659"/>
      <c r="BT42" s="659"/>
      <c r="BU42" s="660"/>
      <c r="BV42" s="608">
        <v>335</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1517862</v>
      </c>
      <c r="CS42" s="639"/>
      <c r="CT42" s="639"/>
      <c r="CU42" s="639"/>
      <c r="CV42" s="639"/>
      <c r="CW42" s="639"/>
      <c r="CX42" s="639"/>
      <c r="CY42" s="640"/>
      <c r="CZ42" s="631">
        <v>43</v>
      </c>
      <c r="DA42" s="641"/>
      <c r="DB42" s="641"/>
      <c r="DC42" s="642"/>
      <c r="DD42" s="634">
        <v>137684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42281</v>
      </c>
      <c r="S43" s="629"/>
      <c r="T43" s="629"/>
      <c r="U43" s="629"/>
      <c r="V43" s="629"/>
      <c r="W43" s="629"/>
      <c r="X43" s="629"/>
      <c r="Y43" s="630"/>
      <c r="Z43" s="655">
        <v>1.1000000000000001</v>
      </c>
      <c r="AA43" s="655"/>
      <c r="AB43" s="655"/>
      <c r="AC43" s="655"/>
      <c r="AD43" s="656" t="s">
        <v>178</v>
      </c>
      <c r="AE43" s="656"/>
      <c r="AF43" s="656"/>
      <c r="AG43" s="656"/>
      <c r="AH43" s="656"/>
      <c r="AI43" s="656"/>
      <c r="AJ43" s="656"/>
      <c r="AK43" s="656"/>
      <c r="AL43" s="631" t="s">
        <v>235</v>
      </c>
      <c r="AM43" s="632"/>
      <c r="AN43" s="632"/>
      <c r="AO43" s="657"/>
      <c r="BV43" s="224"/>
      <c r="BW43" s="224"/>
      <c r="BX43" s="224"/>
      <c r="BY43" s="224"/>
      <c r="BZ43" s="224"/>
      <c r="CA43" s="224"/>
      <c r="CB43" s="224"/>
      <c r="CD43" s="625" t="s">
        <v>359</v>
      </c>
      <c r="CE43" s="626"/>
      <c r="CF43" s="626"/>
      <c r="CG43" s="626"/>
      <c r="CH43" s="626"/>
      <c r="CI43" s="626"/>
      <c r="CJ43" s="626"/>
      <c r="CK43" s="626"/>
      <c r="CL43" s="626"/>
      <c r="CM43" s="626"/>
      <c r="CN43" s="626"/>
      <c r="CO43" s="626"/>
      <c r="CP43" s="626"/>
      <c r="CQ43" s="627"/>
      <c r="CR43" s="628" t="s">
        <v>131</v>
      </c>
      <c r="CS43" s="639"/>
      <c r="CT43" s="639"/>
      <c r="CU43" s="639"/>
      <c r="CV43" s="639"/>
      <c r="CW43" s="639"/>
      <c r="CX43" s="639"/>
      <c r="CY43" s="640"/>
      <c r="CZ43" s="631" t="s">
        <v>235</v>
      </c>
      <c r="DA43" s="641"/>
      <c r="DB43" s="641"/>
      <c r="DC43" s="642"/>
      <c r="DD43" s="634" t="s">
        <v>235</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4002757</v>
      </c>
      <c r="S44" s="643"/>
      <c r="T44" s="643"/>
      <c r="U44" s="643"/>
      <c r="V44" s="643"/>
      <c r="W44" s="643"/>
      <c r="X44" s="643"/>
      <c r="Y44" s="644"/>
      <c r="Z44" s="645">
        <v>100</v>
      </c>
      <c r="AA44" s="645"/>
      <c r="AB44" s="645"/>
      <c r="AC44" s="645"/>
      <c r="AD44" s="646">
        <v>1393238</v>
      </c>
      <c r="AE44" s="646"/>
      <c r="AF44" s="646"/>
      <c r="AG44" s="646"/>
      <c r="AH44" s="646"/>
      <c r="AI44" s="646"/>
      <c r="AJ44" s="646"/>
      <c r="AK44" s="646"/>
      <c r="AL44" s="611">
        <v>100</v>
      </c>
      <c r="AM44" s="647"/>
      <c r="AN44" s="647"/>
      <c r="AO44" s="648"/>
      <c r="CD44" s="649" t="s">
        <v>306</v>
      </c>
      <c r="CE44" s="650"/>
      <c r="CF44" s="625" t="s">
        <v>361</v>
      </c>
      <c r="CG44" s="626"/>
      <c r="CH44" s="626"/>
      <c r="CI44" s="626"/>
      <c r="CJ44" s="626"/>
      <c r="CK44" s="626"/>
      <c r="CL44" s="626"/>
      <c r="CM44" s="626"/>
      <c r="CN44" s="626"/>
      <c r="CO44" s="626"/>
      <c r="CP44" s="626"/>
      <c r="CQ44" s="627"/>
      <c r="CR44" s="628">
        <v>1517862</v>
      </c>
      <c r="CS44" s="629"/>
      <c r="CT44" s="629"/>
      <c r="CU44" s="629"/>
      <c r="CV44" s="629"/>
      <c r="CW44" s="629"/>
      <c r="CX44" s="629"/>
      <c r="CY44" s="630"/>
      <c r="CZ44" s="631">
        <v>43</v>
      </c>
      <c r="DA44" s="632"/>
      <c r="DB44" s="632"/>
      <c r="DC44" s="633"/>
      <c r="DD44" s="634">
        <v>137684</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362</v>
      </c>
      <c r="CG45" s="626"/>
      <c r="CH45" s="626"/>
      <c r="CI45" s="626"/>
      <c r="CJ45" s="626"/>
      <c r="CK45" s="626"/>
      <c r="CL45" s="626"/>
      <c r="CM45" s="626"/>
      <c r="CN45" s="626"/>
      <c r="CO45" s="626"/>
      <c r="CP45" s="626"/>
      <c r="CQ45" s="627"/>
      <c r="CR45" s="628">
        <v>1418063</v>
      </c>
      <c r="CS45" s="639"/>
      <c r="CT45" s="639"/>
      <c r="CU45" s="639"/>
      <c r="CV45" s="639"/>
      <c r="CW45" s="639"/>
      <c r="CX45" s="639"/>
      <c r="CY45" s="640"/>
      <c r="CZ45" s="631">
        <v>40.200000000000003</v>
      </c>
      <c r="DA45" s="641"/>
      <c r="DB45" s="641"/>
      <c r="DC45" s="642"/>
      <c r="DD45" s="634">
        <v>85969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364</v>
      </c>
      <c r="CG46" s="626"/>
      <c r="CH46" s="626"/>
      <c r="CI46" s="626"/>
      <c r="CJ46" s="626"/>
      <c r="CK46" s="626"/>
      <c r="CL46" s="626"/>
      <c r="CM46" s="626"/>
      <c r="CN46" s="626"/>
      <c r="CO46" s="626"/>
      <c r="CP46" s="626"/>
      <c r="CQ46" s="627"/>
      <c r="CR46" s="628">
        <v>59529</v>
      </c>
      <c r="CS46" s="629"/>
      <c r="CT46" s="629"/>
      <c r="CU46" s="629"/>
      <c r="CV46" s="629"/>
      <c r="CW46" s="629"/>
      <c r="CX46" s="629"/>
      <c r="CY46" s="630"/>
      <c r="CZ46" s="631">
        <v>1.7</v>
      </c>
      <c r="DA46" s="632"/>
      <c r="DB46" s="632"/>
      <c r="DC46" s="633"/>
      <c r="DD46" s="634">
        <v>48445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t="s">
        <v>131</v>
      </c>
      <c r="CS47" s="639"/>
      <c r="CT47" s="639"/>
      <c r="CU47" s="639"/>
      <c r="CV47" s="639"/>
      <c r="CW47" s="639"/>
      <c r="CX47" s="639"/>
      <c r="CY47" s="640"/>
      <c r="CZ47" s="631" t="s">
        <v>131</v>
      </c>
      <c r="DA47" s="641"/>
      <c r="DB47" s="641"/>
      <c r="DC47" s="642"/>
      <c r="DD47" s="634" t="s">
        <v>235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235</v>
      </c>
      <c r="CS48" s="629"/>
      <c r="CT48" s="629"/>
      <c r="CU48" s="629"/>
      <c r="CV48" s="629"/>
      <c r="CW48" s="629"/>
      <c r="CX48" s="629"/>
      <c r="CY48" s="630"/>
      <c r="CZ48" s="631" t="s">
        <v>235</v>
      </c>
      <c r="DA48" s="632"/>
      <c r="DB48" s="632"/>
      <c r="DC48" s="633"/>
      <c r="DD48" s="634" t="s">
        <v>131</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369</v>
      </c>
      <c r="CE49" s="606"/>
      <c r="CF49" s="606"/>
      <c r="CG49" s="606"/>
      <c r="CH49" s="606"/>
      <c r="CI49" s="606"/>
      <c r="CJ49" s="606"/>
      <c r="CK49" s="606"/>
      <c r="CL49" s="606"/>
      <c r="CM49" s="606"/>
      <c r="CN49" s="606"/>
      <c r="CO49" s="606"/>
      <c r="CP49" s="606"/>
      <c r="CQ49" s="607"/>
      <c r="CR49" s="608">
        <v>3526045</v>
      </c>
      <c r="CS49" s="609"/>
      <c r="CT49" s="609"/>
      <c r="CU49" s="609"/>
      <c r="CV49" s="609"/>
      <c r="CW49" s="609"/>
      <c r="CX49" s="609"/>
      <c r="CY49" s="610"/>
      <c r="CZ49" s="611">
        <v>100</v>
      </c>
      <c r="DA49" s="612"/>
      <c r="DB49" s="612"/>
      <c r="DC49" s="613"/>
      <c r="DD49" s="614">
        <v>1609040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5" zoomScaleNormal="75" zoomScaleSheetLayoutView="70" workbookViewId="0">
      <selection activeCell="AA78" sqref="AA78:AE78"/>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8" t="s">
        <v>370</v>
      </c>
      <c r="B2" s="1138"/>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c r="AA2" s="1138"/>
      <c r="AB2" s="1138"/>
      <c r="AC2" s="1138"/>
      <c r="AD2" s="1138"/>
      <c r="AE2" s="1138"/>
      <c r="AF2" s="1138"/>
      <c r="AG2" s="1138"/>
      <c r="AH2" s="1138"/>
      <c r="AI2" s="1138"/>
      <c r="AJ2" s="1138"/>
      <c r="AK2" s="1138"/>
      <c r="AL2" s="1138"/>
      <c r="AM2" s="1138"/>
      <c r="AN2" s="1138"/>
      <c r="AO2" s="1138"/>
      <c r="AP2" s="1138"/>
      <c r="AQ2" s="1138"/>
      <c r="AR2" s="1138"/>
      <c r="AS2" s="1138"/>
      <c r="AT2" s="1138"/>
      <c r="AU2" s="1138"/>
      <c r="AV2" s="1138"/>
      <c r="AW2" s="1138"/>
      <c r="AX2" s="1138"/>
      <c r="AY2" s="1138"/>
      <c r="AZ2" s="1138"/>
      <c r="BA2" s="1138"/>
      <c r="BB2" s="1138"/>
      <c r="BC2" s="1138"/>
      <c r="BD2" s="1138"/>
      <c r="BE2" s="1138"/>
      <c r="BF2" s="1138"/>
      <c r="BG2" s="1138"/>
      <c r="BH2" s="1138"/>
      <c r="BI2" s="113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9" t="s">
        <v>371</v>
      </c>
      <c r="DK2" s="1140"/>
      <c r="DL2" s="1140"/>
      <c r="DM2" s="1140"/>
      <c r="DN2" s="1140"/>
      <c r="DO2" s="1141"/>
      <c r="DP2" s="231"/>
      <c r="DQ2" s="1139" t="s">
        <v>372</v>
      </c>
      <c r="DR2" s="1140"/>
      <c r="DS2" s="1140"/>
      <c r="DT2" s="1140"/>
      <c r="DU2" s="1140"/>
      <c r="DV2" s="1140"/>
      <c r="DW2" s="1140"/>
      <c r="DX2" s="1140"/>
      <c r="DY2" s="1140"/>
      <c r="DZ2" s="114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91" t="s">
        <v>373</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35"/>
      <c r="BA4" s="235"/>
      <c r="BB4" s="235"/>
      <c r="BC4" s="235"/>
      <c r="BD4" s="235"/>
      <c r="BE4" s="236"/>
      <c r="BF4" s="236"/>
      <c r="BG4" s="236"/>
      <c r="BH4" s="236"/>
      <c r="BI4" s="236"/>
      <c r="BJ4" s="236"/>
      <c r="BK4" s="236"/>
      <c r="BL4" s="236"/>
      <c r="BM4" s="236"/>
      <c r="BN4" s="236"/>
      <c r="BO4" s="236"/>
      <c r="BP4" s="236"/>
      <c r="BQ4" s="762" t="s">
        <v>374</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37"/>
    </row>
    <row r="5" spans="1:131" s="238" customFormat="1" ht="26.25" customHeight="1" x14ac:dyDescent="0.15">
      <c r="A5" s="1027" t="s">
        <v>375</v>
      </c>
      <c r="B5" s="1028"/>
      <c r="C5" s="1028"/>
      <c r="D5" s="1028"/>
      <c r="E5" s="1028"/>
      <c r="F5" s="1028"/>
      <c r="G5" s="1028"/>
      <c r="H5" s="1028"/>
      <c r="I5" s="1028"/>
      <c r="J5" s="1028"/>
      <c r="K5" s="1028"/>
      <c r="L5" s="1028"/>
      <c r="M5" s="1028"/>
      <c r="N5" s="1028"/>
      <c r="O5" s="1028"/>
      <c r="P5" s="1029"/>
      <c r="Q5" s="1033" t="s">
        <v>376</v>
      </c>
      <c r="R5" s="1034"/>
      <c r="S5" s="1034"/>
      <c r="T5" s="1034"/>
      <c r="U5" s="1035"/>
      <c r="V5" s="1033" t="s">
        <v>377</v>
      </c>
      <c r="W5" s="1034"/>
      <c r="X5" s="1034"/>
      <c r="Y5" s="1034"/>
      <c r="Z5" s="1035"/>
      <c r="AA5" s="1033" t="s">
        <v>378</v>
      </c>
      <c r="AB5" s="1034"/>
      <c r="AC5" s="1034"/>
      <c r="AD5" s="1034"/>
      <c r="AE5" s="1034"/>
      <c r="AF5" s="1142" t="s">
        <v>379</v>
      </c>
      <c r="AG5" s="1034"/>
      <c r="AH5" s="1034"/>
      <c r="AI5" s="1034"/>
      <c r="AJ5" s="1047"/>
      <c r="AK5" s="1034" t="s">
        <v>380</v>
      </c>
      <c r="AL5" s="1034"/>
      <c r="AM5" s="1034"/>
      <c r="AN5" s="1034"/>
      <c r="AO5" s="1035"/>
      <c r="AP5" s="1033" t="s">
        <v>381</v>
      </c>
      <c r="AQ5" s="1034"/>
      <c r="AR5" s="1034"/>
      <c r="AS5" s="1034"/>
      <c r="AT5" s="1035"/>
      <c r="AU5" s="1033" t="s">
        <v>382</v>
      </c>
      <c r="AV5" s="1034"/>
      <c r="AW5" s="1034"/>
      <c r="AX5" s="1034"/>
      <c r="AY5" s="1047"/>
      <c r="AZ5" s="235"/>
      <c r="BA5" s="235"/>
      <c r="BB5" s="235"/>
      <c r="BC5" s="235"/>
      <c r="BD5" s="235"/>
      <c r="BE5" s="236"/>
      <c r="BF5" s="236"/>
      <c r="BG5" s="236"/>
      <c r="BH5" s="236"/>
      <c r="BI5" s="236"/>
      <c r="BJ5" s="236"/>
      <c r="BK5" s="236"/>
      <c r="BL5" s="236"/>
      <c r="BM5" s="236"/>
      <c r="BN5" s="236"/>
      <c r="BO5" s="236"/>
      <c r="BP5" s="236"/>
      <c r="BQ5" s="1027" t="s">
        <v>383</v>
      </c>
      <c r="BR5" s="1028"/>
      <c r="BS5" s="1028"/>
      <c r="BT5" s="1028"/>
      <c r="BU5" s="1028"/>
      <c r="BV5" s="1028"/>
      <c r="BW5" s="1028"/>
      <c r="BX5" s="1028"/>
      <c r="BY5" s="1028"/>
      <c r="BZ5" s="1028"/>
      <c r="CA5" s="1028"/>
      <c r="CB5" s="1028"/>
      <c r="CC5" s="1028"/>
      <c r="CD5" s="1028"/>
      <c r="CE5" s="1028"/>
      <c r="CF5" s="1028"/>
      <c r="CG5" s="1029"/>
      <c r="CH5" s="1033" t="s">
        <v>384</v>
      </c>
      <c r="CI5" s="1034"/>
      <c r="CJ5" s="1034"/>
      <c r="CK5" s="1034"/>
      <c r="CL5" s="1035"/>
      <c r="CM5" s="1033" t="s">
        <v>385</v>
      </c>
      <c r="CN5" s="1034"/>
      <c r="CO5" s="1034"/>
      <c r="CP5" s="1034"/>
      <c r="CQ5" s="1035"/>
      <c r="CR5" s="1033" t="s">
        <v>386</v>
      </c>
      <c r="CS5" s="1034"/>
      <c r="CT5" s="1034"/>
      <c r="CU5" s="1034"/>
      <c r="CV5" s="1035"/>
      <c r="CW5" s="1033" t="s">
        <v>387</v>
      </c>
      <c r="CX5" s="1034"/>
      <c r="CY5" s="1034"/>
      <c r="CZ5" s="1034"/>
      <c r="DA5" s="1035"/>
      <c r="DB5" s="1033" t="s">
        <v>388</v>
      </c>
      <c r="DC5" s="1034"/>
      <c r="DD5" s="1034"/>
      <c r="DE5" s="1034"/>
      <c r="DF5" s="1035"/>
      <c r="DG5" s="1132" t="s">
        <v>389</v>
      </c>
      <c r="DH5" s="1133"/>
      <c r="DI5" s="1133"/>
      <c r="DJ5" s="1133"/>
      <c r="DK5" s="1134"/>
      <c r="DL5" s="1132" t="s">
        <v>390</v>
      </c>
      <c r="DM5" s="1133"/>
      <c r="DN5" s="1133"/>
      <c r="DO5" s="1133"/>
      <c r="DP5" s="1134"/>
      <c r="DQ5" s="1033" t="s">
        <v>391</v>
      </c>
      <c r="DR5" s="1034"/>
      <c r="DS5" s="1034"/>
      <c r="DT5" s="1034"/>
      <c r="DU5" s="1035"/>
      <c r="DV5" s="1033" t="s">
        <v>382</v>
      </c>
      <c r="DW5" s="1034"/>
      <c r="DX5" s="1034"/>
      <c r="DY5" s="1034"/>
      <c r="DZ5" s="1047"/>
      <c r="EA5" s="237"/>
    </row>
    <row r="6" spans="1:131" s="23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3"/>
      <c r="AG6" s="1037"/>
      <c r="AH6" s="1037"/>
      <c r="AI6" s="1037"/>
      <c r="AJ6" s="1048"/>
      <c r="AK6" s="1037"/>
      <c r="AL6" s="1037"/>
      <c r="AM6" s="1037"/>
      <c r="AN6" s="1037"/>
      <c r="AO6" s="1038"/>
      <c r="AP6" s="1036"/>
      <c r="AQ6" s="1037"/>
      <c r="AR6" s="1037"/>
      <c r="AS6" s="1037"/>
      <c r="AT6" s="1038"/>
      <c r="AU6" s="1036"/>
      <c r="AV6" s="1037"/>
      <c r="AW6" s="1037"/>
      <c r="AX6" s="1037"/>
      <c r="AY6" s="1048"/>
      <c r="AZ6" s="235"/>
      <c r="BA6" s="235"/>
      <c r="BB6" s="235"/>
      <c r="BC6" s="235"/>
      <c r="BD6" s="235"/>
      <c r="BE6" s="236"/>
      <c r="BF6" s="236"/>
      <c r="BG6" s="236"/>
      <c r="BH6" s="236"/>
      <c r="BI6" s="236"/>
      <c r="BJ6" s="236"/>
      <c r="BK6" s="236"/>
      <c r="BL6" s="236"/>
      <c r="BM6" s="236"/>
      <c r="BN6" s="236"/>
      <c r="BO6" s="236"/>
      <c r="BP6" s="23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5"/>
      <c r="DH6" s="1136"/>
      <c r="DI6" s="1136"/>
      <c r="DJ6" s="1136"/>
      <c r="DK6" s="1137"/>
      <c r="DL6" s="1135"/>
      <c r="DM6" s="1136"/>
      <c r="DN6" s="1136"/>
      <c r="DO6" s="1136"/>
      <c r="DP6" s="1137"/>
      <c r="DQ6" s="1036"/>
      <c r="DR6" s="1037"/>
      <c r="DS6" s="1037"/>
      <c r="DT6" s="1037"/>
      <c r="DU6" s="1038"/>
      <c r="DV6" s="1036"/>
      <c r="DW6" s="1037"/>
      <c r="DX6" s="1037"/>
      <c r="DY6" s="1037"/>
      <c r="DZ6" s="1048"/>
      <c r="EA6" s="237"/>
    </row>
    <row r="7" spans="1:131" s="238" customFormat="1" ht="26.25" customHeight="1" thickTop="1" x14ac:dyDescent="0.15">
      <c r="A7" s="239">
        <v>1</v>
      </c>
      <c r="B7" s="1079" t="s">
        <v>392</v>
      </c>
      <c r="C7" s="1080"/>
      <c r="D7" s="1080"/>
      <c r="E7" s="1080"/>
      <c r="F7" s="1080"/>
      <c r="G7" s="1080"/>
      <c r="H7" s="1080"/>
      <c r="I7" s="1080"/>
      <c r="J7" s="1080"/>
      <c r="K7" s="1080"/>
      <c r="L7" s="1080"/>
      <c r="M7" s="1080"/>
      <c r="N7" s="1080"/>
      <c r="O7" s="1080"/>
      <c r="P7" s="1081"/>
      <c r="Q7" s="1119">
        <v>3882</v>
      </c>
      <c r="R7" s="1120"/>
      <c r="S7" s="1120"/>
      <c r="T7" s="1120"/>
      <c r="U7" s="1120"/>
      <c r="V7" s="1120">
        <v>3411</v>
      </c>
      <c r="W7" s="1120"/>
      <c r="X7" s="1120"/>
      <c r="Y7" s="1120"/>
      <c r="Z7" s="1120"/>
      <c r="AA7" s="1120">
        <v>471</v>
      </c>
      <c r="AB7" s="1120"/>
      <c r="AC7" s="1120"/>
      <c r="AD7" s="1120"/>
      <c r="AE7" s="1121"/>
      <c r="AF7" s="1122">
        <v>301</v>
      </c>
      <c r="AG7" s="1123"/>
      <c r="AH7" s="1123"/>
      <c r="AI7" s="1123"/>
      <c r="AJ7" s="1124"/>
      <c r="AK7" s="1125">
        <v>0</v>
      </c>
      <c r="AL7" s="1126"/>
      <c r="AM7" s="1126"/>
      <c r="AN7" s="1126"/>
      <c r="AO7" s="1126"/>
      <c r="AP7" s="1126">
        <v>3260</v>
      </c>
      <c r="AQ7" s="1126"/>
      <c r="AR7" s="1126"/>
      <c r="AS7" s="1126"/>
      <c r="AT7" s="1126"/>
      <c r="AU7" s="1127"/>
      <c r="AV7" s="1127"/>
      <c r="AW7" s="1127"/>
      <c r="AX7" s="1127"/>
      <c r="AY7" s="1128"/>
      <c r="AZ7" s="235"/>
      <c r="BA7" s="235"/>
      <c r="BB7" s="235"/>
      <c r="BC7" s="235"/>
      <c r="BD7" s="235"/>
      <c r="BE7" s="236"/>
      <c r="BF7" s="236"/>
      <c r="BG7" s="236"/>
      <c r="BH7" s="236"/>
      <c r="BI7" s="236"/>
      <c r="BJ7" s="236"/>
      <c r="BK7" s="236"/>
      <c r="BL7" s="236"/>
      <c r="BM7" s="236"/>
      <c r="BN7" s="236"/>
      <c r="BO7" s="236"/>
      <c r="BP7" s="236"/>
      <c r="BQ7" s="239">
        <v>1</v>
      </c>
      <c r="BR7" s="240"/>
      <c r="BS7" s="1129" t="s">
        <v>576</v>
      </c>
      <c r="BT7" s="1130"/>
      <c r="BU7" s="1130"/>
      <c r="BV7" s="1130"/>
      <c r="BW7" s="1130"/>
      <c r="BX7" s="1130"/>
      <c r="BY7" s="1130"/>
      <c r="BZ7" s="1130"/>
      <c r="CA7" s="1130"/>
      <c r="CB7" s="1130"/>
      <c r="CC7" s="1130"/>
      <c r="CD7" s="1130"/>
      <c r="CE7" s="1130"/>
      <c r="CF7" s="1130"/>
      <c r="CG7" s="1131"/>
      <c r="CH7" s="1116">
        <v>-23</v>
      </c>
      <c r="CI7" s="1117"/>
      <c r="CJ7" s="1117"/>
      <c r="CK7" s="1117"/>
      <c r="CL7" s="1118"/>
      <c r="CM7" s="1116">
        <v>-99</v>
      </c>
      <c r="CN7" s="1117"/>
      <c r="CO7" s="1117"/>
      <c r="CP7" s="1117"/>
      <c r="CQ7" s="1118"/>
      <c r="CR7" s="1116">
        <v>11</v>
      </c>
      <c r="CS7" s="1117"/>
      <c r="CT7" s="1117"/>
      <c r="CU7" s="1117"/>
      <c r="CV7" s="1118"/>
      <c r="CW7" s="1116">
        <v>6</v>
      </c>
      <c r="CX7" s="1117"/>
      <c r="CY7" s="1117"/>
      <c r="CZ7" s="1117"/>
      <c r="DA7" s="1118"/>
      <c r="DB7" s="1116" t="s">
        <v>578</v>
      </c>
      <c r="DC7" s="1117"/>
      <c r="DD7" s="1117"/>
      <c r="DE7" s="1117"/>
      <c r="DF7" s="1118"/>
      <c r="DG7" s="1116" t="s">
        <v>578</v>
      </c>
      <c r="DH7" s="1117"/>
      <c r="DI7" s="1117"/>
      <c r="DJ7" s="1117"/>
      <c r="DK7" s="1118"/>
      <c r="DL7" s="1116" t="s">
        <v>578</v>
      </c>
      <c r="DM7" s="1117"/>
      <c r="DN7" s="1117"/>
      <c r="DO7" s="1117"/>
      <c r="DP7" s="1118"/>
      <c r="DQ7" s="1116" t="s">
        <v>578</v>
      </c>
      <c r="DR7" s="1117"/>
      <c r="DS7" s="1117"/>
      <c r="DT7" s="1117"/>
      <c r="DU7" s="1118"/>
      <c r="DV7" s="1129"/>
      <c r="DW7" s="1130"/>
      <c r="DX7" s="1130"/>
      <c r="DY7" s="1130"/>
      <c r="DZ7" s="1144"/>
      <c r="EA7" s="237"/>
    </row>
    <row r="8" spans="1:131" s="238" customFormat="1" ht="26.25" customHeight="1" x14ac:dyDescent="0.15">
      <c r="A8" s="241">
        <v>2</v>
      </c>
      <c r="B8" s="1062" t="s">
        <v>393</v>
      </c>
      <c r="C8" s="1063"/>
      <c r="D8" s="1063"/>
      <c r="E8" s="1063"/>
      <c r="F8" s="1063"/>
      <c r="G8" s="1063"/>
      <c r="H8" s="1063"/>
      <c r="I8" s="1063"/>
      <c r="J8" s="1063"/>
      <c r="K8" s="1063"/>
      <c r="L8" s="1063"/>
      <c r="M8" s="1063"/>
      <c r="N8" s="1063"/>
      <c r="O8" s="1063"/>
      <c r="P8" s="1064"/>
      <c r="Q8" s="1070">
        <v>123</v>
      </c>
      <c r="R8" s="1071"/>
      <c r="S8" s="1071"/>
      <c r="T8" s="1071"/>
      <c r="U8" s="1071"/>
      <c r="V8" s="1071">
        <v>117</v>
      </c>
      <c r="W8" s="1071"/>
      <c r="X8" s="1071"/>
      <c r="Y8" s="1071"/>
      <c r="Z8" s="1071"/>
      <c r="AA8" s="1071">
        <v>6</v>
      </c>
      <c r="AB8" s="1071"/>
      <c r="AC8" s="1071"/>
      <c r="AD8" s="1071"/>
      <c r="AE8" s="1072"/>
      <c r="AF8" s="1067">
        <v>6</v>
      </c>
      <c r="AG8" s="1068"/>
      <c r="AH8" s="1068"/>
      <c r="AI8" s="1068"/>
      <c r="AJ8" s="1069"/>
      <c r="AK8" s="1112">
        <v>6</v>
      </c>
      <c r="AL8" s="1113"/>
      <c r="AM8" s="1113"/>
      <c r="AN8" s="1113"/>
      <c r="AO8" s="1113"/>
      <c r="AP8" s="1113">
        <v>0</v>
      </c>
      <c r="AQ8" s="1113"/>
      <c r="AR8" s="1113"/>
      <c r="AS8" s="1113"/>
      <c r="AT8" s="1113"/>
      <c r="AU8" s="1114"/>
      <c r="AV8" s="1114"/>
      <c r="AW8" s="1114"/>
      <c r="AX8" s="1114"/>
      <c r="AY8" s="1115"/>
      <c r="AZ8" s="235"/>
      <c r="BA8" s="235"/>
      <c r="BB8" s="235"/>
      <c r="BC8" s="235"/>
      <c r="BD8" s="235"/>
      <c r="BE8" s="236"/>
      <c r="BF8" s="236"/>
      <c r="BG8" s="236"/>
      <c r="BH8" s="236"/>
      <c r="BI8" s="236"/>
      <c r="BJ8" s="236"/>
      <c r="BK8" s="236"/>
      <c r="BL8" s="236"/>
      <c r="BM8" s="236"/>
      <c r="BN8" s="236"/>
      <c r="BO8" s="236"/>
      <c r="BP8" s="236"/>
      <c r="BQ8" s="241">
        <v>2</v>
      </c>
      <c r="BR8" s="242"/>
      <c r="BS8" s="1024" t="s">
        <v>577</v>
      </c>
      <c r="BT8" s="1025"/>
      <c r="BU8" s="1025"/>
      <c r="BV8" s="1025"/>
      <c r="BW8" s="1025"/>
      <c r="BX8" s="1025"/>
      <c r="BY8" s="1025"/>
      <c r="BZ8" s="1025"/>
      <c r="CA8" s="1025"/>
      <c r="CB8" s="1025"/>
      <c r="CC8" s="1025"/>
      <c r="CD8" s="1025"/>
      <c r="CE8" s="1025"/>
      <c r="CF8" s="1025"/>
      <c r="CG8" s="1046"/>
      <c r="CH8" s="1021">
        <v>-3</v>
      </c>
      <c r="CI8" s="1022"/>
      <c r="CJ8" s="1022"/>
      <c r="CK8" s="1022"/>
      <c r="CL8" s="1023"/>
      <c r="CM8" s="1021">
        <v>-80</v>
      </c>
      <c r="CN8" s="1022"/>
      <c r="CO8" s="1022"/>
      <c r="CP8" s="1022"/>
      <c r="CQ8" s="1023"/>
      <c r="CR8" s="1021">
        <v>1</v>
      </c>
      <c r="CS8" s="1022"/>
      <c r="CT8" s="1022"/>
      <c r="CU8" s="1022"/>
      <c r="CV8" s="1023"/>
      <c r="CW8" s="1021" t="s">
        <v>578</v>
      </c>
      <c r="CX8" s="1022"/>
      <c r="CY8" s="1022"/>
      <c r="CZ8" s="1022"/>
      <c r="DA8" s="1023"/>
      <c r="DB8" s="1021" t="s">
        <v>578</v>
      </c>
      <c r="DC8" s="1022"/>
      <c r="DD8" s="1022"/>
      <c r="DE8" s="1022"/>
      <c r="DF8" s="1023"/>
      <c r="DG8" s="1021" t="s">
        <v>578</v>
      </c>
      <c r="DH8" s="1022"/>
      <c r="DI8" s="1022"/>
      <c r="DJ8" s="1022"/>
      <c r="DK8" s="1023"/>
      <c r="DL8" s="1021" t="s">
        <v>578</v>
      </c>
      <c r="DM8" s="1022"/>
      <c r="DN8" s="1022"/>
      <c r="DO8" s="1022"/>
      <c r="DP8" s="1023"/>
      <c r="DQ8" s="1021" t="s">
        <v>578</v>
      </c>
      <c r="DR8" s="1022"/>
      <c r="DS8" s="1022"/>
      <c r="DT8" s="1022"/>
      <c r="DU8" s="1023"/>
      <c r="DV8" s="1024"/>
      <c r="DW8" s="1025"/>
      <c r="DX8" s="1025"/>
      <c r="DY8" s="1025"/>
      <c r="DZ8" s="1026"/>
      <c r="EA8" s="237"/>
    </row>
    <row r="9" spans="1:131" s="238" customFormat="1" ht="26.25" customHeight="1" x14ac:dyDescent="0.15">
      <c r="A9" s="241">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35"/>
      <c r="BA9" s="235"/>
      <c r="BB9" s="235"/>
      <c r="BC9" s="235"/>
      <c r="BD9" s="235"/>
      <c r="BE9" s="236"/>
      <c r="BF9" s="236"/>
      <c r="BG9" s="236"/>
      <c r="BH9" s="236"/>
      <c r="BI9" s="236"/>
      <c r="BJ9" s="236"/>
      <c r="BK9" s="236"/>
      <c r="BL9" s="236"/>
      <c r="BM9" s="236"/>
      <c r="BN9" s="236"/>
      <c r="BO9" s="236"/>
      <c r="BP9" s="236"/>
      <c r="BQ9" s="241">
        <v>3</v>
      </c>
      <c r="BR9" s="242"/>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37"/>
    </row>
    <row r="10" spans="1:131" s="238" customFormat="1" ht="26.25" customHeight="1" x14ac:dyDescent="0.15">
      <c r="A10" s="241">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35"/>
      <c r="BA10" s="235"/>
      <c r="BB10" s="235"/>
      <c r="BC10" s="235"/>
      <c r="BD10" s="235"/>
      <c r="BE10" s="236"/>
      <c r="BF10" s="236"/>
      <c r="BG10" s="236"/>
      <c r="BH10" s="236"/>
      <c r="BI10" s="236"/>
      <c r="BJ10" s="236"/>
      <c r="BK10" s="236"/>
      <c r="BL10" s="236"/>
      <c r="BM10" s="236"/>
      <c r="BN10" s="236"/>
      <c r="BO10" s="236"/>
      <c r="BP10" s="236"/>
      <c r="BQ10" s="241">
        <v>4</v>
      </c>
      <c r="BR10" s="242"/>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37"/>
    </row>
    <row r="11" spans="1:131" s="238" customFormat="1" ht="26.25" customHeight="1" x14ac:dyDescent="0.15">
      <c r="A11" s="241">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35"/>
      <c r="BA11" s="235"/>
      <c r="BB11" s="235"/>
      <c r="BC11" s="235"/>
      <c r="BD11" s="235"/>
      <c r="BE11" s="236"/>
      <c r="BF11" s="236"/>
      <c r="BG11" s="236"/>
      <c r="BH11" s="236"/>
      <c r="BI11" s="236"/>
      <c r="BJ11" s="236"/>
      <c r="BK11" s="236"/>
      <c r="BL11" s="236"/>
      <c r="BM11" s="236"/>
      <c r="BN11" s="236"/>
      <c r="BO11" s="236"/>
      <c r="BP11" s="236"/>
      <c r="BQ11" s="241">
        <v>5</v>
      </c>
      <c r="BR11" s="242"/>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37"/>
    </row>
    <row r="12" spans="1:131" s="238" customFormat="1" ht="26.25" customHeight="1" x14ac:dyDescent="0.15">
      <c r="A12" s="241">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35"/>
      <c r="BA12" s="235"/>
      <c r="BB12" s="235"/>
      <c r="BC12" s="235"/>
      <c r="BD12" s="235"/>
      <c r="BE12" s="236"/>
      <c r="BF12" s="236"/>
      <c r="BG12" s="236"/>
      <c r="BH12" s="236"/>
      <c r="BI12" s="236"/>
      <c r="BJ12" s="236"/>
      <c r="BK12" s="236"/>
      <c r="BL12" s="236"/>
      <c r="BM12" s="236"/>
      <c r="BN12" s="236"/>
      <c r="BO12" s="236"/>
      <c r="BP12" s="236"/>
      <c r="BQ12" s="241">
        <v>6</v>
      </c>
      <c r="BR12" s="242"/>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37"/>
    </row>
    <row r="13" spans="1:131" s="238" customFormat="1" ht="26.25" customHeight="1" x14ac:dyDescent="0.15">
      <c r="A13" s="241">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35"/>
      <c r="BA13" s="235"/>
      <c r="BB13" s="235"/>
      <c r="BC13" s="235"/>
      <c r="BD13" s="235"/>
      <c r="BE13" s="236"/>
      <c r="BF13" s="236"/>
      <c r="BG13" s="236"/>
      <c r="BH13" s="236"/>
      <c r="BI13" s="236"/>
      <c r="BJ13" s="236"/>
      <c r="BK13" s="236"/>
      <c r="BL13" s="236"/>
      <c r="BM13" s="236"/>
      <c r="BN13" s="236"/>
      <c r="BO13" s="236"/>
      <c r="BP13" s="236"/>
      <c r="BQ13" s="241">
        <v>7</v>
      </c>
      <c r="BR13" s="242"/>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37"/>
    </row>
    <row r="14" spans="1:131" s="238" customFormat="1" ht="26.25" customHeight="1" x14ac:dyDescent="0.15">
      <c r="A14" s="241">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35"/>
      <c r="BA14" s="235"/>
      <c r="BB14" s="235"/>
      <c r="BC14" s="235"/>
      <c r="BD14" s="235"/>
      <c r="BE14" s="236"/>
      <c r="BF14" s="236"/>
      <c r="BG14" s="236"/>
      <c r="BH14" s="236"/>
      <c r="BI14" s="236"/>
      <c r="BJ14" s="236"/>
      <c r="BK14" s="236"/>
      <c r="BL14" s="236"/>
      <c r="BM14" s="236"/>
      <c r="BN14" s="236"/>
      <c r="BO14" s="236"/>
      <c r="BP14" s="236"/>
      <c r="BQ14" s="241">
        <v>8</v>
      </c>
      <c r="BR14" s="242"/>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37"/>
    </row>
    <row r="15" spans="1:131" s="238" customFormat="1" ht="26.25" customHeight="1" x14ac:dyDescent="0.15">
      <c r="A15" s="241">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35"/>
      <c r="BA15" s="235"/>
      <c r="BB15" s="235"/>
      <c r="BC15" s="235"/>
      <c r="BD15" s="235"/>
      <c r="BE15" s="236"/>
      <c r="BF15" s="236"/>
      <c r="BG15" s="236"/>
      <c r="BH15" s="236"/>
      <c r="BI15" s="236"/>
      <c r="BJ15" s="236"/>
      <c r="BK15" s="236"/>
      <c r="BL15" s="236"/>
      <c r="BM15" s="236"/>
      <c r="BN15" s="236"/>
      <c r="BO15" s="236"/>
      <c r="BP15" s="236"/>
      <c r="BQ15" s="241">
        <v>9</v>
      </c>
      <c r="BR15" s="242"/>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37"/>
    </row>
    <row r="16" spans="1:131" s="238" customFormat="1" ht="26.25" customHeight="1" x14ac:dyDescent="0.15">
      <c r="A16" s="241">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35"/>
      <c r="BA16" s="235"/>
      <c r="BB16" s="235"/>
      <c r="BC16" s="235"/>
      <c r="BD16" s="235"/>
      <c r="BE16" s="236"/>
      <c r="BF16" s="236"/>
      <c r="BG16" s="236"/>
      <c r="BH16" s="236"/>
      <c r="BI16" s="236"/>
      <c r="BJ16" s="236"/>
      <c r="BK16" s="236"/>
      <c r="BL16" s="236"/>
      <c r="BM16" s="236"/>
      <c r="BN16" s="236"/>
      <c r="BO16" s="236"/>
      <c r="BP16" s="236"/>
      <c r="BQ16" s="241">
        <v>10</v>
      </c>
      <c r="BR16" s="242"/>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37"/>
    </row>
    <row r="17" spans="1:131" s="238" customFormat="1" ht="26.25" customHeight="1" x14ac:dyDescent="0.15">
      <c r="A17" s="241">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35"/>
      <c r="BA17" s="235"/>
      <c r="BB17" s="235"/>
      <c r="BC17" s="235"/>
      <c r="BD17" s="235"/>
      <c r="BE17" s="236"/>
      <c r="BF17" s="236"/>
      <c r="BG17" s="236"/>
      <c r="BH17" s="236"/>
      <c r="BI17" s="236"/>
      <c r="BJ17" s="236"/>
      <c r="BK17" s="236"/>
      <c r="BL17" s="236"/>
      <c r="BM17" s="236"/>
      <c r="BN17" s="236"/>
      <c r="BO17" s="236"/>
      <c r="BP17" s="236"/>
      <c r="BQ17" s="241">
        <v>11</v>
      </c>
      <c r="BR17" s="242"/>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37"/>
    </row>
    <row r="18" spans="1:131" s="238" customFormat="1" ht="26.25" customHeight="1" x14ac:dyDescent="0.15">
      <c r="A18" s="241">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35"/>
      <c r="BA18" s="235"/>
      <c r="BB18" s="235"/>
      <c r="BC18" s="235"/>
      <c r="BD18" s="235"/>
      <c r="BE18" s="236"/>
      <c r="BF18" s="236"/>
      <c r="BG18" s="236"/>
      <c r="BH18" s="236"/>
      <c r="BI18" s="236"/>
      <c r="BJ18" s="236"/>
      <c r="BK18" s="236"/>
      <c r="BL18" s="236"/>
      <c r="BM18" s="236"/>
      <c r="BN18" s="236"/>
      <c r="BO18" s="236"/>
      <c r="BP18" s="236"/>
      <c r="BQ18" s="241">
        <v>12</v>
      </c>
      <c r="BR18" s="242"/>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37"/>
    </row>
    <row r="19" spans="1:131" s="238" customFormat="1" ht="26.25" customHeight="1" x14ac:dyDescent="0.15">
      <c r="A19" s="241">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35"/>
      <c r="BA19" s="235"/>
      <c r="BB19" s="235"/>
      <c r="BC19" s="235"/>
      <c r="BD19" s="235"/>
      <c r="BE19" s="236"/>
      <c r="BF19" s="236"/>
      <c r="BG19" s="236"/>
      <c r="BH19" s="236"/>
      <c r="BI19" s="236"/>
      <c r="BJ19" s="236"/>
      <c r="BK19" s="236"/>
      <c r="BL19" s="236"/>
      <c r="BM19" s="236"/>
      <c r="BN19" s="236"/>
      <c r="BO19" s="236"/>
      <c r="BP19" s="236"/>
      <c r="BQ19" s="241">
        <v>13</v>
      </c>
      <c r="BR19" s="242"/>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37"/>
    </row>
    <row r="20" spans="1:131" s="238" customFormat="1" ht="26.25" customHeight="1" x14ac:dyDescent="0.15">
      <c r="A20" s="241">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35"/>
      <c r="BA20" s="235"/>
      <c r="BB20" s="235"/>
      <c r="BC20" s="235"/>
      <c r="BD20" s="235"/>
      <c r="BE20" s="236"/>
      <c r="BF20" s="236"/>
      <c r="BG20" s="236"/>
      <c r="BH20" s="236"/>
      <c r="BI20" s="236"/>
      <c r="BJ20" s="236"/>
      <c r="BK20" s="236"/>
      <c r="BL20" s="236"/>
      <c r="BM20" s="236"/>
      <c r="BN20" s="236"/>
      <c r="BO20" s="236"/>
      <c r="BP20" s="236"/>
      <c r="BQ20" s="241">
        <v>14</v>
      </c>
      <c r="BR20" s="242"/>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37"/>
    </row>
    <row r="21" spans="1:131" s="238"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35"/>
      <c r="BA21" s="235"/>
      <c r="BB21" s="235"/>
      <c r="BC21" s="235"/>
      <c r="BD21" s="235"/>
      <c r="BE21" s="236"/>
      <c r="BF21" s="236"/>
      <c r="BG21" s="236"/>
      <c r="BH21" s="236"/>
      <c r="BI21" s="236"/>
      <c r="BJ21" s="236"/>
      <c r="BK21" s="236"/>
      <c r="BL21" s="236"/>
      <c r="BM21" s="236"/>
      <c r="BN21" s="236"/>
      <c r="BO21" s="236"/>
      <c r="BP21" s="236"/>
      <c r="BQ21" s="241">
        <v>15</v>
      </c>
      <c r="BR21" s="242"/>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37"/>
    </row>
    <row r="22" spans="1:131" s="238" customFormat="1" ht="26.25" customHeight="1" x14ac:dyDescent="0.15">
      <c r="A22" s="241">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394</v>
      </c>
      <c r="BA22" s="1060"/>
      <c r="BB22" s="1060"/>
      <c r="BC22" s="1060"/>
      <c r="BD22" s="1061"/>
      <c r="BE22" s="236"/>
      <c r="BF22" s="236"/>
      <c r="BG22" s="236"/>
      <c r="BH22" s="236"/>
      <c r="BI22" s="236"/>
      <c r="BJ22" s="236"/>
      <c r="BK22" s="236"/>
      <c r="BL22" s="236"/>
      <c r="BM22" s="236"/>
      <c r="BN22" s="236"/>
      <c r="BO22" s="236"/>
      <c r="BP22" s="236"/>
      <c r="BQ22" s="241">
        <v>16</v>
      </c>
      <c r="BR22" s="242"/>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7"/>
    </row>
    <row r="23" spans="1:131" s="238" customFormat="1" ht="26.25" customHeight="1" thickBot="1" x14ac:dyDescent="0.2">
      <c r="A23" s="243" t="s">
        <v>395</v>
      </c>
      <c r="B23" s="969" t="s">
        <v>396</v>
      </c>
      <c r="C23" s="970"/>
      <c r="D23" s="970"/>
      <c r="E23" s="970"/>
      <c r="F23" s="970"/>
      <c r="G23" s="970"/>
      <c r="H23" s="970"/>
      <c r="I23" s="970"/>
      <c r="J23" s="970"/>
      <c r="K23" s="970"/>
      <c r="L23" s="970"/>
      <c r="M23" s="970"/>
      <c r="N23" s="970"/>
      <c r="O23" s="970"/>
      <c r="P23" s="980"/>
      <c r="Q23" s="1099"/>
      <c r="R23" s="1093"/>
      <c r="S23" s="1093"/>
      <c r="T23" s="1093"/>
      <c r="U23" s="1093"/>
      <c r="V23" s="1093"/>
      <c r="W23" s="1093"/>
      <c r="X23" s="1093"/>
      <c r="Y23" s="1093"/>
      <c r="Z23" s="1093"/>
      <c r="AA23" s="1093"/>
      <c r="AB23" s="1093"/>
      <c r="AC23" s="1093"/>
      <c r="AD23" s="1093"/>
      <c r="AE23" s="1100"/>
      <c r="AF23" s="1101">
        <v>306</v>
      </c>
      <c r="AG23" s="1093"/>
      <c r="AH23" s="1093"/>
      <c r="AI23" s="1093"/>
      <c r="AJ23" s="1102"/>
      <c r="AK23" s="1103"/>
      <c r="AL23" s="1104"/>
      <c r="AM23" s="1104"/>
      <c r="AN23" s="1104"/>
      <c r="AO23" s="1104"/>
      <c r="AP23" s="1093"/>
      <c r="AQ23" s="1093"/>
      <c r="AR23" s="1093"/>
      <c r="AS23" s="1093"/>
      <c r="AT23" s="1093"/>
      <c r="AU23" s="1094"/>
      <c r="AV23" s="1094"/>
      <c r="AW23" s="1094"/>
      <c r="AX23" s="1094"/>
      <c r="AY23" s="1095"/>
      <c r="AZ23" s="1096" t="s">
        <v>131</v>
      </c>
      <c r="BA23" s="1097"/>
      <c r="BB23" s="1097"/>
      <c r="BC23" s="1097"/>
      <c r="BD23" s="1098"/>
      <c r="BE23" s="236"/>
      <c r="BF23" s="236"/>
      <c r="BG23" s="236"/>
      <c r="BH23" s="236"/>
      <c r="BI23" s="236"/>
      <c r="BJ23" s="236"/>
      <c r="BK23" s="236"/>
      <c r="BL23" s="236"/>
      <c r="BM23" s="236"/>
      <c r="BN23" s="236"/>
      <c r="BO23" s="236"/>
      <c r="BP23" s="236"/>
      <c r="BQ23" s="241">
        <v>17</v>
      </c>
      <c r="BR23" s="242"/>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7"/>
    </row>
    <row r="24" spans="1:131" s="238" customFormat="1" ht="26.25" customHeight="1" x14ac:dyDescent="0.15">
      <c r="A24" s="1092" t="s">
        <v>397</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35"/>
      <c r="BA24" s="235"/>
      <c r="BB24" s="235"/>
      <c r="BC24" s="235"/>
      <c r="BD24" s="235"/>
      <c r="BE24" s="236"/>
      <c r="BF24" s="236"/>
      <c r="BG24" s="236"/>
      <c r="BH24" s="236"/>
      <c r="BI24" s="236"/>
      <c r="BJ24" s="236"/>
      <c r="BK24" s="236"/>
      <c r="BL24" s="236"/>
      <c r="BM24" s="236"/>
      <c r="BN24" s="236"/>
      <c r="BO24" s="236"/>
      <c r="BP24" s="236"/>
      <c r="BQ24" s="241">
        <v>18</v>
      </c>
      <c r="BR24" s="242"/>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7"/>
    </row>
    <row r="25" spans="1:131" ht="26.25" customHeight="1" thickBot="1" x14ac:dyDescent="0.2">
      <c r="A25" s="1091" t="s">
        <v>398</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35"/>
      <c r="BK25" s="235"/>
      <c r="BL25" s="235"/>
      <c r="BM25" s="235"/>
      <c r="BN25" s="235"/>
      <c r="BO25" s="244"/>
      <c r="BP25" s="244"/>
      <c r="BQ25" s="241">
        <v>19</v>
      </c>
      <c r="BR25" s="242"/>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33"/>
    </row>
    <row r="26" spans="1:131" ht="26.25" customHeight="1" x14ac:dyDescent="0.15">
      <c r="A26" s="1027" t="s">
        <v>375</v>
      </c>
      <c r="B26" s="1028"/>
      <c r="C26" s="1028"/>
      <c r="D26" s="1028"/>
      <c r="E26" s="1028"/>
      <c r="F26" s="1028"/>
      <c r="G26" s="1028"/>
      <c r="H26" s="1028"/>
      <c r="I26" s="1028"/>
      <c r="J26" s="1028"/>
      <c r="K26" s="1028"/>
      <c r="L26" s="1028"/>
      <c r="M26" s="1028"/>
      <c r="N26" s="1028"/>
      <c r="O26" s="1028"/>
      <c r="P26" s="1029"/>
      <c r="Q26" s="1033" t="s">
        <v>399</v>
      </c>
      <c r="R26" s="1034"/>
      <c r="S26" s="1034"/>
      <c r="T26" s="1034"/>
      <c r="U26" s="1035"/>
      <c r="V26" s="1033" t="s">
        <v>400</v>
      </c>
      <c r="W26" s="1034"/>
      <c r="X26" s="1034"/>
      <c r="Y26" s="1034"/>
      <c r="Z26" s="1035"/>
      <c r="AA26" s="1033" t="s">
        <v>401</v>
      </c>
      <c r="AB26" s="1034"/>
      <c r="AC26" s="1034"/>
      <c r="AD26" s="1034"/>
      <c r="AE26" s="1034"/>
      <c r="AF26" s="1087" t="s">
        <v>402</v>
      </c>
      <c r="AG26" s="1040"/>
      <c r="AH26" s="1040"/>
      <c r="AI26" s="1040"/>
      <c r="AJ26" s="1088"/>
      <c r="AK26" s="1034" t="s">
        <v>403</v>
      </c>
      <c r="AL26" s="1034"/>
      <c r="AM26" s="1034"/>
      <c r="AN26" s="1034"/>
      <c r="AO26" s="1035"/>
      <c r="AP26" s="1033" t="s">
        <v>404</v>
      </c>
      <c r="AQ26" s="1034"/>
      <c r="AR26" s="1034"/>
      <c r="AS26" s="1034"/>
      <c r="AT26" s="1035"/>
      <c r="AU26" s="1033" t="s">
        <v>405</v>
      </c>
      <c r="AV26" s="1034"/>
      <c r="AW26" s="1034"/>
      <c r="AX26" s="1034"/>
      <c r="AY26" s="1035"/>
      <c r="AZ26" s="1033" t="s">
        <v>406</v>
      </c>
      <c r="BA26" s="1034"/>
      <c r="BB26" s="1034"/>
      <c r="BC26" s="1034"/>
      <c r="BD26" s="1035"/>
      <c r="BE26" s="1033" t="s">
        <v>382</v>
      </c>
      <c r="BF26" s="1034"/>
      <c r="BG26" s="1034"/>
      <c r="BH26" s="1034"/>
      <c r="BI26" s="1047"/>
      <c r="BJ26" s="235"/>
      <c r="BK26" s="235"/>
      <c r="BL26" s="235"/>
      <c r="BM26" s="235"/>
      <c r="BN26" s="235"/>
      <c r="BO26" s="244"/>
      <c r="BP26" s="244"/>
      <c r="BQ26" s="241">
        <v>20</v>
      </c>
      <c r="BR26" s="242"/>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33"/>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35"/>
      <c r="BK27" s="235"/>
      <c r="BL27" s="235"/>
      <c r="BM27" s="235"/>
      <c r="BN27" s="235"/>
      <c r="BO27" s="244"/>
      <c r="BP27" s="244"/>
      <c r="BQ27" s="241">
        <v>21</v>
      </c>
      <c r="BR27" s="242"/>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33"/>
    </row>
    <row r="28" spans="1:131" ht="26.25" customHeight="1" thickTop="1" x14ac:dyDescent="0.15">
      <c r="A28" s="245">
        <v>1</v>
      </c>
      <c r="B28" s="1079" t="s">
        <v>407</v>
      </c>
      <c r="C28" s="1080"/>
      <c r="D28" s="1080"/>
      <c r="E28" s="1080"/>
      <c r="F28" s="1080"/>
      <c r="G28" s="1080"/>
      <c r="H28" s="1080"/>
      <c r="I28" s="1080"/>
      <c r="J28" s="1080"/>
      <c r="K28" s="1080"/>
      <c r="L28" s="1080"/>
      <c r="M28" s="1080"/>
      <c r="N28" s="1080"/>
      <c r="O28" s="1080"/>
      <c r="P28" s="1081"/>
      <c r="Q28" s="1082">
        <v>246</v>
      </c>
      <c r="R28" s="1083"/>
      <c r="S28" s="1083"/>
      <c r="T28" s="1083"/>
      <c r="U28" s="1083"/>
      <c r="V28" s="1083">
        <v>206</v>
      </c>
      <c r="W28" s="1083"/>
      <c r="X28" s="1083"/>
      <c r="Y28" s="1083"/>
      <c r="Z28" s="1083"/>
      <c r="AA28" s="1083">
        <v>40</v>
      </c>
      <c r="AB28" s="1083"/>
      <c r="AC28" s="1083"/>
      <c r="AD28" s="1083"/>
      <c r="AE28" s="1084"/>
      <c r="AF28" s="1085">
        <v>40</v>
      </c>
      <c r="AG28" s="1083"/>
      <c r="AH28" s="1083"/>
      <c r="AI28" s="1083"/>
      <c r="AJ28" s="1086"/>
      <c r="AK28" s="1074">
        <v>12</v>
      </c>
      <c r="AL28" s="1075"/>
      <c r="AM28" s="1075"/>
      <c r="AN28" s="1075"/>
      <c r="AO28" s="1075"/>
      <c r="AP28" s="1075" t="s">
        <v>578</v>
      </c>
      <c r="AQ28" s="1075"/>
      <c r="AR28" s="1075"/>
      <c r="AS28" s="1075"/>
      <c r="AT28" s="1075"/>
      <c r="AU28" s="1075" t="s">
        <v>578</v>
      </c>
      <c r="AV28" s="1075"/>
      <c r="AW28" s="1075"/>
      <c r="AX28" s="1075"/>
      <c r="AY28" s="1075"/>
      <c r="AZ28" s="1076" t="s">
        <v>578</v>
      </c>
      <c r="BA28" s="1076"/>
      <c r="BB28" s="1076"/>
      <c r="BC28" s="1076"/>
      <c r="BD28" s="1076"/>
      <c r="BE28" s="1077"/>
      <c r="BF28" s="1077"/>
      <c r="BG28" s="1077"/>
      <c r="BH28" s="1077"/>
      <c r="BI28" s="1078"/>
      <c r="BJ28" s="235"/>
      <c r="BK28" s="235"/>
      <c r="BL28" s="235"/>
      <c r="BM28" s="235"/>
      <c r="BN28" s="235"/>
      <c r="BO28" s="244"/>
      <c r="BP28" s="244"/>
      <c r="BQ28" s="241">
        <v>22</v>
      </c>
      <c r="BR28" s="242"/>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33"/>
    </row>
    <row r="29" spans="1:131" ht="26.25" customHeight="1" x14ac:dyDescent="0.15">
      <c r="A29" s="245">
        <v>2</v>
      </c>
      <c r="B29" s="1062" t="s">
        <v>408</v>
      </c>
      <c r="C29" s="1063"/>
      <c r="D29" s="1063"/>
      <c r="E29" s="1063"/>
      <c r="F29" s="1063"/>
      <c r="G29" s="1063"/>
      <c r="H29" s="1063"/>
      <c r="I29" s="1063"/>
      <c r="J29" s="1063"/>
      <c r="K29" s="1063"/>
      <c r="L29" s="1063"/>
      <c r="M29" s="1063"/>
      <c r="N29" s="1063"/>
      <c r="O29" s="1063"/>
      <c r="P29" s="1064"/>
      <c r="Q29" s="1070">
        <v>18</v>
      </c>
      <c r="R29" s="1071"/>
      <c r="S29" s="1071"/>
      <c r="T29" s="1071"/>
      <c r="U29" s="1071"/>
      <c r="V29" s="1071">
        <v>17</v>
      </c>
      <c r="W29" s="1071"/>
      <c r="X29" s="1071"/>
      <c r="Y29" s="1071"/>
      <c r="Z29" s="1071"/>
      <c r="AA29" s="1071">
        <v>1</v>
      </c>
      <c r="AB29" s="1071"/>
      <c r="AC29" s="1071"/>
      <c r="AD29" s="1071"/>
      <c r="AE29" s="1072"/>
      <c r="AF29" s="1067">
        <v>1</v>
      </c>
      <c r="AG29" s="1068"/>
      <c r="AH29" s="1068"/>
      <c r="AI29" s="1068"/>
      <c r="AJ29" s="1069"/>
      <c r="AK29" s="1012">
        <v>4</v>
      </c>
      <c r="AL29" s="1003"/>
      <c r="AM29" s="1003"/>
      <c r="AN29" s="1003"/>
      <c r="AO29" s="1003"/>
      <c r="AP29" s="1003" t="s">
        <v>578</v>
      </c>
      <c r="AQ29" s="1003"/>
      <c r="AR29" s="1003"/>
      <c r="AS29" s="1003"/>
      <c r="AT29" s="1003"/>
      <c r="AU29" s="1003" t="s">
        <v>578</v>
      </c>
      <c r="AV29" s="1003"/>
      <c r="AW29" s="1003"/>
      <c r="AX29" s="1003"/>
      <c r="AY29" s="1003"/>
      <c r="AZ29" s="1073" t="s">
        <v>578</v>
      </c>
      <c r="BA29" s="1073"/>
      <c r="BB29" s="1073"/>
      <c r="BC29" s="1073"/>
      <c r="BD29" s="1073"/>
      <c r="BE29" s="1004"/>
      <c r="BF29" s="1004"/>
      <c r="BG29" s="1004"/>
      <c r="BH29" s="1004"/>
      <c r="BI29" s="1005"/>
      <c r="BJ29" s="235"/>
      <c r="BK29" s="235"/>
      <c r="BL29" s="235"/>
      <c r="BM29" s="235"/>
      <c r="BN29" s="235"/>
      <c r="BO29" s="244"/>
      <c r="BP29" s="244"/>
      <c r="BQ29" s="241">
        <v>23</v>
      </c>
      <c r="BR29" s="242"/>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33"/>
    </row>
    <row r="30" spans="1:131" ht="26.25" customHeight="1" x14ac:dyDescent="0.15">
      <c r="A30" s="245">
        <v>3</v>
      </c>
      <c r="B30" s="1062" t="s">
        <v>409</v>
      </c>
      <c r="C30" s="1063"/>
      <c r="D30" s="1063"/>
      <c r="E30" s="1063"/>
      <c r="F30" s="1063"/>
      <c r="G30" s="1063"/>
      <c r="H30" s="1063"/>
      <c r="I30" s="1063"/>
      <c r="J30" s="1063"/>
      <c r="K30" s="1063"/>
      <c r="L30" s="1063"/>
      <c r="M30" s="1063"/>
      <c r="N30" s="1063"/>
      <c r="O30" s="1063"/>
      <c r="P30" s="1064"/>
      <c r="Q30" s="1070">
        <v>119</v>
      </c>
      <c r="R30" s="1071"/>
      <c r="S30" s="1071"/>
      <c r="T30" s="1071"/>
      <c r="U30" s="1071"/>
      <c r="V30" s="1071">
        <v>103</v>
      </c>
      <c r="W30" s="1071"/>
      <c r="X30" s="1071"/>
      <c r="Y30" s="1071"/>
      <c r="Z30" s="1071"/>
      <c r="AA30" s="1071">
        <v>16</v>
      </c>
      <c r="AB30" s="1071"/>
      <c r="AC30" s="1071"/>
      <c r="AD30" s="1071"/>
      <c r="AE30" s="1072"/>
      <c r="AF30" s="1067">
        <v>8</v>
      </c>
      <c r="AG30" s="1068"/>
      <c r="AH30" s="1068"/>
      <c r="AI30" s="1068"/>
      <c r="AJ30" s="1069"/>
      <c r="AK30" s="1012">
        <v>4</v>
      </c>
      <c r="AL30" s="1003"/>
      <c r="AM30" s="1003"/>
      <c r="AN30" s="1003"/>
      <c r="AO30" s="1003"/>
      <c r="AP30" s="1003">
        <v>175</v>
      </c>
      <c r="AQ30" s="1003"/>
      <c r="AR30" s="1003"/>
      <c r="AS30" s="1003"/>
      <c r="AT30" s="1003"/>
      <c r="AU30" s="1003"/>
      <c r="AV30" s="1003"/>
      <c r="AW30" s="1003"/>
      <c r="AX30" s="1003"/>
      <c r="AY30" s="1003"/>
      <c r="AZ30" s="1073" t="s">
        <v>578</v>
      </c>
      <c r="BA30" s="1073"/>
      <c r="BB30" s="1073"/>
      <c r="BC30" s="1073"/>
      <c r="BD30" s="1073"/>
      <c r="BE30" s="1004" t="s">
        <v>410</v>
      </c>
      <c r="BF30" s="1004"/>
      <c r="BG30" s="1004"/>
      <c r="BH30" s="1004"/>
      <c r="BI30" s="1005"/>
      <c r="BJ30" s="235"/>
      <c r="BK30" s="235"/>
      <c r="BL30" s="235"/>
      <c r="BM30" s="235"/>
      <c r="BN30" s="235"/>
      <c r="BO30" s="244"/>
      <c r="BP30" s="244"/>
      <c r="BQ30" s="241">
        <v>24</v>
      </c>
      <c r="BR30" s="242"/>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33"/>
    </row>
    <row r="31" spans="1:131" ht="26.25" customHeight="1" x14ac:dyDescent="0.15">
      <c r="A31" s="245">
        <v>4</v>
      </c>
      <c r="B31" s="1062" t="s">
        <v>153</v>
      </c>
      <c r="C31" s="1063"/>
      <c r="D31" s="1063"/>
      <c r="E31" s="1063"/>
      <c r="F31" s="1063"/>
      <c r="G31" s="1063"/>
      <c r="H31" s="1063"/>
      <c r="I31" s="1063"/>
      <c r="J31" s="1063"/>
      <c r="K31" s="1063"/>
      <c r="L31" s="1063"/>
      <c r="M31" s="1063"/>
      <c r="N31" s="1063"/>
      <c r="O31" s="1063"/>
      <c r="P31" s="1064"/>
      <c r="Q31" s="1070">
        <v>58</v>
      </c>
      <c r="R31" s="1071"/>
      <c r="S31" s="1071"/>
      <c r="T31" s="1071"/>
      <c r="U31" s="1071"/>
      <c r="V31" s="1071">
        <v>61</v>
      </c>
      <c r="W31" s="1071"/>
      <c r="X31" s="1071"/>
      <c r="Y31" s="1071"/>
      <c r="Z31" s="1071"/>
      <c r="AA31" s="1071">
        <v>-3</v>
      </c>
      <c r="AB31" s="1071"/>
      <c r="AC31" s="1071"/>
      <c r="AD31" s="1071"/>
      <c r="AE31" s="1072"/>
      <c r="AF31" s="1067">
        <v>-3</v>
      </c>
      <c r="AG31" s="1068"/>
      <c r="AH31" s="1068"/>
      <c r="AI31" s="1068"/>
      <c r="AJ31" s="1069"/>
      <c r="AK31" s="1012">
        <v>13</v>
      </c>
      <c r="AL31" s="1003"/>
      <c r="AM31" s="1003"/>
      <c r="AN31" s="1003"/>
      <c r="AO31" s="1003"/>
      <c r="AP31" s="1003">
        <v>19</v>
      </c>
      <c r="AQ31" s="1003"/>
      <c r="AR31" s="1003"/>
      <c r="AS31" s="1003"/>
      <c r="AT31" s="1003"/>
      <c r="AU31" s="1003"/>
      <c r="AV31" s="1003"/>
      <c r="AW31" s="1003"/>
      <c r="AX31" s="1003"/>
      <c r="AY31" s="1003"/>
      <c r="AZ31" s="1073">
        <v>31.3</v>
      </c>
      <c r="BA31" s="1073"/>
      <c r="BB31" s="1073"/>
      <c r="BC31" s="1073"/>
      <c r="BD31" s="1073"/>
      <c r="BE31" s="1004" t="s">
        <v>410</v>
      </c>
      <c r="BF31" s="1004"/>
      <c r="BG31" s="1004"/>
      <c r="BH31" s="1004"/>
      <c r="BI31" s="1005"/>
      <c r="BJ31" s="235"/>
      <c r="BK31" s="235"/>
      <c r="BL31" s="235"/>
      <c r="BM31" s="235"/>
      <c r="BN31" s="235"/>
      <c r="BO31" s="244"/>
      <c r="BP31" s="244"/>
      <c r="BQ31" s="241">
        <v>25</v>
      </c>
      <c r="BR31" s="242"/>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33"/>
    </row>
    <row r="32" spans="1:131" ht="26.25" customHeight="1" x14ac:dyDescent="0.15">
      <c r="A32" s="245">
        <v>5</v>
      </c>
      <c r="B32" s="1062"/>
      <c r="C32" s="1063"/>
      <c r="D32" s="1063"/>
      <c r="E32" s="1063"/>
      <c r="F32" s="1063"/>
      <c r="G32" s="1063"/>
      <c r="H32" s="1063"/>
      <c r="I32" s="1063"/>
      <c r="J32" s="1063"/>
      <c r="K32" s="1063"/>
      <c r="L32" s="1063"/>
      <c r="M32" s="1063"/>
      <c r="N32" s="1063"/>
      <c r="O32" s="1063"/>
      <c r="P32" s="1064"/>
      <c r="Q32" s="1070"/>
      <c r="R32" s="1071"/>
      <c r="S32" s="1071"/>
      <c r="T32" s="1071"/>
      <c r="U32" s="1071"/>
      <c r="V32" s="1071"/>
      <c r="W32" s="1071"/>
      <c r="X32" s="1071"/>
      <c r="Y32" s="1071"/>
      <c r="Z32" s="1071"/>
      <c r="AA32" s="1071"/>
      <c r="AB32" s="1071"/>
      <c r="AC32" s="1071"/>
      <c r="AD32" s="1071"/>
      <c r="AE32" s="1072"/>
      <c r="AF32" s="1067"/>
      <c r="AG32" s="1068"/>
      <c r="AH32" s="1068"/>
      <c r="AI32" s="1068"/>
      <c r="AJ32" s="1069"/>
      <c r="AK32" s="1012"/>
      <c r="AL32" s="1003"/>
      <c r="AM32" s="1003"/>
      <c r="AN32" s="1003"/>
      <c r="AO32" s="1003"/>
      <c r="AP32" s="1003"/>
      <c r="AQ32" s="1003"/>
      <c r="AR32" s="1003"/>
      <c r="AS32" s="1003"/>
      <c r="AT32" s="1003"/>
      <c r="AU32" s="1003"/>
      <c r="AV32" s="1003"/>
      <c r="AW32" s="1003"/>
      <c r="AX32" s="1003"/>
      <c r="AY32" s="1003"/>
      <c r="AZ32" s="1073"/>
      <c r="BA32" s="1073"/>
      <c r="BB32" s="1073"/>
      <c r="BC32" s="1073"/>
      <c r="BD32" s="1073"/>
      <c r="BE32" s="1004"/>
      <c r="BF32" s="1004"/>
      <c r="BG32" s="1004"/>
      <c r="BH32" s="1004"/>
      <c r="BI32" s="1005"/>
      <c r="BJ32" s="235"/>
      <c r="BK32" s="235"/>
      <c r="BL32" s="235"/>
      <c r="BM32" s="235"/>
      <c r="BN32" s="235"/>
      <c r="BO32" s="244"/>
      <c r="BP32" s="244"/>
      <c r="BQ32" s="241">
        <v>26</v>
      </c>
      <c r="BR32" s="242"/>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33"/>
    </row>
    <row r="33" spans="1:131" ht="26.25" customHeight="1" x14ac:dyDescent="0.15">
      <c r="A33" s="245">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35"/>
      <c r="BK33" s="235"/>
      <c r="BL33" s="235"/>
      <c r="BM33" s="235"/>
      <c r="BN33" s="235"/>
      <c r="BO33" s="244"/>
      <c r="BP33" s="244"/>
      <c r="BQ33" s="241">
        <v>27</v>
      </c>
      <c r="BR33" s="242"/>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33"/>
    </row>
    <row r="34" spans="1:131" ht="26.25" customHeight="1" x14ac:dyDescent="0.15">
      <c r="A34" s="245">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35"/>
      <c r="BK34" s="235"/>
      <c r="BL34" s="235"/>
      <c r="BM34" s="235"/>
      <c r="BN34" s="235"/>
      <c r="BO34" s="244"/>
      <c r="BP34" s="244"/>
      <c r="BQ34" s="241">
        <v>28</v>
      </c>
      <c r="BR34" s="242"/>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33"/>
    </row>
    <row r="35" spans="1:131" ht="26.25" customHeight="1" x14ac:dyDescent="0.15">
      <c r="A35" s="245">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35"/>
      <c r="BK35" s="235"/>
      <c r="BL35" s="235"/>
      <c r="BM35" s="235"/>
      <c r="BN35" s="235"/>
      <c r="BO35" s="244"/>
      <c r="BP35" s="244"/>
      <c r="BQ35" s="241">
        <v>29</v>
      </c>
      <c r="BR35" s="242"/>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33"/>
    </row>
    <row r="36" spans="1:131" ht="26.25" customHeight="1" x14ac:dyDescent="0.15">
      <c r="A36" s="245">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35"/>
      <c r="BK36" s="235"/>
      <c r="BL36" s="235"/>
      <c r="BM36" s="235"/>
      <c r="BN36" s="235"/>
      <c r="BO36" s="244"/>
      <c r="BP36" s="244"/>
      <c r="BQ36" s="241">
        <v>30</v>
      </c>
      <c r="BR36" s="242"/>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33"/>
    </row>
    <row r="37" spans="1:131" ht="26.25" customHeight="1" x14ac:dyDescent="0.15">
      <c r="A37" s="245">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35"/>
      <c r="BK37" s="235"/>
      <c r="BL37" s="235"/>
      <c r="BM37" s="235"/>
      <c r="BN37" s="235"/>
      <c r="BO37" s="244"/>
      <c r="BP37" s="244"/>
      <c r="BQ37" s="241">
        <v>31</v>
      </c>
      <c r="BR37" s="242"/>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33"/>
    </row>
    <row r="38" spans="1:131" ht="26.25" customHeight="1" x14ac:dyDescent="0.15">
      <c r="A38" s="245">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35"/>
      <c r="BK38" s="235"/>
      <c r="BL38" s="235"/>
      <c r="BM38" s="235"/>
      <c r="BN38" s="235"/>
      <c r="BO38" s="244"/>
      <c r="BP38" s="244"/>
      <c r="BQ38" s="241">
        <v>32</v>
      </c>
      <c r="BR38" s="242"/>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33"/>
    </row>
    <row r="39" spans="1:131" ht="26.25" customHeight="1" x14ac:dyDescent="0.15">
      <c r="A39" s="245">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35"/>
      <c r="BK39" s="235"/>
      <c r="BL39" s="235"/>
      <c r="BM39" s="235"/>
      <c r="BN39" s="235"/>
      <c r="BO39" s="244"/>
      <c r="BP39" s="244"/>
      <c r="BQ39" s="241">
        <v>33</v>
      </c>
      <c r="BR39" s="242"/>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33"/>
    </row>
    <row r="40" spans="1:131" ht="26.25" customHeight="1" x14ac:dyDescent="0.15">
      <c r="A40" s="241">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35"/>
      <c r="BK40" s="235"/>
      <c r="BL40" s="235"/>
      <c r="BM40" s="235"/>
      <c r="BN40" s="235"/>
      <c r="BO40" s="244"/>
      <c r="BP40" s="244"/>
      <c r="BQ40" s="241">
        <v>34</v>
      </c>
      <c r="BR40" s="242"/>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33"/>
    </row>
    <row r="41" spans="1:131" ht="26.25" customHeight="1" x14ac:dyDescent="0.15">
      <c r="A41" s="241">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35"/>
      <c r="BK41" s="235"/>
      <c r="BL41" s="235"/>
      <c r="BM41" s="235"/>
      <c r="BN41" s="235"/>
      <c r="BO41" s="244"/>
      <c r="BP41" s="244"/>
      <c r="BQ41" s="241">
        <v>35</v>
      </c>
      <c r="BR41" s="242"/>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33"/>
    </row>
    <row r="42" spans="1:131" ht="26.25" customHeight="1" x14ac:dyDescent="0.15">
      <c r="A42" s="241">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35"/>
      <c r="BK42" s="235"/>
      <c r="BL42" s="235"/>
      <c r="BM42" s="235"/>
      <c r="BN42" s="235"/>
      <c r="BO42" s="244"/>
      <c r="BP42" s="244"/>
      <c r="BQ42" s="241">
        <v>36</v>
      </c>
      <c r="BR42" s="242"/>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33"/>
    </row>
    <row r="43" spans="1:131" ht="26.25" customHeight="1" x14ac:dyDescent="0.15">
      <c r="A43" s="241">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35"/>
      <c r="BK43" s="235"/>
      <c r="BL43" s="235"/>
      <c r="BM43" s="235"/>
      <c r="BN43" s="235"/>
      <c r="BO43" s="244"/>
      <c r="BP43" s="244"/>
      <c r="BQ43" s="241">
        <v>37</v>
      </c>
      <c r="BR43" s="242"/>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33"/>
    </row>
    <row r="44" spans="1:131" ht="26.25" customHeight="1" x14ac:dyDescent="0.15">
      <c r="A44" s="241">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35"/>
      <c r="BK44" s="235"/>
      <c r="BL44" s="235"/>
      <c r="BM44" s="235"/>
      <c r="BN44" s="235"/>
      <c r="BO44" s="244"/>
      <c r="BP44" s="244"/>
      <c r="BQ44" s="241">
        <v>38</v>
      </c>
      <c r="BR44" s="242"/>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33"/>
    </row>
    <row r="45" spans="1:131" ht="26.25" customHeight="1" x14ac:dyDescent="0.15">
      <c r="A45" s="241">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35"/>
      <c r="BK45" s="235"/>
      <c r="BL45" s="235"/>
      <c r="BM45" s="235"/>
      <c r="BN45" s="235"/>
      <c r="BO45" s="244"/>
      <c r="BP45" s="244"/>
      <c r="BQ45" s="241">
        <v>39</v>
      </c>
      <c r="BR45" s="242"/>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33"/>
    </row>
    <row r="46" spans="1:131" ht="26.25" customHeight="1" x14ac:dyDescent="0.15">
      <c r="A46" s="241">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35"/>
      <c r="BK46" s="235"/>
      <c r="BL46" s="235"/>
      <c r="BM46" s="235"/>
      <c r="BN46" s="235"/>
      <c r="BO46" s="244"/>
      <c r="BP46" s="244"/>
      <c r="BQ46" s="241">
        <v>40</v>
      </c>
      <c r="BR46" s="242"/>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33"/>
    </row>
    <row r="47" spans="1:131" ht="26.25" customHeight="1" x14ac:dyDescent="0.15">
      <c r="A47" s="241">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35"/>
      <c r="BK47" s="235"/>
      <c r="BL47" s="235"/>
      <c r="BM47" s="235"/>
      <c r="BN47" s="235"/>
      <c r="BO47" s="244"/>
      <c r="BP47" s="244"/>
      <c r="BQ47" s="241">
        <v>41</v>
      </c>
      <c r="BR47" s="242"/>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33"/>
    </row>
    <row r="48" spans="1:131" ht="26.25" customHeight="1" x14ac:dyDescent="0.15">
      <c r="A48" s="241">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35"/>
      <c r="BK48" s="235"/>
      <c r="BL48" s="235"/>
      <c r="BM48" s="235"/>
      <c r="BN48" s="235"/>
      <c r="BO48" s="244"/>
      <c r="BP48" s="244"/>
      <c r="BQ48" s="241">
        <v>42</v>
      </c>
      <c r="BR48" s="242"/>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33"/>
    </row>
    <row r="49" spans="1:131" ht="26.25" customHeight="1" x14ac:dyDescent="0.15">
      <c r="A49" s="241">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35"/>
      <c r="BK49" s="235"/>
      <c r="BL49" s="235"/>
      <c r="BM49" s="235"/>
      <c r="BN49" s="235"/>
      <c r="BO49" s="244"/>
      <c r="BP49" s="244"/>
      <c r="BQ49" s="241">
        <v>43</v>
      </c>
      <c r="BR49" s="242"/>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33"/>
    </row>
    <row r="50" spans="1:131" ht="26.25" customHeight="1" x14ac:dyDescent="0.15">
      <c r="A50" s="241">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35"/>
      <c r="BK50" s="235"/>
      <c r="BL50" s="235"/>
      <c r="BM50" s="235"/>
      <c r="BN50" s="235"/>
      <c r="BO50" s="244"/>
      <c r="BP50" s="244"/>
      <c r="BQ50" s="241">
        <v>44</v>
      </c>
      <c r="BR50" s="242"/>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33"/>
    </row>
    <row r="51" spans="1:131" ht="26.25" customHeight="1" x14ac:dyDescent="0.15">
      <c r="A51" s="241">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35"/>
      <c r="BK51" s="235"/>
      <c r="BL51" s="235"/>
      <c r="BM51" s="235"/>
      <c r="BN51" s="235"/>
      <c r="BO51" s="244"/>
      <c r="BP51" s="244"/>
      <c r="BQ51" s="241">
        <v>45</v>
      </c>
      <c r="BR51" s="242"/>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33"/>
    </row>
    <row r="52" spans="1:131" ht="26.25" customHeight="1" x14ac:dyDescent="0.15">
      <c r="A52" s="241">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35"/>
      <c r="BK52" s="235"/>
      <c r="BL52" s="235"/>
      <c r="BM52" s="235"/>
      <c r="BN52" s="235"/>
      <c r="BO52" s="244"/>
      <c r="BP52" s="244"/>
      <c r="BQ52" s="241">
        <v>46</v>
      </c>
      <c r="BR52" s="242"/>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33"/>
    </row>
    <row r="53" spans="1:131" ht="26.25" customHeight="1" x14ac:dyDescent="0.15">
      <c r="A53" s="241">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35"/>
      <c r="BK53" s="235"/>
      <c r="BL53" s="235"/>
      <c r="BM53" s="235"/>
      <c r="BN53" s="235"/>
      <c r="BO53" s="244"/>
      <c r="BP53" s="244"/>
      <c r="BQ53" s="241">
        <v>47</v>
      </c>
      <c r="BR53" s="242"/>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33"/>
    </row>
    <row r="54" spans="1:131" ht="26.25" customHeight="1" x14ac:dyDescent="0.15">
      <c r="A54" s="241">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35"/>
      <c r="BK54" s="235"/>
      <c r="BL54" s="235"/>
      <c r="BM54" s="235"/>
      <c r="BN54" s="235"/>
      <c r="BO54" s="244"/>
      <c r="BP54" s="244"/>
      <c r="BQ54" s="241">
        <v>48</v>
      </c>
      <c r="BR54" s="242"/>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33"/>
    </row>
    <row r="55" spans="1:131" ht="26.25" customHeight="1" x14ac:dyDescent="0.15">
      <c r="A55" s="241">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35"/>
      <c r="BK55" s="235"/>
      <c r="BL55" s="235"/>
      <c r="BM55" s="235"/>
      <c r="BN55" s="235"/>
      <c r="BO55" s="244"/>
      <c r="BP55" s="244"/>
      <c r="BQ55" s="241">
        <v>49</v>
      </c>
      <c r="BR55" s="242"/>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33"/>
    </row>
    <row r="56" spans="1:131" ht="26.25" customHeight="1" x14ac:dyDescent="0.15">
      <c r="A56" s="241">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35"/>
      <c r="BK56" s="235"/>
      <c r="BL56" s="235"/>
      <c r="BM56" s="235"/>
      <c r="BN56" s="235"/>
      <c r="BO56" s="244"/>
      <c r="BP56" s="244"/>
      <c r="BQ56" s="241">
        <v>50</v>
      </c>
      <c r="BR56" s="242"/>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33"/>
    </row>
    <row r="57" spans="1:131" ht="26.25" customHeight="1" x14ac:dyDescent="0.15">
      <c r="A57" s="241">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35"/>
      <c r="BK57" s="235"/>
      <c r="BL57" s="235"/>
      <c r="BM57" s="235"/>
      <c r="BN57" s="235"/>
      <c r="BO57" s="244"/>
      <c r="BP57" s="244"/>
      <c r="BQ57" s="241">
        <v>51</v>
      </c>
      <c r="BR57" s="242"/>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33"/>
    </row>
    <row r="58" spans="1:131" ht="26.25" customHeight="1" x14ac:dyDescent="0.15">
      <c r="A58" s="241">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35"/>
      <c r="BK58" s="235"/>
      <c r="BL58" s="235"/>
      <c r="BM58" s="235"/>
      <c r="BN58" s="235"/>
      <c r="BO58" s="244"/>
      <c r="BP58" s="244"/>
      <c r="BQ58" s="241">
        <v>52</v>
      </c>
      <c r="BR58" s="242"/>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33"/>
    </row>
    <row r="59" spans="1:131" ht="26.25" customHeight="1" x14ac:dyDescent="0.15">
      <c r="A59" s="241">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35"/>
      <c r="BK59" s="235"/>
      <c r="BL59" s="235"/>
      <c r="BM59" s="235"/>
      <c r="BN59" s="235"/>
      <c r="BO59" s="244"/>
      <c r="BP59" s="244"/>
      <c r="BQ59" s="241">
        <v>53</v>
      </c>
      <c r="BR59" s="242"/>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33"/>
    </row>
    <row r="60" spans="1:131" ht="26.25" customHeight="1" x14ac:dyDescent="0.15">
      <c r="A60" s="241">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35"/>
      <c r="BK60" s="235"/>
      <c r="BL60" s="235"/>
      <c r="BM60" s="235"/>
      <c r="BN60" s="235"/>
      <c r="BO60" s="244"/>
      <c r="BP60" s="244"/>
      <c r="BQ60" s="241">
        <v>54</v>
      </c>
      <c r="BR60" s="242"/>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33"/>
    </row>
    <row r="61" spans="1:13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35"/>
      <c r="BK61" s="235"/>
      <c r="BL61" s="235"/>
      <c r="BM61" s="235"/>
      <c r="BN61" s="235"/>
      <c r="BO61" s="244"/>
      <c r="BP61" s="244"/>
      <c r="BQ61" s="241">
        <v>55</v>
      </c>
      <c r="BR61" s="242"/>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33"/>
    </row>
    <row r="62" spans="1:131" ht="26.25" customHeight="1" x14ac:dyDescent="0.15">
      <c r="A62" s="241">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411</v>
      </c>
      <c r="BK62" s="1060"/>
      <c r="BL62" s="1060"/>
      <c r="BM62" s="1060"/>
      <c r="BN62" s="1061"/>
      <c r="BO62" s="244"/>
      <c r="BP62" s="244"/>
      <c r="BQ62" s="241">
        <v>56</v>
      </c>
      <c r="BR62" s="242"/>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33"/>
    </row>
    <row r="63" spans="1:131" ht="26.25" customHeight="1" thickBot="1" x14ac:dyDescent="0.2">
      <c r="A63" s="243" t="s">
        <v>395</v>
      </c>
      <c r="B63" s="969" t="s">
        <v>412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45</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131</v>
      </c>
      <c r="BK63" s="985"/>
      <c r="BL63" s="985"/>
      <c r="BM63" s="985"/>
      <c r="BN63" s="1051"/>
      <c r="BO63" s="244"/>
      <c r="BP63" s="244"/>
      <c r="BQ63" s="241">
        <v>57</v>
      </c>
      <c r="BR63" s="242"/>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33"/>
    </row>
    <row r="66" spans="1:131" ht="26.25" customHeight="1" x14ac:dyDescent="0.15">
      <c r="A66" s="1027" t="s">
        <v>414</v>
      </c>
      <c r="B66" s="1028"/>
      <c r="C66" s="1028"/>
      <c r="D66" s="1028"/>
      <c r="E66" s="1028"/>
      <c r="F66" s="1028"/>
      <c r="G66" s="1028"/>
      <c r="H66" s="1028"/>
      <c r="I66" s="1028"/>
      <c r="J66" s="1028"/>
      <c r="K66" s="1028"/>
      <c r="L66" s="1028"/>
      <c r="M66" s="1028"/>
      <c r="N66" s="1028"/>
      <c r="O66" s="1028"/>
      <c r="P66" s="1029"/>
      <c r="Q66" s="1033" t="s">
        <v>399</v>
      </c>
      <c r="R66" s="1034"/>
      <c r="S66" s="1034"/>
      <c r="T66" s="1034"/>
      <c r="U66" s="1035"/>
      <c r="V66" s="1033" t="s">
        <v>415</v>
      </c>
      <c r="W66" s="1034"/>
      <c r="X66" s="1034"/>
      <c r="Y66" s="1034"/>
      <c r="Z66" s="1035"/>
      <c r="AA66" s="1033" t="s">
        <v>416</v>
      </c>
      <c r="AB66" s="1034"/>
      <c r="AC66" s="1034"/>
      <c r="AD66" s="1034"/>
      <c r="AE66" s="1035"/>
      <c r="AF66" s="1039" t="s">
        <v>402</v>
      </c>
      <c r="AG66" s="1040"/>
      <c r="AH66" s="1040"/>
      <c r="AI66" s="1040"/>
      <c r="AJ66" s="1041"/>
      <c r="AK66" s="1033" t="s">
        <v>403</v>
      </c>
      <c r="AL66" s="1028"/>
      <c r="AM66" s="1028"/>
      <c r="AN66" s="1028"/>
      <c r="AO66" s="1029"/>
      <c r="AP66" s="1033" t="s">
        <v>417</v>
      </c>
      <c r="AQ66" s="1034"/>
      <c r="AR66" s="1034"/>
      <c r="AS66" s="1034"/>
      <c r="AT66" s="1035"/>
      <c r="AU66" s="1033" t="s">
        <v>418</v>
      </c>
      <c r="AV66" s="1034"/>
      <c r="AW66" s="1034"/>
      <c r="AX66" s="1034"/>
      <c r="AY66" s="1035"/>
      <c r="AZ66" s="1033" t="s">
        <v>382</v>
      </c>
      <c r="BA66" s="1034"/>
      <c r="BB66" s="1034"/>
      <c r="BC66" s="1034"/>
      <c r="BD66" s="1047"/>
      <c r="BE66" s="244"/>
      <c r="BF66" s="244"/>
      <c r="BG66" s="244"/>
      <c r="BH66" s="244"/>
      <c r="BI66" s="244"/>
      <c r="BJ66" s="244"/>
      <c r="BK66" s="244"/>
      <c r="BL66" s="244"/>
      <c r="BM66" s="244"/>
      <c r="BN66" s="244"/>
      <c r="BO66" s="244"/>
      <c r="BP66" s="244"/>
      <c r="BQ66" s="241">
        <v>60</v>
      </c>
      <c r="BR66" s="246"/>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33"/>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44"/>
      <c r="BF67" s="244"/>
      <c r="BG67" s="244"/>
      <c r="BH67" s="244"/>
      <c r="BI67" s="244"/>
      <c r="BJ67" s="244"/>
      <c r="BK67" s="244"/>
      <c r="BL67" s="244"/>
      <c r="BM67" s="244"/>
      <c r="BN67" s="244"/>
      <c r="BO67" s="244"/>
      <c r="BP67" s="244"/>
      <c r="BQ67" s="241">
        <v>61</v>
      </c>
      <c r="BR67" s="246"/>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33"/>
    </row>
    <row r="68" spans="1:131" ht="26.25" customHeight="1" thickTop="1" x14ac:dyDescent="0.15">
      <c r="A68" s="239">
        <v>1</v>
      </c>
      <c r="B68" s="1017" t="s">
        <v>579</v>
      </c>
      <c r="C68" s="1018"/>
      <c r="D68" s="1018"/>
      <c r="E68" s="1018"/>
      <c r="F68" s="1018"/>
      <c r="G68" s="1018"/>
      <c r="H68" s="1018"/>
      <c r="I68" s="1018"/>
      <c r="J68" s="1018"/>
      <c r="K68" s="1018"/>
      <c r="L68" s="1018"/>
      <c r="M68" s="1018"/>
      <c r="N68" s="1018"/>
      <c r="O68" s="1018"/>
      <c r="P68" s="1019"/>
      <c r="Q68" s="1020">
        <v>171</v>
      </c>
      <c r="R68" s="1014"/>
      <c r="S68" s="1014"/>
      <c r="T68" s="1014"/>
      <c r="U68" s="1014"/>
      <c r="V68" s="1014">
        <v>151</v>
      </c>
      <c r="W68" s="1014"/>
      <c r="X68" s="1014"/>
      <c r="Y68" s="1014"/>
      <c r="Z68" s="1014"/>
      <c r="AA68" s="1014">
        <v>20</v>
      </c>
      <c r="AB68" s="1014"/>
      <c r="AC68" s="1014"/>
      <c r="AD68" s="1014"/>
      <c r="AE68" s="1014"/>
      <c r="AF68" s="1014">
        <v>20</v>
      </c>
      <c r="AG68" s="1014"/>
      <c r="AH68" s="1014"/>
      <c r="AI68" s="1014"/>
      <c r="AJ68" s="1014"/>
      <c r="AK68" s="1014">
        <v>0</v>
      </c>
      <c r="AL68" s="1014"/>
      <c r="AM68" s="1014"/>
      <c r="AN68" s="1014"/>
      <c r="AO68" s="1014"/>
      <c r="AP68" s="1014" t="s">
        <v>580</v>
      </c>
      <c r="AQ68" s="1014"/>
      <c r="AR68" s="1014"/>
      <c r="AS68" s="1014"/>
      <c r="AT68" s="1014"/>
      <c r="AU68" s="1014" t="s">
        <v>580</v>
      </c>
      <c r="AV68" s="1014"/>
      <c r="AW68" s="1014"/>
      <c r="AX68" s="1014"/>
      <c r="AY68" s="1014"/>
      <c r="AZ68" s="1015"/>
      <c r="BA68" s="1015"/>
      <c r="BB68" s="1015"/>
      <c r="BC68" s="1015"/>
      <c r="BD68" s="1016"/>
      <c r="BE68" s="244"/>
      <c r="BF68" s="244"/>
      <c r="BG68" s="244"/>
      <c r="BH68" s="244"/>
      <c r="BI68" s="244"/>
      <c r="BJ68" s="244"/>
      <c r="BK68" s="244"/>
      <c r="BL68" s="244"/>
      <c r="BM68" s="244"/>
      <c r="BN68" s="244"/>
      <c r="BO68" s="244"/>
      <c r="BP68" s="244"/>
      <c r="BQ68" s="241">
        <v>62</v>
      </c>
      <c r="BR68" s="246"/>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33"/>
    </row>
    <row r="69" spans="1:131" ht="26.25" customHeight="1" x14ac:dyDescent="0.15">
      <c r="A69" s="241">
        <v>2</v>
      </c>
      <c r="B69" s="1006" t="s">
        <v>581</v>
      </c>
      <c r="C69" s="1007"/>
      <c r="D69" s="1007"/>
      <c r="E69" s="1007"/>
      <c r="F69" s="1007"/>
      <c r="G69" s="1007"/>
      <c r="H69" s="1007"/>
      <c r="I69" s="1007"/>
      <c r="J69" s="1007"/>
      <c r="K69" s="1007"/>
      <c r="L69" s="1007"/>
      <c r="M69" s="1007"/>
      <c r="N69" s="1007"/>
      <c r="O69" s="1007"/>
      <c r="P69" s="1008"/>
      <c r="Q69" s="1009">
        <v>7670</v>
      </c>
      <c r="R69" s="1003"/>
      <c r="S69" s="1003"/>
      <c r="T69" s="1003"/>
      <c r="U69" s="1003"/>
      <c r="V69" s="1003">
        <v>7159</v>
      </c>
      <c r="W69" s="1003"/>
      <c r="X69" s="1003"/>
      <c r="Y69" s="1003"/>
      <c r="Z69" s="1003"/>
      <c r="AA69" s="1003">
        <v>511</v>
      </c>
      <c r="AB69" s="1003"/>
      <c r="AC69" s="1003"/>
      <c r="AD69" s="1003"/>
      <c r="AE69" s="1003"/>
      <c r="AF69" s="1003">
        <v>511</v>
      </c>
      <c r="AG69" s="1003"/>
      <c r="AH69" s="1003"/>
      <c r="AI69" s="1003"/>
      <c r="AJ69" s="1003"/>
      <c r="AK69" s="1003" t="s">
        <v>580</v>
      </c>
      <c r="AL69" s="1003"/>
      <c r="AM69" s="1003"/>
      <c r="AN69" s="1003"/>
      <c r="AO69" s="1003"/>
      <c r="AP69" s="1003" t="s">
        <v>580</v>
      </c>
      <c r="AQ69" s="1003"/>
      <c r="AR69" s="1003"/>
      <c r="AS69" s="1003"/>
      <c r="AT69" s="1003"/>
      <c r="AU69" s="1003" t="s">
        <v>580</v>
      </c>
      <c r="AV69" s="1003"/>
      <c r="AW69" s="1003"/>
      <c r="AX69" s="1003"/>
      <c r="AY69" s="1003"/>
      <c r="AZ69" s="1004"/>
      <c r="BA69" s="1004"/>
      <c r="BB69" s="1004"/>
      <c r="BC69" s="1004"/>
      <c r="BD69" s="1005"/>
      <c r="BE69" s="244"/>
      <c r="BF69" s="244"/>
      <c r="BG69" s="244"/>
      <c r="BH69" s="244"/>
      <c r="BI69" s="244"/>
      <c r="BJ69" s="244"/>
      <c r="BK69" s="244"/>
      <c r="BL69" s="244"/>
      <c r="BM69" s="244"/>
      <c r="BN69" s="244"/>
      <c r="BO69" s="244"/>
      <c r="BP69" s="244"/>
      <c r="BQ69" s="241">
        <v>63</v>
      </c>
      <c r="BR69" s="246"/>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33"/>
    </row>
    <row r="70" spans="1:131" ht="26.25" customHeight="1" x14ac:dyDescent="0.15">
      <c r="A70" s="241">
        <v>3</v>
      </c>
      <c r="B70" s="1006" t="s">
        <v>582</v>
      </c>
      <c r="C70" s="1007"/>
      <c r="D70" s="1007"/>
      <c r="E70" s="1007"/>
      <c r="F70" s="1007"/>
      <c r="G70" s="1007"/>
      <c r="H70" s="1007"/>
      <c r="I70" s="1007"/>
      <c r="J70" s="1007"/>
      <c r="K70" s="1007"/>
      <c r="L70" s="1007"/>
      <c r="M70" s="1007"/>
      <c r="N70" s="1007"/>
      <c r="O70" s="1007"/>
      <c r="P70" s="1008"/>
      <c r="Q70" s="1009">
        <v>3107</v>
      </c>
      <c r="R70" s="1003"/>
      <c r="S70" s="1003"/>
      <c r="T70" s="1003"/>
      <c r="U70" s="1003"/>
      <c r="V70" s="1003">
        <v>2896</v>
      </c>
      <c r="W70" s="1003"/>
      <c r="X70" s="1003"/>
      <c r="Y70" s="1003"/>
      <c r="Z70" s="1003"/>
      <c r="AA70" s="1003">
        <v>211</v>
      </c>
      <c r="AB70" s="1003"/>
      <c r="AC70" s="1003"/>
      <c r="AD70" s="1003"/>
      <c r="AE70" s="1003"/>
      <c r="AF70" s="1003">
        <v>211</v>
      </c>
      <c r="AG70" s="1003"/>
      <c r="AH70" s="1003"/>
      <c r="AI70" s="1003"/>
      <c r="AJ70" s="1003"/>
      <c r="AK70" s="1003">
        <v>0</v>
      </c>
      <c r="AL70" s="1003"/>
      <c r="AM70" s="1003"/>
      <c r="AN70" s="1003"/>
      <c r="AO70" s="1003"/>
      <c r="AP70" s="1003">
        <v>991</v>
      </c>
      <c r="AQ70" s="1003"/>
      <c r="AR70" s="1003"/>
      <c r="AS70" s="1003"/>
      <c r="AT70" s="1003"/>
      <c r="AU70" s="1003" t="s">
        <v>580</v>
      </c>
      <c r="AV70" s="1003"/>
      <c r="AW70" s="1003"/>
      <c r="AX70" s="1003"/>
      <c r="AY70" s="1003"/>
      <c r="AZ70" s="1004"/>
      <c r="BA70" s="1004"/>
      <c r="BB70" s="1004"/>
      <c r="BC70" s="1004"/>
      <c r="BD70" s="1005"/>
      <c r="BE70" s="244"/>
      <c r="BF70" s="244"/>
      <c r="BG70" s="244"/>
      <c r="BH70" s="244"/>
      <c r="BI70" s="244"/>
      <c r="BJ70" s="244"/>
      <c r="BK70" s="244"/>
      <c r="BL70" s="244"/>
      <c r="BM70" s="244"/>
      <c r="BN70" s="244"/>
      <c r="BO70" s="244"/>
      <c r="BP70" s="244"/>
      <c r="BQ70" s="241">
        <v>64</v>
      </c>
      <c r="BR70" s="246"/>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33"/>
    </row>
    <row r="71" spans="1:131" ht="26.25" customHeight="1" x14ac:dyDescent="0.15">
      <c r="A71" s="241">
        <v>4</v>
      </c>
      <c r="B71" s="1006" t="s">
        <v>583</v>
      </c>
      <c r="C71" s="1007"/>
      <c r="D71" s="1007"/>
      <c r="E71" s="1007"/>
      <c r="F71" s="1007"/>
      <c r="G71" s="1007"/>
      <c r="H71" s="1007"/>
      <c r="I71" s="1007"/>
      <c r="J71" s="1007"/>
      <c r="K71" s="1007"/>
      <c r="L71" s="1007"/>
      <c r="M71" s="1007"/>
      <c r="N71" s="1007"/>
      <c r="O71" s="1007"/>
      <c r="P71" s="1008"/>
      <c r="Q71" s="1009" t="s">
        <v>513</v>
      </c>
      <c r="R71" s="1003"/>
      <c r="S71" s="1003"/>
      <c r="T71" s="1003"/>
      <c r="U71" s="1003"/>
      <c r="V71" s="1003" t="s">
        <v>513</v>
      </c>
      <c r="W71" s="1003"/>
      <c r="X71" s="1003"/>
      <c r="Y71" s="1003"/>
      <c r="Z71" s="1003"/>
      <c r="AA71" s="1003" t="s">
        <v>513</v>
      </c>
      <c r="AB71" s="1003"/>
      <c r="AC71" s="1003"/>
      <c r="AD71" s="1003"/>
      <c r="AE71" s="1003"/>
      <c r="AF71" s="1003" t="s">
        <v>513</v>
      </c>
      <c r="AG71" s="1003"/>
      <c r="AH71" s="1003"/>
      <c r="AI71" s="1003"/>
      <c r="AJ71" s="1003"/>
      <c r="AK71" s="1003" t="s">
        <v>513</v>
      </c>
      <c r="AL71" s="1003"/>
      <c r="AM71" s="1003"/>
      <c r="AN71" s="1003"/>
      <c r="AO71" s="1003"/>
      <c r="AP71" s="1003" t="s">
        <v>513</v>
      </c>
      <c r="AQ71" s="1003"/>
      <c r="AR71" s="1003"/>
      <c r="AS71" s="1003"/>
      <c r="AT71" s="1003"/>
      <c r="AU71" s="1003" t="s">
        <v>513</v>
      </c>
      <c r="AV71" s="1003"/>
      <c r="AW71" s="1003"/>
      <c r="AX71" s="1003"/>
      <c r="AY71" s="1003"/>
      <c r="AZ71" s="1004"/>
      <c r="BA71" s="1004"/>
      <c r="BB71" s="1004"/>
      <c r="BC71" s="1004"/>
      <c r="BD71" s="1005"/>
      <c r="BE71" s="244"/>
      <c r="BF71" s="244"/>
      <c r="BG71" s="244"/>
      <c r="BH71" s="244"/>
      <c r="BI71" s="244"/>
      <c r="BJ71" s="244"/>
      <c r="BK71" s="244"/>
      <c r="BL71" s="244"/>
      <c r="BM71" s="244"/>
      <c r="BN71" s="244"/>
      <c r="BO71" s="244"/>
      <c r="BP71" s="244"/>
      <c r="BQ71" s="241">
        <v>65</v>
      </c>
      <c r="BR71" s="246"/>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33"/>
    </row>
    <row r="72" spans="1:131" ht="26.25" customHeight="1" x14ac:dyDescent="0.15">
      <c r="A72" s="241">
        <v>5</v>
      </c>
      <c r="B72" s="1006" t="s">
        <v>584</v>
      </c>
      <c r="C72" s="1007"/>
      <c r="D72" s="1007"/>
      <c r="E72" s="1007"/>
      <c r="F72" s="1007"/>
      <c r="G72" s="1007"/>
      <c r="H72" s="1007"/>
      <c r="I72" s="1007"/>
      <c r="J72" s="1007"/>
      <c r="K72" s="1007"/>
      <c r="L72" s="1007"/>
      <c r="M72" s="1007"/>
      <c r="N72" s="1007"/>
      <c r="O72" s="1007"/>
      <c r="P72" s="1008"/>
      <c r="Q72" s="1009">
        <v>1464</v>
      </c>
      <c r="R72" s="1003"/>
      <c r="S72" s="1003"/>
      <c r="T72" s="1003"/>
      <c r="U72" s="1003"/>
      <c r="V72" s="1003">
        <v>1403</v>
      </c>
      <c r="W72" s="1003"/>
      <c r="X72" s="1003"/>
      <c r="Y72" s="1003"/>
      <c r="Z72" s="1003"/>
      <c r="AA72" s="1003">
        <v>61</v>
      </c>
      <c r="AB72" s="1003"/>
      <c r="AC72" s="1003"/>
      <c r="AD72" s="1003"/>
      <c r="AE72" s="1003"/>
      <c r="AF72" s="1003">
        <v>61</v>
      </c>
      <c r="AG72" s="1003"/>
      <c r="AH72" s="1003"/>
      <c r="AI72" s="1003"/>
      <c r="AJ72" s="1003"/>
      <c r="AK72" s="1003">
        <v>1</v>
      </c>
      <c r="AL72" s="1003"/>
      <c r="AM72" s="1003"/>
      <c r="AN72" s="1003"/>
      <c r="AO72" s="1003"/>
      <c r="AP72" s="1003" t="s">
        <v>513</v>
      </c>
      <c r="AQ72" s="1003"/>
      <c r="AR72" s="1003"/>
      <c r="AS72" s="1003"/>
      <c r="AT72" s="1003"/>
      <c r="AU72" s="1003" t="s">
        <v>513</v>
      </c>
      <c r="AV72" s="1003"/>
      <c r="AW72" s="1003"/>
      <c r="AX72" s="1003"/>
      <c r="AY72" s="1003"/>
      <c r="AZ72" s="1004"/>
      <c r="BA72" s="1004"/>
      <c r="BB72" s="1004"/>
      <c r="BC72" s="1004"/>
      <c r="BD72" s="1005"/>
      <c r="BE72" s="244"/>
      <c r="BF72" s="244"/>
      <c r="BG72" s="244"/>
      <c r="BH72" s="244"/>
      <c r="BI72" s="244"/>
      <c r="BJ72" s="244"/>
      <c r="BK72" s="244"/>
      <c r="BL72" s="244"/>
      <c r="BM72" s="244"/>
      <c r="BN72" s="244"/>
      <c r="BO72" s="244"/>
      <c r="BP72" s="244"/>
      <c r="BQ72" s="241">
        <v>66</v>
      </c>
      <c r="BR72" s="246"/>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33"/>
    </row>
    <row r="73" spans="1:131" ht="26.25" customHeight="1" x14ac:dyDescent="0.15">
      <c r="A73" s="241">
        <v>6</v>
      </c>
      <c r="B73" s="1006" t="s">
        <v>585</v>
      </c>
      <c r="C73" s="1007"/>
      <c r="D73" s="1007"/>
      <c r="E73" s="1007"/>
      <c r="F73" s="1007"/>
      <c r="G73" s="1007"/>
      <c r="H73" s="1007"/>
      <c r="I73" s="1007"/>
      <c r="J73" s="1007"/>
      <c r="K73" s="1007"/>
      <c r="L73" s="1007"/>
      <c r="M73" s="1007"/>
      <c r="N73" s="1007"/>
      <c r="O73" s="1007"/>
      <c r="P73" s="1008"/>
      <c r="Q73" s="1009">
        <v>1169</v>
      </c>
      <c r="R73" s="1003"/>
      <c r="S73" s="1003"/>
      <c r="T73" s="1003"/>
      <c r="U73" s="1003"/>
      <c r="V73" s="1003">
        <v>1125</v>
      </c>
      <c r="W73" s="1003"/>
      <c r="X73" s="1003"/>
      <c r="Y73" s="1003"/>
      <c r="Z73" s="1003"/>
      <c r="AA73" s="1003">
        <v>43</v>
      </c>
      <c r="AB73" s="1003"/>
      <c r="AC73" s="1003"/>
      <c r="AD73" s="1003"/>
      <c r="AE73" s="1003"/>
      <c r="AF73" s="1003">
        <v>43</v>
      </c>
      <c r="AG73" s="1003"/>
      <c r="AH73" s="1003"/>
      <c r="AI73" s="1003"/>
      <c r="AJ73" s="1003"/>
      <c r="AK73" s="1003" t="s">
        <v>580</v>
      </c>
      <c r="AL73" s="1003"/>
      <c r="AM73" s="1003"/>
      <c r="AN73" s="1003"/>
      <c r="AO73" s="1003"/>
      <c r="AP73" s="1003" t="s">
        <v>513</v>
      </c>
      <c r="AQ73" s="1003"/>
      <c r="AR73" s="1003"/>
      <c r="AS73" s="1003"/>
      <c r="AT73" s="1003"/>
      <c r="AU73" s="1003" t="s">
        <v>513</v>
      </c>
      <c r="AV73" s="1003"/>
      <c r="AW73" s="1003"/>
      <c r="AX73" s="1003"/>
      <c r="AY73" s="1003"/>
      <c r="AZ73" s="1004"/>
      <c r="BA73" s="1004"/>
      <c r="BB73" s="1004"/>
      <c r="BC73" s="1004"/>
      <c r="BD73" s="1005"/>
      <c r="BE73" s="244"/>
      <c r="BF73" s="244"/>
      <c r="BG73" s="244"/>
      <c r="BH73" s="244"/>
      <c r="BI73" s="244"/>
      <c r="BJ73" s="244"/>
      <c r="BK73" s="244"/>
      <c r="BL73" s="244"/>
      <c r="BM73" s="244"/>
      <c r="BN73" s="244"/>
      <c r="BO73" s="244"/>
      <c r="BP73" s="244"/>
      <c r="BQ73" s="241">
        <v>67</v>
      </c>
      <c r="BR73" s="246"/>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33"/>
    </row>
    <row r="74" spans="1:131" ht="26.25" customHeight="1" x14ac:dyDescent="0.15">
      <c r="A74" s="241">
        <v>7</v>
      </c>
      <c r="B74" s="1006" t="s">
        <v>586</v>
      </c>
      <c r="C74" s="1007"/>
      <c r="D74" s="1007"/>
      <c r="E74" s="1007"/>
      <c r="F74" s="1007"/>
      <c r="G74" s="1007"/>
      <c r="H74" s="1007"/>
      <c r="I74" s="1007"/>
      <c r="J74" s="1007"/>
      <c r="K74" s="1007"/>
      <c r="L74" s="1007"/>
      <c r="M74" s="1007"/>
      <c r="N74" s="1007"/>
      <c r="O74" s="1007"/>
      <c r="P74" s="1008"/>
      <c r="Q74" s="1009">
        <v>36856</v>
      </c>
      <c r="R74" s="1003"/>
      <c r="S74" s="1003"/>
      <c r="T74" s="1003"/>
      <c r="U74" s="1003"/>
      <c r="V74" s="1003">
        <v>35695</v>
      </c>
      <c r="W74" s="1003"/>
      <c r="X74" s="1003"/>
      <c r="Y74" s="1003"/>
      <c r="Z74" s="1003"/>
      <c r="AA74" s="1003">
        <v>1161</v>
      </c>
      <c r="AB74" s="1003"/>
      <c r="AC74" s="1003"/>
      <c r="AD74" s="1003"/>
      <c r="AE74" s="1003"/>
      <c r="AF74" s="1003">
        <v>1161</v>
      </c>
      <c r="AG74" s="1003"/>
      <c r="AH74" s="1003"/>
      <c r="AI74" s="1003"/>
      <c r="AJ74" s="1003"/>
      <c r="AK74" s="1003">
        <v>5751</v>
      </c>
      <c r="AL74" s="1003"/>
      <c r="AM74" s="1003"/>
      <c r="AN74" s="1003"/>
      <c r="AO74" s="1003"/>
      <c r="AP74" s="1003" t="s">
        <v>513</v>
      </c>
      <c r="AQ74" s="1003"/>
      <c r="AR74" s="1003"/>
      <c r="AS74" s="1003"/>
      <c r="AT74" s="1003"/>
      <c r="AU74" s="1003" t="s">
        <v>513</v>
      </c>
      <c r="AV74" s="1003"/>
      <c r="AW74" s="1003"/>
      <c r="AX74" s="1003"/>
      <c r="AY74" s="1003"/>
      <c r="AZ74" s="1004"/>
      <c r="BA74" s="1004"/>
      <c r="BB74" s="1004"/>
      <c r="BC74" s="1004"/>
      <c r="BD74" s="1005"/>
      <c r="BE74" s="244"/>
      <c r="BF74" s="244"/>
      <c r="BG74" s="244"/>
      <c r="BH74" s="244"/>
      <c r="BI74" s="244"/>
      <c r="BJ74" s="244"/>
      <c r="BK74" s="244"/>
      <c r="BL74" s="244"/>
      <c r="BM74" s="244"/>
      <c r="BN74" s="244"/>
      <c r="BO74" s="244"/>
      <c r="BP74" s="244"/>
      <c r="BQ74" s="241">
        <v>68</v>
      </c>
      <c r="BR74" s="246"/>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33"/>
    </row>
    <row r="75" spans="1:131" ht="26.25" customHeight="1" x14ac:dyDescent="0.15">
      <c r="A75" s="241">
        <v>8</v>
      </c>
      <c r="B75" s="1006" t="s">
        <v>587</v>
      </c>
      <c r="C75" s="1007"/>
      <c r="D75" s="1007"/>
      <c r="E75" s="1007"/>
      <c r="F75" s="1007"/>
      <c r="G75" s="1007"/>
      <c r="H75" s="1007"/>
      <c r="I75" s="1007"/>
      <c r="J75" s="1007"/>
      <c r="K75" s="1007"/>
      <c r="L75" s="1007"/>
      <c r="M75" s="1007"/>
      <c r="N75" s="1007"/>
      <c r="O75" s="1007"/>
      <c r="P75" s="1008"/>
      <c r="Q75" s="1010">
        <v>165</v>
      </c>
      <c r="R75" s="1011"/>
      <c r="S75" s="1011"/>
      <c r="T75" s="1011"/>
      <c r="U75" s="1012"/>
      <c r="V75" s="1013">
        <v>130</v>
      </c>
      <c r="W75" s="1011"/>
      <c r="X75" s="1011"/>
      <c r="Y75" s="1011"/>
      <c r="Z75" s="1012"/>
      <c r="AA75" s="1013">
        <v>35</v>
      </c>
      <c r="AB75" s="1011"/>
      <c r="AC75" s="1011"/>
      <c r="AD75" s="1011"/>
      <c r="AE75" s="1012"/>
      <c r="AF75" s="1013">
        <v>35</v>
      </c>
      <c r="AG75" s="1011"/>
      <c r="AH75" s="1011"/>
      <c r="AI75" s="1011"/>
      <c r="AJ75" s="1012"/>
      <c r="AK75" s="1013" t="s">
        <v>580</v>
      </c>
      <c r="AL75" s="1011"/>
      <c r="AM75" s="1011"/>
      <c r="AN75" s="1011"/>
      <c r="AO75" s="1012"/>
      <c r="AP75" s="1013" t="s">
        <v>513</v>
      </c>
      <c r="AQ75" s="1011"/>
      <c r="AR75" s="1011"/>
      <c r="AS75" s="1011"/>
      <c r="AT75" s="1012"/>
      <c r="AU75" s="1013" t="s">
        <v>513</v>
      </c>
      <c r="AV75" s="1011"/>
      <c r="AW75" s="1011"/>
      <c r="AX75" s="1011"/>
      <c r="AY75" s="1012"/>
      <c r="AZ75" s="1004"/>
      <c r="BA75" s="1004"/>
      <c r="BB75" s="1004"/>
      <c r="BC75" s="1004"/>
      <c r="BD75" s="1005"/>
      <c r="BE75" s="244"/>
      <c r="BF75" s="244"/>
      <c r="BG75" s="244"/>
      <c r="BH75" s="244"/>
      <c r="BI75" s="244"/>
      <c r="BJ75" s="244"/>
      <c r="BK75" s="244"/>
      <c r="BL75" s="244"/>
      <c r="BM75" s="244"/>
      <c r="BN75" s="244"/>
      <c r="BO75" s="244"/>
      <c r="BP75" s="244"/>
      <c r="BQ75" s="241">
        <v>69</v>
      </c>
      <c r="BR75" s="246"/>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33"/>
    </row>
    <row r="76" spans="1:131" ht="26.25" customHeight="1" x14ac:dyDescent="0.15">
      <c r="A76" s="241">
        <v>9</v>
      </c>
      <c r="B76" s="1006" t="s">
        <v>588</v>
      </c>
      <c r="C76" s="1007"/>
      <c r="D76" s="1007"/>
      <c r="E76" s="1007"/>
      <c r="F76" s="1007"/>
      <c r="G76" s="1007"/>
      <c r="H76" s="1007"/>
      <c r="I76" s="1007"/>
      <c r="J76" s="1007"/>
      <c r="K76" s="1007"/>
      <c r="L76" s="1007"/>
      <c r="M76" s="1007"/>
      <c r="N76" s="1007"/>
      <c r="O76" s="1007"/>
      <c r="P76" s="1008"/>
      <c r="Q76" s="1010">
        <v>147847</v>
      </c>
      <c r="R76" s="1011"/>
      <c r="S76" s="1011"/>
      <c r="T76" s="1011"/>
      <c r="U76" s="1012"/>
      <c r="V76" s="1013">
        <v>143102</v>
      </c>
      <c r="W76" s="1011"/>
      <c r="X76" s="1011"/>
      <c r="Y76" s="1011"/>
      <c r="Z76" s="1012"/>
      <c r="AA76" s="1013">
        <v>4745</v>
      </c>
      <c r="AB76" s="1011"/>
      <c r="AC76" s="1011"/>
      <c r="AD76" s="1011"/>
      <c r="AE76" s="1012"/>
      <c r="AF76" s="1013">
        <v>4745</v>
      </c>
      <c r="AG76" s="1011"/>
      <c r="AH76" s="1011"/>
      <c r="AI76" s="1011"/>
      <c r="AJ76" s="1012"/>
      <c r="AK76" s="1013">
        <v>0</v>
      </c>
      <c r="AL76" s="1011"/>
      <c r="AM76" s="1011"/>
      <c r="AN76" s="1011"/>
      <c r="AO76" s="1012"/>
      <c r="AP76" s="1013" t="s">
        <v>513</v>
      </c>
      <c r="AQ76" s="1011"/>
      <c r="AR76" s="1011"/>
      <c r="AS76" s="1011"/>
      <c r="AT76" s="1012"/>
      <c r="AU76" s="1013" t="s">
        <v>513</v>
      </c>
      <c r="AV76" s="1011"/>
      <c r="AW76" s="1011"/>
      <c r="AX76" s="1011"/>
      <c r="AY76" s="1012"/>
      <c r="AZ76" s="1004"/>
      <c r="BA76" s="1004"/>
      <c r="BB76" s="1004"/>
      <c r="BC76" s="1004"/>
      <c r="BD76" s="1005"/>
      <c r="BE76" s="244"/>
      <c r="BF76" s="244"/>
      <c r="BG76" s="244"/>
      <c r="BH76" s="244"/>
      <c r="BI76" s="244"/>
      <c r="BJ76" s="244"/>
      <c r="BK76" s="244"/>
      <c r="BL76" s="244"/>
      <c r="BM76" s="244"/>
      <c r="BN76" s="244"/>
      <c r="BO76" s="244"/>
      <c r="BP76" s="244"/>
      <c r="BQ76" s="241">
        <v>70</v>
      </c>
      <c r="BR76" s="246"/>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33"/>
    </row>
    <row r="77" spans="1:131" ht="26.25" customHeight="1" x14ac:dyDescent="0.15">
      <c r="A77" s="241">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44"/>
      <c r="BF77" s="244"/>
      <c r="BG77" s="244"/>
      <c r="BH77" s="244"/>
      <c r="BI77" s="244"/>
      <c r="BJ77" s="244"/>
      <c r="BK77" s="244"/>
      <c r="BL77" s="244"/>
      <c r="BM77" s="244"/>
      <c r="BN77" s="244"/>
      <c r="BO77" s="244"/>
      <c r="BP77" s="244"/>
      <c r="BQ77" s="241">
        <v>71</v>
      </c>
      <c r="BR77" s="246"/>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33"/>
    </row>
    <row r="78" spans="1:131" ht="26.25" customHeight="1" x14ac:dyDescent="0.15">
      <c r="A78" s="241">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44"/>
      <c r="BF78" s="244"/>
      <c r="BG78" s="244"/>
      <c r="BH78" s="244"/>
      <c r="BI78" s="244"/>
      <c r="BJ78" s="233"/>
      <c r="BK78" s="233"/>
      <c r="BL78" s="233"/>
      <c r="BM78" s="233"/>
      <c r="BN78" s="233"/>
      <c r="BO78" s="244"/>
      <c r="BP78" s="244"/>
      <c r="BQ78" s="241">
        <v>72</v>
      </c>
      <c r="BR78" s="246"/>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33"/>
    </row>
    <row r="79" spans="1:131" ht="26.25" customHeight="1" x14ac:dyDescent="0.15">
      <c r="A79" s="241">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44"/>
      <c r="BF79" s="244"/>
      <c r="BG79" s="244"/>
      <c r="BH79" s="244"/>
      <c r="BI79" s="244"/>
      <c r="BJ79" s="233"/>
      <c r="BK79" s="233"/>
      <c r="BL79" s="233"/>
      <c r="BM79" s="233"/>
      <c r="BN79" s="233"/>
      <c r="BO79" s="244"/>
      <c r="BP79" s="244"/>
      <c r="BQ79" s="241">
        <v>73</v>
      </c>
      <c r="BR79" s="246"/>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33"/>
    </row>
    <row r="80" spans="1:131" ht="26.25" customHeight="1" x14ac:dyDescent="0.15">
      <c r="A80" s="241">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44"/>
      <c r="BF80" s="244"/>
      <c r="BG80" s="244"/>
      <c r="BH80" s="244"/>
      <c r="BI80" s="244"/>
      <c r="BJ80" s="244"/>
      <c r="BK80" s="244"/>
      <c r="BL80" s="244"/>
      <c r="BM80" s="244"/>
      <c r="BN80" s="244"/>
      <c r="BO80" s="244"/>
      <c r="BP80" s="244"/>
      <c r="BQ80" s="241">
        <v>74</v>
      </c>
      <c r="BR80" s="246"/>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33"/>
    </row>
    <row r="81" spans="1:131" ht="26.25" customHeight="1" x14ac:dyDescent="0.15">
      <c r="A81" s="241">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44"/>
      <c r="BF81" s="244"/>
      <c r="BG81" s="244"/>
      <c r="BH81" s="244"/>
      <c r="BI81" s="244"/>
      <c r="BJ81" s="244"/>
      <c r="BK81" s="244"/>
      <c r="BL81" s="244"/>
      <c r="BM81" s="244"/>
      <c r="BN81" s="244"/>
      <c r="BO81" s="244"/>
      <c r="BP81" s="244"/>
      <c r="BQ81" s="241">
        <v>75</v>
      </c>
      <c r="BR81" s="246"/>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33"/>
    </row>
    <row r="82" spans="1:131" ht="26.25" customHeight="1" x14ac:dyDescent="0.15">
      <c r="A82" s="241">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44"/>
      <c r="BF82" s="244"/>
      <c r="BG82" s="244"/>
      <c r="BH82" s="244"/>
      <c r="BI82" s="244"/>
      <c r="BJ82" s="244"/>
      <c r="BK82" s="244"/>
      <c r="BL82" s="244"/>
      <c r="BM82" s="244"/>
      <c r="BN82" s="244"/>
      <c r="BO82" s="244"/>
      <c r="BP82" s="244"/>
      <c r="BQ82" s="241">
        <v>76</v>
      </c>
      <c r="BR82" s="246"/>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33"/>
    </row>
    <row r="83" spans="1:131" ht="26.25" customHeight="1" x14ac:dyDescent="0.15">
      <c r="A83" s="241">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44"/>
      <c r="BF83" s="244"/>
      <c r="BG83" s="244"/>
      <c r="BH83" s="244"/>
      <c r="BI83" s="244"/>
      <c r="BJ83" s="244"/>
      <c r="BK83" s="244"/>
      <c r="BL83" s="244"/>
      <c r="BM83" s="244"/>
      <c r="BN83" s="244"/>
      <c r="BO83" s="244"/>
      <c r="BP83" s="244"/>
      <c r="BQ83" s="241">
        <v>77</v>
      </c>
      <c r="BR83" s="246"/>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33"/>
    </row>
    <row r="84" spans="1:131" ht="26.25" customHeight="1" x14ac:dyDescent="0.15">
      <c r="A84" s="241">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44"/>
      <c r="BF84" s="244"/>
      <c r="BG84" s="244"/>
      <c r="BH84" s="244"/>
      <c r="BI84" s="244"/>
      <c r="BJ84" s="244"/>
      <c r="BK84" s="244"/>
      <c r="BL84" s="244"/>
      <c r="BM84" s="244"/>
      <c r="BN84" s="244"/>
      <c r="BO84" s="244"/>
      <c r="BP84" s="244"/>
      <c r="BQ84" s="241">
        <v>78</v>
      </c>
      <c r="BR84" s="246"/>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33"/>
    </row>
    <row r="85" spans="1:131" ht="26.25" customHeight="1" x14ac:dyDescent="0.15">
      <c r="A85" s="241">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44"/>
      <c r="BF85" s="244"/>
      <c r="BG85" s="244"/>
      <c r="BH85" s="244"/>
      <c r="BI85" s="244"/>
      <c r="BJ85" s="244"/>
      <c r="BK85" s="244"/>
      <c r="BL85" s="244"/>
      <c r="BM85" s="244"/>
      <c r="BN85" s="244"/>
      <c r="BO85" s="244"/>
      <c r="BP85" s="244"/>
      <c r="BQ85" s="241">
        <v>79</v>
      </c>
      <c r="BR85" s="246"/>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33"/>
    </row>
    <row r="86" spans="1:131" ht="26.25" customHeight="1" x14ac:dyDescent="0.15">
      <c r="A86" s="241">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44"/>
      <c r="BF86" s="244"/>
      <c r="BG86" s="244"/>
      <c r="BH86" s="244"/>
      <c r="BI86" s="244"/>
      <c r="BJ86" s="244"/>
      <c r="BK86" s="244"/>
      <c r="BL86" s="244"/>
      <c r="BM86" s="244"/>
      <c r="BN86" s="244"/>
      <c r="BO86" s="244"/>
      <c r="BP86" s="244"/>
      <c r="BQ86" s="241">
        <v>80</v>
      </c>
      <c r="BR86" s="246"/>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33"/>
    </row>
    <row r="87" spans="1:131" ht="26.25" customHeight="1" x14ac:dyDescent="0.15">
      <c r="A87" s="247">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44"/>
      <c r="BF87" s="244"/>
      <c r="BG87" s="244"/>
      <c r="BH87" s="244"/>
      <c r="BI87" s="244"/>
      <c r="BJ87" s="244"/>
      <c r="BK87" s="244"/>
      <c r="BL87" s="244"/>
      <c r="BM87" s="244"/>
      <c r="BN87" s="244"/>
      <c r="BO87" s="244"/>
      <c r="BP87" s="244"/>
      <c r="BQ87" s="241">
        <v>81</v>
      </c>
      <c r="BR87" s="246"/>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33"/>
    </row>
    <row r="88" spans="1:131" ht="26.25" customHeight="1" thickBot="1" x14ac:dyDescent="0.2">
      <c r="A88" s="243" t="s">
        <v>395</v>
      </c>
      <c r="B88" s="969" t="s">
        <v>419</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44"/>
      <c r="BF88" s="244"/>
      <c r="BG88" s="244"/>
      <c r="BH88" s="244"/>
      <c r="BI88" s="244"/>
      <c r="BJ88" s="244"/>
      <c r="BK88" s="244"/>
      <c r="BL88" s="244"/>
      <c r="BM88" s="244"/>
      <c r="BN88" s="244"/>
      <c r="BO88" s="244"/>
      <c r="BP88" s="244"/>
      <c r="BQ88" s="241">
        <v>82</v>
      </c>
      <c r="BR88" s="246"/>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969" t="s">
        <v>420</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2" t="s">
        <v>421</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3" t="s">
        <v>422</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4" t="s">
        <v>425</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426</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33" customFormat="1" ht="26.25" customHeight="1" x14ac:dyDescent="0.15">
      <c r="A109" s="927" t="s">
        <v>427</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428</v>
      </c>
      <c r="AB109" s="928"/>
      <c r="AC109" s="928"/>
      <c r="AD109" s="928"/>
      <c r="AE109" s="929"/>
      <c r="AF109" s="930" t="s">
        <v>429</v>
      </c>
      <c r="AG109" s="928"/>
      <c r="AH109" s="928"/>
      <c r="AI109" s="928"/>
      <c r="AJ109" s="929"/>
      <c r="AK109" s="930" t="s">
        <v>309</v>
      </c>
      <c r="AL109" s="928"/>
      <c r="AM109" s="928"/>
      <c r="AN109" s="928"/>
      <c r="AO109" s="929"/>
      <c r="AP109" s="930" t="s">
        <v>430</v>
      </c>
      <c r="AQ109" s="928"/>
      <c r="AR109" s="928"/>
      <c r="AS109" s="928"/>
      <c r="AT109" s="961"/>
      <c r="AU109" s="927" t="s">
        <v>427</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428</v>
      </c>
      <c r="BR109" s="928"/>
      <c r="BS109" s="928"/>
      <c r="BT109" s="928"/>
      <c r="BU109" s="929"/>
      <c r="BV109" s="930" t="s">
        <v>429</v>
      </c>
      <c r="BW109" s="928"/>
      <c r="BX109" s="928"/>
      <c r="BY109" s="928"/>
      <c r="BZ109" s="929"/>
      <c r="CA109" s="930" t="s">
        <v>309</v>
      </c>
      <c r="CB109" s="928"/>
      <c r="CC109" s="928"/>
      <c r="CD109" s="928"/>
      <c r="CE109" s="929"/>
      <c r="CF109" s="968" t="s">
        <v>430</v>
      </c>
      <c r="CG109" s="968"/>
      <c r="CH109" s="968"/>
      <c r="CI109" s="968"/>
      <c r="CJ109" s="968"/>
      <c r="CK109" s="930" t="s">
        <v>431</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428</v>
      </c>
      <c r="DH109" s="928"/>
      <c r="DI109" s="928"/>
      <c r="DJ109" s="928"/>
      <c r="DK109" s="929"/>
      <c r="DL109" s="930" t="s">
        <v>429</v>
      </c>
      <c r="DM109" s="928"/>
      <c r="DN109" s="928"/>
      <c r="DO109" s="928"/>
      <c r="DP109" s="929"/>
      <c r="DQ109" s="930" t="s">
        <v>309</v>
      </c>
      <c r="DR109" s="928"/>
      <c r="DS109" s="928"/>
      <c r="DT109" s="928"/>
      <c r="DU109" s="929"/>
      <c r="DV109" s="930" t="s">
        <v>430</v>
      </c>
      <c r="DW109" s="928"/>
      <c r="DX109" s="928"/>
      <c r="DY109" s="928"/>
      <c r="DZ109" s="961"/>
    </row>
    <row r="110" spans="1:131" s="233" customFormat="1" ht="26.25" customHeight="1" x14ac:dyDescent="0.15">
      <c r="A110" s="841" t="s">
        <v>432</v>
      </c>
      <c r="B110" s="842"/>
      <c r="C110" s="842"/>
      <c r="D110" s="842"/>
      <c r="E110" s="842"/>
      <c r="F110" s="842"/>
      <c r="G110" s="842"/>
      <c r="H110" s="842"/>
      <c r="I110" s="842"/>
      <c r="J110" s="842"/>
      <c r="K110" s="842"/>
      <c r="L110" s="842"/>
      <c r="M110" s="842"/>
      <c r="N110" s="842"/>
      <c r="O110" s="842"/>
      <c r="P110" s="842"/>
      <c r="Q110" s="842"/>
      <c r="R110" s="842"/>
      <c r="S110" s="842"/>
      <c r="T110" s="842"/>
      <c r="U110" s="842"/>
      <c r="V110" s="842"/>
      <c r="W110" s="842"/>
      <c r="X110" s="842"/>
      <c r="Y110" s="842"/>
      <c r="Z110" s="843"/>
      <c r="AA110" s="920">
        <v>317311</v>
      </c>
      <c r="AB110" s="921"/>
      <c r="AC110" s="921"/>
      <c r="AD110" s="921"/>
      <c r="AE110" s="922"/>
      <c r="AF110" s="923">
        <v>310977</v>
      </c>
      <c r="AG110" s="921"/>
      <c r="AH110" s="921"/>
      <c r="AI110" s="921"/>
      <c r="AJ110" s="922"/>
      <c r="AK110" s="923">
        <v>324112</v>
      </c>
      <c r="AL110" s="921"/>
      <c r="AM110" s="921"/>
      <c r="AN110" s="921"/>
      <c r="AO110" s="922"/>
      <c r="AP110" s="924">
        <v>27.7</v>
      </c>
      <c r="AQ110" s="925"/>
      <c r="AR110" s="925"/>
      <c r="AS110" s="925"/>
      <c r="AT110" s="926"/>
      <c r="AU110" s="962" t="s">
        <v>76</v>
      </c>
      <c r="AV110" s="963"/>
      <c r="AW110" s="963"/>
      <c r="AX110" s="963"/>
      <c r="AY110" s="963"/>
      <c r="AZ110" s="892" t="s">
        <v>433</v>
      </c>
      <c r="BA110" s="842"/>
      <c r="BB110" s="842"/>
      <c r="BC110" s="842"/>
      <c r="BD110" s="842"/>
      <c r="BE110" s="842"/>
      <c r="BF110" s="842"/>
      <c r="BG110" s="842"/>
      <c r="BH110" s="842"/>
      <c r="BI110" s="842"/>
      <c r="BJ110" s="842"/>
      <c r="BK110" s="842"/>
      <c r="BL110" s="842"/>
      <c r="BM110" s="842"/>
      <c r="BN110" s="842"/>
      <c r="BO110" s="842"/>
      <c r="BP110" s="843"/>
      <c r="BQ110" s="893">
        <v>2851843</v>
      </c>
      <c r="BR110" s="874"/>
      <c r="BS110" s="874"/>
      <c r="BT110" s="874"/>
      <c r="BU110" s="874"/>
      <c r="BV110" s="874">
        <v>3021252</v>
      </c>
      <c r="BW110" s="874"/>
      <c r="BX110" s="874"/>
      <c r="BY110" s="874"/>
      <c r="BZ110" s="874"/>
      <c r="CA110" s="874">
        <v>3259767</v>
      </c>
      <c r="CB110" s="874"/>
      <c r="CC110" s="874"/>
      <c r="CD110" s="874"/>
      <c r="CE110" s="874"/>
      <c r="CF110" s="898">
        <v>278.2</v>
      </c>
      <c r="CG110" s="899"/>
      <c r="CH110" s="899"/>
      <c r="CI110" s="899"/>
      <c r="CJ110" s="899"/>
      <c r="CK110" s="958" t="s">
        <v>434</v>
      </c>
      <c r="CL110" s="851"/>
      <c r="CM110" s="892" t="s">
        <v>435</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93" t="s">
        <v>436</v>
      </c>
      <c r="DH110" s="874"/>
      <c r="DI110" s="874"/>
      <c r="DJ110" s="874"/>
      <c r="DK110" s="874"/>
      <c r="DL110" s="874" t="s">
        <v>436</v>
      </c>
      <c r="DM110" s="874"/>
      <c r="DN110" s="874"/>
      <c r="DO110" s="874"/>
      <c r="DP110" s="874"/>
      <c r="DQ110" s="874" t="s">
        <v>437</v>
      </c>
      <c r="DR110" s="874"/>
      <c r="DS110" s="874"/>
      <c r="DT110" s="874"/>
      <c r="DU110" s="874"/>
      <c r="DV110" s="875" t="s">
        <v>131</v>
      </c>
      <c r="DW110" s="875"/>
      <c r="DX110" s="875"/>
      <c r="DY110" s="875"/>
      <c r="DZ110" s="876"/>
    </row>
    <row r="111" spans="1:131" s="233" customFormat="1" ht="26.25" customHeight="1" x14ac:dyDescent="0.15">
      <c r="A111" s="806" t="s">
        <v>438</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436</v>
      </c>
      <c r="AB111" s="951"/>
      <c r="AC111" s="951"/>
      <c r="AD111" s="951"/>
      <c r="AE111" s="952"/>
      <c r="AF111" s="953" t="s">
        <v>436</v>
      </c>
      <c r="AG111" s="951"/>
      <c r="AH111" s="951"/>
      <c r="AI111" s="951"/>
      <c r="AJ111" s="952"/>
      <c r="AK111" s="953" t="s">
        <v>436</v>
      </c>
      <c r="AL111" s="951"/>
      <c r="AM111" s="951"/>
      <c r="AN111" s="951"/>
      <c r="AO111" s="952"/>
      <c r="AP111" s="954" t="s">
        <v>131</v>
      </c>
      <c r="AQ111" s="955"/>
      <c r="AR111" s="955"/>
      <c r="AS111" s="955"/>
      <c r="AT111" s="956"/>
      <c r="AU111" s="964"/>
      <c r="AV111" s="965"/>
      <c r="AW111" s="965"/>
      <c r="AX111" s="965"/>
      <c r="AY111" s="965"/>
      <c r="AZ111" s="849" t="s">
        <v>439</v>
      </c>
      <c r="BA111" s="784"/>
      <c r="BB111" s="784"/>
      <c r="BC111" s="784"/>
      <c r="BD111" s="784"/>
      <c r="BE111" s="784"/>
      <c r="BF111" s="784"/>
      <c r="BG111" s="784"/>
      <c r="BH111" s="784"/>
      <c r="BI111" s="784"/>
      <c r="BJ111" s="784"/>
      <c r="BK111" s="784"/>
      <c r="BL111" s="784"/>
      <c r="BM111" s="784"/>
      <c r="BN111" s="784"/>
      <c r="BO111" s="784"/>
      <c r="BP111" s="785"/>
      <c r="BQ111" s="821" t="s">
        <v>436</v>
      </c>
      <c r="BR111" s="822"/>
      <c r="BS111" s="822"/>
      <c r="BT111" s="822"/>
      <c r="BU111" s="822"/>
      <c r="BV111" s="822" t="s">
        <v>436</v>
      </c>
      <c r="BW111" s="822"/>
      <c r="BX111" s="822"/>
      <c r="BY111" s="822"/>
      <c r="BZ111" s="822"/>
      <c r="CA111" s="822" t="s">
        <v>440</v>
      </c>
      <c r="CB111" s="822"/>
      <c r="CC111" s="822"/>
      <c r="CD111" s="822"/>
      <c r="CE111" s="822"/>
      <c r="CF111" s="907" t="s">
        <v>437</v>
      </c>
      <c r="CG111" s="908"/>
      <c r="CH111" s="908"/>
      <c r="CI111" s="908"/>
      <c r="CJ111" s="908"/>
      <c r="CK111" s="959"/>
      <c r="CL111" s="853"/>
      <c r="CM111" s="849" t="s">
        <v>441</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21" t="s">
        <v>436</v>
      </c>
      <c r="DH111" s="822"/>
      <c r="DI111" s="822"/>
      <c r="DJ111" s="822"/>
      <c r="DK111" s="822"/>
      <c r="DL111" s="822" t="s">
        <v>436</v>
      </c>
      <c r="DM111" s="822"/>
      <c r="DN111" s="822"/>
      <c r="DO111" s="822"/>
      <c r="DP111" s="822"/>
      <c r="DQ111" s="822" t="s">
        <v>437</v>
      </c>
      <c r="DR111" s="822"/>
      <c r="DS111" s="822"/>
      <c r="DT111" s="822"/>
      <c r="DU111" s="822"/>
      <c r="DV111" s="828" t="s">
        <v>442</v>
      </c>
      <c r="DW111" s="828"/>
      <c r="DX111" s="828"/>
      <c r="DY111" s="828"/>
      <c r="DZ111" s="829"/>
    </row>
    <row r="112" spans="1:131" s="233" customFormat="1" ht="26.25" customHeight="1" x14ac:dyDescent="0.15">
      <c r="A112" s="944" t="s">
        <v>443</v>
      </c>
      <c r="B112" s="945"/>
      <c r="C112" s="784" t="s">
        <v>444</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437</v>
      </c>
      <c r="AB112" s="812"/>
      <c r="AC112" s="812"/>
      <c r="AD112" s="812"/>
      <c r="AE112" s="813"/>
      <c r="AF112" s="814" t="s">
        <v>436</v>
      </c>
      <c r="AG112" s="812"/>
      <c r="AH112" s="812"/>
      <c r="AI112" s="812"/>
      <c r="AJ112" s="813"/>
      <c r="AK112" s="814" t="s">
        <v>440</v>
      </c>
      <c r="AL112" s="812"/>
      <c r="AM112" s="812"/>
      <c r="AN112" s="812"/>
      <c r="AO112" s="813"/>
      <c r="AP112" s="856" t="s">
        <v>436</v>
      </c>
      <c r="AQ112" s="857"/>
      <c r="AR112" s="857"/>
      <c r="AS112" s="857"/>
      <c r="AT112" s="858"/>
      <c r="AU112" s="964"/>
      <c r="AV112" s="965"/>
      <c r="AW112" s="965"/>
      <c r="AX112" s="965"/>
      <c r="AY112" s="965"/>
      <c r="AZ112" s="849" t="s">
        <v>445</v>
      </c>
      <c r="BA112" s="784"/>
      <c r="BB112" s="784"/>
      <c r="BC112" s="784"/>
      <c r="BD112" s="784"/>
      <c r="BE112" s="784"/>
      <c r="BF112" s="784"/>
      <c r="BG112" s="784"/>
      <c r="BH112" s="784"/>
      <c r="BI112" s="784"/>
      <c r="BJ112" s="784"/>
      <c r="BK112" s="784"/>
      <c r="BL112" s="784"/>
      <c r="BM112" s="784"/>
      <c r="BN112" s="784"/>
      <c r="BO112" s="784"/>
      <c r="BP112" s="785"/>
      <c r="BQ112" s="821">
        <v>137274</v>
      </c>
      <c r="BR112" s="822"/>
      <c r="BS112" s="822"/>
      <c r="BT112" s="822"/>
      <c r="BU112" s="822"/>
      <c r="BV112" s="822">
        <v>180626</v>
      </c>
      <c r="BW112" s="822"/>
      <c r="BX112" s="822"/>
      <c r="BY112" s="822"/>
      <c r="BZ112" s="822"/>
      <c r="CA112" s="822">
        <v>141134</v>
      </c>
      <c r="CB112" s="822"/>
      <c r="CC112" s="822"/>
      <c r="CD112" s="822"/>
      <c r="CE112" s="822"/>
      <c r="CF112" s="907">
        <v>12</v>
      </c>
      <c r="CG112" s="908"/>
      <c r="CH112" s="908"/>
      <c r="CI112" s="908"/>
      <c r="CJ112" s="908"/>
      <c r="CK112" s="959"/>
      <c r="CL112" s="853"/>
      <c r="CM112" s="849" t="s">
        <v>446</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21" t="s">
        <v>436</v>
      </c>
      <c r="DH112" s="822"/>
      <c r="DI112" s="822"/>
      <c r="DJ112" s="822"/>
      <c r="DK112" s="822"/>
      <c r="DL112" s="822" t="s">
        <v>436</v>
      </c>
      <c r="DM112" s="822"/>
      <c r="DN112" s="822"/>
      <c r="DO112" s="822"/>
      <c r="DP112" s="822"/>
      <c r="DQ112" s="822" t="s">
        <v>436</v>
      </c>
      <c r="DR112" s="822"/>
      <c r="DS112" s="822"/>
      <c r="DT112" s="822"/>
      <c r="DU112" s="822"/>
      <c r="DV112" s="828" t="s">
        <v>436</v>
      </c>
      <c r="DW112" s="828"/>
      <c r="DX112" s="828"/>
      <c r="DY112" s="828"/>
      <c r="DZ112" s="829"/>
    </row>
    <row r="113" spans="1:130" s="233" customFormat="1" ht="26.25" customHeight="1" x14ac:dyDescent="0.15">
      <c r="A113" s="946"/>
      <c r="B113" s="947"/>
      <c r="C113" s="784" t="s">
        <v>447</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19567</v>
      </c>
      <c r="AB113" s="951"/>
      <c r="AC113" s="951"/>
      <c r="AD113" s="951"/>
      <c r="AE113" s="952"/>
      <c r="AF113" s="953">
        <v>21937</v>
      </c>
      <c r="AG113" s="951"/>
      <c r="AH113" s="951"/>
      <c r="AI113" s="951"/>
      <c r="AJ113" s="952"/>
      <c r="AK113" s="953">
        <v>7592</v>
      </c>
      <c r="AL113" s="951"/>
      <c r="AM113" s="951"/>
      <c r="AN113" s="951"/>
      <c r="AO113" s="952"/>
      <c r="AP113" s="954">
        <v>0.6</v>
      </c>
      <c r="AQ113" s="955"/>
      <c r="AR113" s="955"/>
      <c r="AS113" s="955"/>
      <c r="AT113" s="956"/>
      <c r="AU113" s="964"/>
      <c r="AV113" s="965"/>
      <c r="AW113" s="965"/>
      <c r="AX113" s="965"/>
      <c r="AY113" s="965"/>
      <c r="AZ113" s="849" t="s">
        <v>448</v>
      </c>
      <c r="BA113" s="784"/>
      <c r="BB113" s="784"/>
      <c r="BC113" s="784"/>
      <c r="BD113" s="784"/>
      <c r="BE113" s="784"/>
      <c r="BF113" s="784"/>
      <c r="BG113" s="784"/>
      <c r="BH113" s="784"/>
      <c r="BI113" s="784"/>
      <c r="BJ113" s="784"/>
      <c r="BK113" s="784"/>
      <c r="BL113" s="784"/>
      <c r="BM113" s="784"/>
      <c r="BN113" s="784"/>
      <c r="BO113" s="784"/>
      <c r="BP113" s="785"/>
      <c r="BQ113" s="821" t="s">
        <v>131</v>
      </c>
      <c r="BR113" s="822"/>
      <c r="BS113" s="822"/>
      <c r="BT113" s="822"/>
      <c r="BU113" s="822"/>
      <c r="BV113" s="822" t="s">
        <v>131</v>
      </c>
      <c r="BW113" s="822"/>
      <c r="BX113" s="822"/>
      <c r="BY113" s="822"/>
      <c r="BZ113" s="822"/>
      <c r="CA113" s="822" t="s">
        <v>440</v>
      </c>
      <c r="CB113" s="822"/>
      <c r="CC113" s="822"/>
      <c r="CD113" s="822"/>
      <c r="CE113" s="822"/>
      <c r="CF113" s="907" t="s">
        <v>440</v>
      </c>
      <c r="CG113" s="908"/>
      <c r="CH113" s="908"/>
      <c r="CI113" s="908"/>
      <c r="CJ113" s="908"/>
      <c r="CK113" s="959"/>
      <c r="CL113" s="853"/>
      <c r="CM113" s="849" t="s">
        <v>449</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436</v>
      </c>
      <c r="DH113" s="812"/>
      <c r="DI113" s="812"/>
      <c r="DJ113" s="812"/>
      <c r="DK113" s="813"/>
      <c r="DL113" s="814" t="s">
        <v>440</v>
      </c>
      <c r="DM113" s="812"/>
      <c r="DN113" s="812"/>
      <c r="DO113" s="812"/>
      <c r="DP113" s="813"/>
      <c r="DQ113" s="814" t="s">
        <v>442</v>
      </c>
      <c r="DR113" s="812"/>
      <c r="DS113" s="812"/>
      <c r="DT113" s="812"/>
      <c r="DU113" s="813"/>
      <c r="DV113" s="856" t="s">
        <v>442</v>
      </c>
      <c r="DW113" s="857"/>
      <c r="DX113" s="857"/>
      <c r="DY113" s="857"/>
      <c r="DZ113" s="858"/>
    </row>
    <row r="114" spans="1:130" s="233" customFormat="1" ht="26.25" customHeight="1" x14ac:dyDescent="0.15">
      <c r="A114" s="946"/>
      <c r="B114" s="947"/>
      <c r="C114" s="784" t="s">
        <v>450</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420</v>
      </c>
      <c r="AB114" s="812"/>
      <c r="AC114" s="812"/>
      <c r="AD114" s="812"/>
      <c r="AE114" s="813"/>
      <c r="AF114" s="814">
        <v>418</v>
      </c>
      <c r="AG114" s="812"/>
      <c r="AH114" s="812"/>
      <c r="AI114" s="812"/>
      <c r="AJ114" s="813"/>
      <c r="AK114" s="814">
        <v>422</v>
      </c>
      <c r="AL114" s="812"/>
      <c r="AM114" s="812"/>
      <c r="AN114" s="812"/>
      <c r="AO114" s="813"/>
      <c r="AP114" s="856">
        <v>0</v>
      </c>
      <c r="AQ114" s="857"/>
      <c r="AR114" s="857"/>
      <c r="AS114" s="857"/>
      <c r="AT114" s="858"/>
      <c r="AU114" s="964"/>
      <c r="AV114" s="965"/>
      <c r="AW114" s="965"/>
      <c r="AX114" s="965"/>
      <c r="AY114" s="965"/>
      <c r="AZ114" s="849" t="s">
        <v>451</v>
      </c>
      <c r="BA114" s="784"/>
      <c r="BB114" s="784"/>
      <c r="BC114" s="784"/>
      <c r="BD114" s="784"/>
      <c r="BE114" s="784"/>
      <c r="BF114" s="784"/>
      <c r="BG114" s="784"/>
      <c r="BH114" s="784"/>
      <c r="BI114" s="784"/>
      <c r="BJ114" s="784"/>
      <c r="BK114" s="784"/>
      <c r="BL114" s="784"/>
      <c r="BM114" s="784"/>
      <c r="BN114" s="784"/>
      <c r="BO114" s="784"/>
      <c r="BP114" s="785"/>
      <c r="BQ114" s="821">
        <v>298223</v>
      </c>
      <c r="BR114" s="822"/>
      <c r="BS114" s="822"/>
      <c r="BT114" s="822"/>
      <c r="BU114" s="822"/>
      <c r="BV114" s="822">
        <v>262184</v>
      </c>
      <c r="BW114" s="822"/>
      <c r="BX114" s="822"/>
      <c r="BY114" s="822"/>
      <c r="BZ114" s="822"/>
      <c r="CA114" s="822">
        <v>49842</v>
      </c>
      <c r="CB114" s="822"/>
      <c r="CC114" s="822"/>
      <c r="CD114" s="822"/>
      <c r="CE114" s="822"/>
      <c r="CF114" s="907">
        <v>4.3</v>
      </c>
      <c r="CG114" s="908"/>
      <c r="CH114" s="908"/>
      <c r="CI114" s="908"/>
      <c r="CJ114" s="908"/>
      <c r="CK114" s="959"/>
      <c r="CL114" s="853"/>
      <c r="CM114" s="849" t="s">
        <v>452</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131</v>
      </c>
      <c r="DH114" s="812"/>
      <c r="DI114" s="812"/>
      <c r="DJ114" s="812"/>
      <c r="DK114" s="813"/>
      <c r="DL114" s="814" t="s">
        <v>442</v>
      </c>
      <c r="DM114" s="812"/>
      <c r="DN114" s="812"/>
      <c r="DO114" s="812"/>
      <c r="DP114" s="813"/>
      <c r="DQ114" s="814" t="s">
        <v>437</v>
      </c>
      <c r="DR114" s="812"/>
      <c r="DS114" s="812"/>
      <c r="DT114" s="812"/>
      <c r="DU114" s="813"/>
      <c r="DV114" s="856" t="s">
        <v>131</v>
      </c>
      <c r="DW114" s="857"/>
      <c r="DX114" s="857"/>
      <c r="DY114" s="857"/>
      <c r="DZ114" s="858"/>
    </row>
    <row r="115" spans="1:130" s="233" customFormat="1" ht="26.25" customHeight="1" x14ac:dyDescent="0.15">
      <c r="A115" s="946"/>
      <c r="B115" s="947"/>
      <c r="C115" s="784" t="s">
        <v>453</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131</v>
      </c>
      <c r="AB115" s="951"/>
      <c r="AC115" s="951"/>
      <c r="AD115" s="951"/>
      <c r="AE115" s="952"/>
      <c r="AF115" s="953" t="s">
        <v>440</v>
      </c>
      <c r="AG115" s="951"/>
      <c r="AH115" s="951"/>
      <c r="AI115" s="951"/>
      <c r="AJ115" s="952"/>
      <c r="AK115" s="953" t="s">
        <v>437</v>
      </c>
      <c r="AL115" s="951"/>
      <c r="AM115" s="951"/>
      <c r="AN115" s="951"/>
      <c r="AO115" s="952"/>
      <c r="AP115" s="954" t="s">
        <v>442</v>
      </c>
      <c r="AQ115" s="955"/>
      <c r="AR115" s="955"/>
      <c r="AS115" s="955"/>
      <c r="AT115" s="956"/>
      <c r="AU115" s="964"/>
      <c r="AV115" s="965"/>
      <c r="AW115" s="965"/>
      <c r="AX115" s="965"/>
      <c r="AY115" s="965"/>
      <c r="AZ115" s="849" t="s">
        <v>454</v>
      </c>
      <c r="BA115" s="784"/>
      <c r="BB115" s="784"/>
      <c r="BC115" s="784"/>
      <c r="BD115" s="784"/>
      <c r="BE115" s="784"/>
      <c r="BF115" s="784"/>
      <c r="BG115" s="784"/>
      <c r="BH115" s="784"/>
      <c r="BI115" s="784"/>
      <c r="BJ115" s="784"/>
      <c r="BK115" s="784"/>
      <c r="BL115" s="784"/>
      <c r="BM115" s="784"/>
      <c r="BN115" s="784"/>
      <c r="BO115" s="784"/>
      <c r="BP115" s="785"/>
      <c r="BQ115" s="821" t="s">
        <v>437</v>
      </c>
      <c r="BR115" s="822"/>
      <c r="BS115" s="822"/>
      <c r="BT115" s="822"/>
      <c r="BU115" s="822"/>
      <c r="BV115" s="822" t="s">
        <v>436</v>
      </c>
      <c r="BW115" s="822"/>
      <c r="BX115" s="822"/>
      <c r="BY115" s="822"/>
      <c r="BZ115" s="822"/>
      <c r="CA115" s="822" t="s">
        <v>437</v>
      </c>
      <c r="CB115" s="822"/>
      <c r="CC115" s="822"/>
      <c r="CD115" s="822"/>
      <c r="CE115" s="822"/>
      <c r="CF115" s="907" t="s">
        <v>131</v>
      </c>
      <c r="CG115" s="908"/>
      <c r="CH115" s="908"/>
      <c r="CI115" s="908"/>
      <c r="CJ115" s="908"/>
      <c r="CK115" s="959"/>
      <c r="CL115" s="853"/>
      <c r="CM115" s="849" t="s">
        <v>455</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436</v>
      </c>
      <c r="DH115" s="812"/>
      <c r="DI115" s="812"/>
      <c r="DJ115" s="812"/>
      <c r="DK115" s="813"/>
      <c r="DL115" s="814" t="s">
        <v>436</v>
      </c>
      <c r="DM115" s="812"/>
      <c r="DN115" s="812"/>
      <c r="DO115" s="812"/>
      <c r="DP115" s="813"/>
      <c r="DQ115" s="814" t="s">
        <v>442</v>
      </c>
      <c r="DR115" s="812"/>
      <c r="DS115" s="812"/>
      <c r="DT115" s="812"/>
      <c r="DU115" s="813"/>
      <c r="DV115" s="856" t="s">
        <v>131</v>
      </c>
      <c r="DW115" s="857"/>
      <c r="DX115" s="857"/>
      <c r="DY115" s="857"/>
      <c r="DZ115" s="858"/>
    </row>
    <row r="116" spans="1:130" s="233" customFormat="1" ht="26.25" customHeight="1" x14ac:dyDescent="0.15">
      <c r="A116" s="948"/>
      <c r="B116" s="949"/>
      <c r="C116" s="871" t="s">
        <v>456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v>438</v>
      </c>
      <c r="AB116" s="812"/>
      <c r="AC116" s="812"/>
      <c r="AD116" s="812"/>
      <c r="AE116" s="813"/>
      <c r="AF116" s="814">
        <v>255</v>
      </c>
      <c r="AG116" s="812"/>
      <c r="AH116" s="812"/>
      <c r="AI116" s="812"/>
      <c r="AJ116" s="813"/>
      <c r="AK116" s="814" t="s">
        <v>436</v>
      </c>
      <c r="AL116" s="812"/>
      <c r="AM116" s="812"/>
      <c r="AN116" s="812"/>
      <c r="AO116" s="813"/>
      <c r="AP116" s="856" t="s">
        <v>436</v>
      </c>
      <c r="AQ116" s="857"/>
      <c r="AR116" s="857"/>
      <c r="AS116" s="857"/>
      <c r="AT116" s="858"/>
      <c r="AU116" s="964"/>
      <c r="AV116" s="965"/>
      <c r="AW116" s="965"/>
      <c r="AX116" s="965"/>
      <c r="AY116" s="965"/>
      <c r="AZ116" s="941" t="s">
        <v>457</v>
      </c>
      <c r="BA116" s="942"/>
      <c r="BB116" s="942"/>
      <c r="BC116" s="942"/>
      <c r="BD116" s="942"/>
      <c r="BE116" s="942"/>
      <c r="BF116" s="942"/>
      <c r="BG116" s="942"/>
      <c r="BH116" s="942"/>
      <c r="BI116" s="942"/>
      <c r="BJ116" s="942"/>
      <c r="BK116" s="942"/>
      <c r="BL116" s="942"/>
      <c r="BM116" s="942"/>
      <c r="BN116" s="942"/>
      <c r="BO116" s="942"/>
      <c r="BP116" s="943"/>
      <c r="BQ116" s="821" t="s">
        <v>436</v>
      </c>
      <c r="BR116" s="822"/>
      <c r="BS116" s="822"/>
      <c r="BT116" s="822"/>
      <c r="BU116" s="822"/>
      <c r="BV116" s="822" t="s">
        <v>436</v>
      </c>
      <c r="BW116" s="822"/>
      <c r="BX116" s="822"/>
      <c r="BY116" s="822"/>
      <c r="BZ116" s="822"/>
      <c r="CA116" s="822" t="s">
        <v>437</v>
      </c>
      <c r="CB116" s="822"/>
      <c r="CC116" s="822"/>
      <c r="CD116" s="822"/>
      <c r="CE116" s="822"/>
      <c r="CF116" s="907" t="s">
        <v>436</v>
      </c>
      <c r="CG116" s="908"/>
      <c r="CH116" s="908"/>
      <c r="CI116" s="908"/>
      <c r="CJ116" s="908"/>
      <c r="CK116" s="959"/>
      <c r="CL116" s="853"/>
      <c r="CM116" s="849" t="s">
        <v>458</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436</v>
      </c>
      <c r="DH116" s="812"/>
      <c r="DI116" s="812"/>
      <c r="DJ116" s="812"/>
      <c r="DK116" s="813"/>
      <c r="DL116" s="814" t="s">
        <v>437</v>
      </c>
      <c r="DM116" s="812"/>
      <c r="DN116" s="812"/>
      <c r="DO116" s="812"/>
      <c r="DP116" s="813"/>
      <c r="DQ116" s="814" t="s">
        <v>131</v>
      </c>
      <c r="DR116" s="812"/>
      <c r="DS116" s="812"/>
      <c r="DT116" s="812"/>
      <c r="DU116" s="813"/>
      <c r="DV116" s="856" t="s">
        <v>440</v>
      </c>
      <c r="DW116" s="857"/>
      <c r="DX116" s="857"/>
      <c r="DY116" s="857"/>
      <c r="DZ116" s="858"/>
    </row>
    <row r="117" spans="1:130" s="233" customFormat="1" ht="26.25" customHeight="1" x14ac:dyDescent="0.15">
      <c r="A117" s="92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459</v>
      </c>
      <c r="Z117" s="929"/>
      <c r="AA117" s="934">
        <v>337736</v>
      </c>
      <c r="AB117" s="935"/>
      <c r="AC117" s="935"/>
      <c r="AD117" s="935"/>
      <c r="AE117" s="936"/>
      <c r="AF117" s="937">
        <v>333587</v>
      </c>
      <c r="AG117" s="935"/>
      <c r="AH117" s="935"/>
      <c r="AI117" s="935"/>
      <c r="AJ117" s="936"/>
      <c r="AK117" s="937">
        <v>332126</v>
      </c>
      <c r="AL117" s="935"/>
      <c r="AM117" s="935"/>
      <c r="AN117" s="935"/>
      <c r="AO117" s="936"/>
      <c r="AP117" s="938"/>
      <c r="AQ117" s="939"/>
      <c r="AR117" s="939"/>
      <c r="AS117" s="939"/>
      <c r="AT117" s="940"/>
      <c r="AU117" s="964"/>
      <c r="AV117" s="965"/>
      <c r="AW117" s="965"/>
      <c r="AX117" s="965"/>
      <c r="AY117" s="965"/>
      <c r="AZ117" s="895" t="s">
        <v>460</v>
      </c>
      <c r="BA117" s="896"/>
      <c r="BB117" s="896"/>
      <c r="BC117" s="896"/>
      <c r="BD117" s="896"/>
      <c r="BE117" s="896"/>
      <c r="BF117" s="896"/>
      <c r="BG117" s="896"/>
      <c r="BH117" s="896"/>
      <c r="BI117" s="896"/>
      <c r="BJ117" s="896"/>
      <c r="BK117" s="896"/>
      <c r="BL117" s="896"/>
      <c r="BM117" s="896"/>
      <c r="BN117" s="896"/>
      <c r="BO117" s="896"/>
      <c r="BP117" s="897"/>
      <c r="BQ117" s="821" t="s">
        <v>436</v>
      </c>
      <c r="BR117" s="822"/>
      <c r="BS117" s="822"/>
      <c r="BT117" s="822"/>
      <c r="BU117" s="822"/>
      <c r="BV117" s="822" t="s">
        <v>442</v>
      </c>
      <c r="BW117" s="822"/>
      <c r="BX117" s="822"/>
      <c r="BY117" s="822"/>
      <c r="BZ117" s="822"/>
      <c r="CA117" s="822" t="s">
        <v>442</v>
      </c>
      <c r="CB117" s="822"/>
      <c r="CC117" s="822"/>
      <c r="CD117" s="822"/>
      <c r="CE117" s="822"/>
      <c r="CF117" s="907" t="s">
        <v>436</v>
      </c>
      <c r="CG117" s="908"/>
      <c r="CH117" s="908"/>
      <c r="CI117" s="908"/>
      <c r="CJ117" s="908"/>
      <c r="CK117" s="959"/>
      <c r="CL117" s="853"/>
      <c r="CM117" s="849" t="s">
        <v>461</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442</v>
      </c>
      <c r="DH117" s="812"/>
      <c r="DI117" s="812"/>
      <c r="DJ117" s="812"/>
      <c r="DK117" s="813"/>
      <c r="DL117" s="814" t="s">
        <v>436</v>
      </c>
      <c r="DM117" s="812"/>
      <c r="DN117" s="812"/>
      <c r="DO117" s="812"/>
      <c r="DP117" s="813"/>
      <c r="DQ117" s="814" t="s">
        <v>442</v>
      </c>
      <c r="DR117" s="812"/>
      <c r="DS117" s="812"/>
      <c r="DT117" s="812"/>
      <c r="DU117" s="813"/>
      <c r="DV117" s="856" t="s">
        <v>442</v>
      </c>
      <c r="DW117" s="857"/>
      <c r="DX117" s="857"/>
      <c r="DY117" s="857"/>
      <c r="DZ117" s="858"/>
    </row>
    <row r="118" spans="1:130" s="233" customFormat="1" ht="26.25" customHeight="1" x14ac:dyDescent="0.15">
      <c r="A118" s="927" t="s">
        <v>431</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428</v>
      </c>
      <c r="AB118" s="928"/>
      <c r="AC118" s="928"/>
      <c r="AD118" s="928"/>
      <c r="AE118" s="929"/>
      <c r="AF118" s="930" t="s">
        <v>429</v>
      </c>
      <c r="AG118" s="928"/>
      <c r="AH118" s="928"/>
      <c r="AI118" s="928"/>
      <c r="AJ118" s="929"/>
      <c r="AK118" s="930" t="s">
        <v>309</v>
      </c>
      <c r="AL118" s="928"/>
      <c r="AM118" s="928"/>
      <c r="AN118" s="928"/>
      <c r="AO118" s="929"/>
      <c r="AP118" s="931" t="s">
        <v>430</v>
      </c>
      <c r="AQ118" s="932"/>
      <c r="AR118" s="932"/>
      <c r="AS118" s="932"/>
      <c r="AT118" s="933"/>
      <c r="AU118" s="964"/>
      <c r="AV118" s="965"/>
      <c r="AW118" s="965"/>
      <c r="AX118" s="965"/>
      <c r="AY118" s="965"/>
      <c r="AZ118" s="870" t="s">
        <v>462</v>
      </c>
      <c r="BA118" s="871"/>
      <c r="BB118" s="871"/>
      <c r="BC118" s="871"/>
      <c r="BD118" s="871"/>
      <c r="BE118" s="871"/>
      <c r="BF118" s="871"/>
      <c r="BG118" s="871"/>
      <c r="BH118" s="871"/>
      <c r="BI118" s="871"/>
      <c r="BJ118" s="871"/>
      <c r="BK118" s="871"/>
      <c r="BL118" s="871"/>
      <c r="BM118" s="871"/>
      <c r="BN118" s="871"/>
      <c r="BO118" s="871"/>
      <c r="BP118" s="872"/>
      <c r="BQ118" s="911" t="s">
        <v>436</v>
      </c>
      <c r="BR118" s="877"/>
      <c r="BS118" s="877"/>
      <c r="BT118" s="877"/>
      <c r="BU118" s="877"/>
      <c r="BV118" s="877" t="s">
        <v>436</v>
      </c>
      <c r="BW118" s="877"/>
      <c r="BX118" s="877"/>
      <c r="BY118" s="877"/>
      <c r="BZ118" s="877"/>
      <c r="CA118" s="877" t="s">
        <v>436</v>
      </c>
      <c r="CB118" s="877"/>
      <c r="CC118" s="877"/>
      <c r="CD118" s="877"/>
      <c r="CE118" s="877"/>
      <c r="CF118" s="907" t="s">
        <v>436</v>
      </c>
      <c r="CG118" s="908"/>
      <c r="CH118" s="908"/>
      <c r="CI118" s="908"/>
      <c r="CJ118" s="908"/>
      <c r="CK118" s="959"/>
      <c r="CL118" s="853"/>
      <c r="CM118" s="849" t="s">
        <v>463</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436</v>
      </c>
      <c r="DH118" s="812"/>
      <c r="DI118" s="812"/>
      <c r="DJ118" s="812"/>
      <c r="DK118" s="813"/>
      <c r="DL118" s="814" t="s">
        <v>436</v>
      </c>
      <c r="DM118" s="812"/>
      <c r="DN118" s="812"/>
      <c r="DO118" s="812"/>
      <c r="DP118" s="813"/>
      <c r="DQ118" s="814" t="s">
        <v>436</v>
      </c>
      <c r="DR118" s="812"/>
      <c r="DS118" s="812"/>
      <c r="DT118" s="812"/>
      <c r="DU118" s="813"/>
      <c r="DV118" s="856" t="s">
        <v>436</v>
      </c>
      <c r="DW118" s="857"/>
      <c r="DX118" s="857"/>
      <c r="DY118" s="857"/>
      <c r="DZ118" s="858"/>
    </row>
    <row r="119" spans="1:130" s="233" customFormat="1" ht="26.25" customHeight="1" x14ac:dyDescent="0.15">
      <c r="A119" s="850" t="s">
        <v>434</v>
      </c>
      <c r="B119" s="851"/>
      <c r="C119" s="892" t="s">
        <v>435</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920" t="s">
        <v>436</v>
      </c>
      <c r="AB119" s="921"/>
      <c r="AC119" s="921"/>
      <c r="AD119" s="921"/>
      <c r="AE119" s="922"/>
      <c r="AF119" s="923" t="s">
        <v>436</v>
      </c>
      <c r="AG119" s="921"/>
      <c r="AH119" s="921"/>
      <c r="AI119" s="921"/>
      <c r="AJ119" s="922"/>
      <c r="AK119" s="923" t="s">
        <v>436</v>
      </c>
      <c r="AL119" s="921"/>
      <c r="AM119" s="921"/>
      <c r="AN119" s="921"/>
      <c r="AO119" s="922"/>
      <c r="AP119" s="924" t="s">
        <v>436</v>
      </c>
      <c r="AQ119" s="925"/>
      <c r="AR119" s="925"/>
      <c r="AS119" s="925"/>
      <c r="AT119" s="926"/>
      <c r="AU119" s="966"/>
      <c r="AV119" s="967"/>
      <c r="AW119" s="967"/>
      <c r="AX119" s="967"/>
      <c r="AY119" s="967"/>
      <c r="AZ119" s="254" t="s">
        <v>189</v>
      </c>
      <c r="BA119" s="254"/>
      <c r="BB119" s="254"/>
      <c r="BC119" s="254"/>
      <c r="BD119" s="254"/>
      <c r="BE119" s="254"/>
      <c r="BF119" s="254"/>
      <c r="BG119" s="254"/>
      <c r="BH119" s="254"/>
      <c r="BI119" s="254"/>
      <c r="BJ119" s="254"/>
      <c r="BK119" s="254"/>
      <c r="BL119" s="254"/>
      <c r="BM119" s="254"/>
      <c r="BN119" s="254"/>
      <c r="BO119" s="909" t="s">
        <v>464</v>
      </c>
      <c r="BP119" s="910"/>
      <c r="BQ119" s="911">
        <v>3287340</v>
      </c>
      <c r="BR119" s="877"/>
      <c r="BS119" s="877"/>
      <c r="BT119" s="877"/>
      <c r="BU119" s="877"/>
      <c r="BV119" s="877">
        <v>3464062</v>
      </c>
      <c r="BW119" s="877"/>
      <c r="BX119" s="877"/>
      <c r="BY119" s="877"/>
      <c r="BZ119" s="877"/>
      <c r="CA119" s="877">
        <v>3450743</v>
      </c>
      <c r="CB119" s="877"/>
      <c r="CC119" s="877"/>
      <c r="CD119" s="877"/>
      <c r="CE119" s="877"/>
      <c r="CF119" s="780"/>
      <c r="CG119" s="781"/>
      <c r="CH119" s="781"/>
      <c r="CI119" s="781"/>
      <c r="CJ119" s="866"/>
      <c r="CK119" s="960"/>
      <c r="CL119" s="855"/>
      <c r="CM119" s="870" t="s">
        <v>465</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131</v>
      </c>
      <c r="DH119" s="796"/>
      <c r="DI119" s="796"/>
      <c r="DJ119" s="796"/>
      <c r="DK119" s="797"/>
      <c r="DL119" s="798" t="s">
        <v>131</v>
      </c>
      <c r="DM119" s="796"/>
      <c r="DN119" s="796"/>
      <c r="DO119" s="796"/>
      <c r="DP119" s="797"/>
      <c r="DQ119" s="798" t="s">
        <v>442</v>
      </c>
      <c r="DR119" s="796"/>
      <c r="DS119" s="796"/>
      <c r="DT119" s="796"/>
      <c r="DU119" s="797"/>
      <c r="DV119" s="880" t="s">
        <v>442</v>
      </c>
      <c r="DW119" s="881"/>
      <c r="DX119" s="881"/>
      <c r="DY119" s="881"/>
      <c r="DZ119" s="882"/>
    </row>
    <row r="120" spans="1:130" s="233" customFormat="1" ht="26.25" customHeight="1" x14ac:dyDescent="0.15">
      <c r="A120" s="852"/>
      <c r="B120" s="853"/>
      <c r="C120" s="849" t="s">
        <v>441</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442</v>
      </c>
      <c r="AB120" s="812"/>
      <c r="AC120" s="812"/>
      <c r="AD120" s="812"/>
      <c r="AE120" s="813"/>
      <c r="AF120" s="814" t="s">
        <v>442</v>
      </c>
      <c r="AG120" s="812"/>
      <c r="AH120" s="812"/>
      <c r="AI120" s="812"/>
      <c r="AJ120" s="813"/>
      <c r="AK120" s="814" t="s">
        <v>131</v>
      </c>
      <c r="AL120" s="812"/>
      <c r="AM120" s="812"/>
      <c r="AN120" s="812"/>
      <c r="AO120" s="813"/>
      <c r="AP120" s="856" t="s">
        <v>131</v>
      </c>
      <c r="AQ120" s="857"/>
      <c r="AR120" s="857"/>
      <c r="AS120" s="857"/>
      <c r="AT120" s="858"/>
      <c r="AU120" s="912" t="s">
        <v>466</v>
      </c>
      <c r="AV120" s="913"/>
      <c r="AW120" s="913"/>
      <c r="AX120" s="913"/>
      <c r="AY120" s="914"/>
      <c r="AZ120" s="892" t="s">
        <v>467</v>
      </c>
      <c r="BA120" s="842"/>
      <c r="BB120" s="842"/>
      <c r="BC120" s="842"/>
      <c r="BD120" s="842"/>
      <c r="BE120" s="842"/>
      <c r="BF120" s="842"/>
      <c r="BG120" s="842"/>
      <c r="BH120" s="842"/>
      <c r="BI120" s="842"/>
      <c r="BJ120" s="842"/>
      <c r="BK120" s="842"/>
      <c r="BL120" s="842"/>
      <c r="BM120" s="842"/>
      <c r="BN120" s="842"/>
      <c r="BO120" s="842"/>
      <c r="BP120" s="843"/>
      <c r="BQ120" s="893">
        <v>4296527</v>
      </c>
      <c r="BR120" s="874"/>
      <c r="BS120" s="874"/>
      <c r="BT120" s="874"/>
      <c r="BU120" s="874"/>
      <c r="BV120" s="874">
        <v>4365870</v>
      </c>
      <c r="BW120" s="874"/>
      <c r="BX120" s="874"/>
      <c r="BY120" s="874"/>
      <c r="BZ120" s="874"/>
      <c r="CA120" s="874">
        <v>4895776</v>
      </c>
      <c r="CB120" s="874"/>
      <c r="CC120" s="874"/>
      <c r="CD120" s="874"/>
      <c r="CE120" s="874"/>
      <c r="CF120" s="898">
        <v>417.8</v>
      </c>
      <c r="CG120" s="899"/>
      <c r="CH120" s="899"/>
      <c r="CI120" s="899"/>
      <c r="CJ120" s="899"/>
      <c r="CK120" s="900" t="s">
        <v>468</v>
      </c>
      <c r="CL120" s="884"/>
      <c r="CM120" s="884"/>
      <c r="CN120" s="884"/>
      <c r="CO120" s="885"/>
      <c r="CP120" s="904" t="s">
        <v>469</v>
      </c>
      <c r="CQ120" s="905"/>
      <c r="CR120" s="905"/>
      <c r="CS120" s="905"/>
      <c r="CT120" s="905"/>
      <c r="CU120" s="905"/>
      <c r="CV120" s="905"/>
      <c r="CW120" s="905"/>
      <c r="CX120" s="905"/>
      <c r="CY120" s="905"/>
      <c r="CZ120" s="905"/>
      <c r="DA120" s="905"/>
      <c r="DB120" s="905"/>
      <c r="DC120" s="905"/>
      <c r="DD120" s="905"/>
      <c r="DE120" s="905"/>
      <c r="DF120" s="906"/>
      <c r="DG120" s="893">
        <v>112125</v>
      </c>
      <c r="DH120" s="874"/>
      <c r="DI120" s="874"/>
      <c r="DJ120" s="874"/>
      <c r="DK120" s="874"/>
      <c r="DL120" s="874">
        <v>158311</v>
      </c>
      <c r="DM120" s="874"/>
      <c r="DN120" s="874"/>
      <c r="DO120" s="874"/>
      <c r="DP120" s="874"/>
      <c r="DQ120" s="874">
        <v>121716</v>
      </c>
      <c r="DR120" s="874"/>
      <c r="DS120" s="874"/>
      <c r="DT120" s="874"/>
      <c r="DU120" s="874"/>
      <c r="DV120" s="875">
        <v>10.4</v>
      </c>
      <c r="DW120" s="875"/>
      <c r="DX120" s="875"/>
      <c r="DY120" s="875"/>
      <c r="DZ120" s="876"/>
    </row>
    <row r="121" spans="1:130" s="233" customFormat="1" ht="26.25" customHeight="1" x14ac:dyDescent="0.15">
      <c r="A121" s="852"/>
      <c r="B121" s="853"/>
      <c r="C121" s="895" t="s">
        <v>470</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131</v>
      </c>
      <c r="AB121" s="812"/>
      <c r="AC121" s="812"/>
      <c r="AD121" s="812"/>
      <c r="AE121" s="813"/>
      <c r="AF121" s="814" t="s">
        <v>442</v>
      </c>
      <c r="AG121" s="812"/>
      <c r="AH121" s="812"/>
      <c r="AI121" s="812"/>
      <c r="AJ121" s="813"/>
      <c r="AK121" s="814" t="s">
        <v>442</v>
      </c>
      <c r="AL121" s="812"/>
      <c r="AM121" s="812"/>
      <c r="AN121" s="812"/>
      <c r="AO121" s="813"/>
      <c r="AP121" s="856" t="s">
        <v>131</v>
      </c>
      <c r="AQ121" s="857"/>
      <c r="AR121" s="857"/>
      <c r="AS121" s="857"/>
      <c r="AT121" s="858"/>
      <c r="AU121" s="915"/>
      <c r="AV121" s="916"/>
      <c r="AW121" s="916"/>
      <c r="AX121" s="916"/>
      <c r="AY121" s="917"/>
      <c r="AZ121" s="849" t="s">
        <v>471</v>
      </c>
      <c r="BA121" s="784"/>
      <c r="BB121" s="784"/>
      <c r="BC121" s="784"/>
      <c r="BD121" s="784"/>
      <c r="BE121" s="784"/>
      <c r="BF121" s="784"/>
      <c r="BG121" s="784"/>
      <c r="BH121" s="784"/>
      <c r="BI121" s="784"/>
      <c r="BJ121" s="784"/>
      <c r="BK121" s="784"/>
      <c r="BL121" s="784"/>
      <c r="BM121" s="784"/>
      <c r="BN121" s="784"/>
      <c r="BO121" s="784"/>
      <c r="BP121" s="785"/>
      <c r="BQ121" s="821">
        <v>62715</v>
      </c>
      <c r="BR121" s="822"/>
      <c r="BS121" s="822"/>
      <c r="BT121" s="822"/>
      <c r="BU121" s="822"/>
      <c r="BV121" s="822">
        <v>220979</v>
      </c>
      <c r="BW121" s="822"/>
      <c r="BX121" s="822"/>
      <c r="BY121" s="822"/>
      <c r="BZ121" s="822"/>
      <c r="CA121" s="822">
        <v>196810</v>
      </c>
      <c r="CB121" s="822"/>
      <c r="CC121" s="822"/>
      <c r="CD121" s="822"/>
      <c r="CE121" s="822"/>
      <c r="CF121" s="907">
        <v>16.8</v>
      </c>
      <c r="CG121" s="908"/>
      <c r="CH121" s="908"/>
      <c r="CI121" s="908"/>
      <c r="CJ121" s="908"/>
      <c r="CK121" s="901"/>
      <c r="CL121" s="887"/>
      <c r="CM121" s="887"/>
      <c r="CN121" s="887"/>
      <c r="CO121" s="888"/>
      <c r="CP121" s="867" t="s">
        <v>472</v>
      </c>
      <c r="CQ121" s="868"/>
      <c r="CR121" s="868"/>
      <c r="CS121" s="868"/>
      <c r="CT121" s="868"/>
      <c r="CU121" s="868"/>
      <c r="CV121" s="868"/>
      <c r="CW121" s="868"/>
      <c r="CX121" s="868"/>
      <c r="CY121" s="868"/>
      <c r="CZ121" s="868"/>
      <c r="DA121" s="868"/>
      <c r="DB121" s="868"/>
      <c r="DC121" s="868"/>
      <c r="DD121" s="868"/>
      <c r="DE121" s="868"/>
      <c r="DF121" s="869"/>
      <c r="DG121" s="821">
        <v>25149</v>
      </c>
      <c r="DH121" s="822"/>
      <c r="DI121" s="822"/>
      <c r="DJ121" s="822"/>
      <c r="DK121" s="822"/>
      <c r="DL121" s="822">
        <v>22315</v>
      </c>
      <c r="DM121" s="822"/>
      <c r="DN121" s="822"/>
      <c r="DO121" s="822"/>
      <c r="DP121" s="822"/>
      <c r="DQ121" s="822">
        <v>19418</v>
      </c>
      <c r="DR121" s="822"/>
      <c r="DS121" s="822"/>
      <c r="DT121" s="822"/>
      <c r="DU121" s="822"/>
      <c r="DV121" s="828">
        <v>1.7</v>
      </c>
      <c r="DW121" s="828"/>
      <c r="DX121" s="828"/>
      <c r="DY121" s="828"/>
      <c r="DZ121" s="829"/>
    </row>
    <row r="122" spans="1:130" s="233" customFormat="1" ht="26.25" customHeight="1" x14ac:dyDescent="0.15">
      <c r="A122" s="852"/>
      <c r="B122" s="853"/>
      <c r="C122" s="849" t="s">
        <v>452</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442</v>
      </c>
      <c r="AB122" s="812"/>
      <c r="AC122" s="812"/>
      <c r="AD122" s="812"/>
      <c r="AE122" s="813"/>
      <c r="AF122" s="814" t="s">
        <v>442</v>
      </c>
      <c r="AG122" s="812"/>
      <c r="AH122" s="812"/>
      <c r="AI122" s="812"/>
      <c r="AJ122" s="813"/>
      <c r="AK122" s="814" t="s">
        <v>131</v>
      </c>
      <c r="AL122" s="812"/>
      <c r="AM122" s="812"/>
      <c r="AN122" s="812"/>
      <c r="AO122" s="813"/>
      <c r="AP122" s="856" t="s">
        <v>442</v>
      </c>
      <c r="AQ122" s="857"/>
      <c r="AR122" s="857"/>
      <c r="AS122" s="857"/>
      <c r="AT122" s="858"/>
      <c r="AU122" s="915"/>
      <c r="AV122" s="916"/>
      <c r="AW122" s="916"/>
      <c r="AX122" s="916"/>
      <c r="AY122" s="917"/>
      <c r="AZ122" s="870" t="s">
        <v>473</v>
      </c>
      <c r="BA122" s="871"/>
      <c r="BB122" s="871"/>
      <c r="BC122" s="871"/>
      <c r="BD122" s="871"/>
      <c r="BE122" s="871"/>
      <c r="BF122" s="871"/>
      <c r="BG122" s="871"/>
      <c r="BH122" s="871"/>
      <c r="BI122" s="871"/>
      <c r="BJ122" s="871"/>
      <c r="BK122" s="871"/>
      <c r="BL122" s="871"/>
      <c r="BM122" s="871"/>
      <c r="BN122" s="871"/>
      <c r="BO122" s="871"/>
      <c r="BP122" s="872"/>
      <c r="BQ122" s="911">
        <v>1133733</v>
      </c>
      <c r="BR122" s="877"/>
      <c r="BS122" s="877"/>
      <c r="BT122" s="877"/>
      <c r="BU122" s="877"/>
      <c r="BV122" s="877">
        <v>1051823</v>
      </c>
      <c r="BW122" s="877"/>
      <c r="BX122" s="877"/>
      <c r="BY122" s="877"/>
      <c r="BZ122" s="877"/>
      <c r="CA122" s="877">
        <v>999371</v>
      </c>
      <c r="CB122" s="877"/>
      <c r="CC122" s="877"/>
      <c r="CD122" s="877"/>
      <c r="CE122" s="877"/>
      <c r="CF122" s="878">
        <v>85.3</v>
      </c>
      <c r="CG122" s="879"/>
      <c r="CH122" s="879"/>
      <c r="CI122" s="879"/>
      <c r="CJ122" s="879"/>
      <c r="CK122" s="901"/>
      <c r="CL122" s="887"/>
      <c r="CM122" s="887"/>
      <c r="CN122" s="887"/>
      <c r="CO122" s="888"/>
      <c r="CP122" s="867" t="s">
        <v>474</v>
      </c>
      <c r="CQ122" s="868"/>
      <c r="CR122" s="868"/>
      <c r="CS122" s="868"/>
      <c r="CT122" s="868"/>
      <c r="CU122" s="868"/>
      <c r="CV122" s="868"/>
      <c r="CW122" s="868"/>
      <c r="CX122" s="868"/>
      <c r="CY122" s="868"/>
      <c r="CZ122" s="868"/>
      <c r="DA122" s="868"/>
      <c r="DB122" s="868"/>
      <c r="DC122" s="868"/>
      <c r="DD122" s="868"/>
      <c r="DE122" s="868"/>
      <c r="DF122" s="869"/>
      <c r="DG122" s="821" t="s">
        <v>442</v>
      </c>
      <c r="DH122" s="822"/>
      <c r="DI122" s="822"/>
      <c r="DJ122" s="822"/>
      <c r="DK122" s="822"/>
      <c r="DL122" s="822" t="s">
        <v>131</v>
      </c>
      <c r="DM122" s="822"/>
      <c r="DN122" s="822"/>
      <c r="DO122" s="822"/>
      <c r="DP122" s="822"/>
      <c r="DQ122" s="822" t="s">
        <v>131</v>
      </c>
      <c r="DR122" s="822"/>
      <c r="DS122" s="822"/>
      <c r="DT122" s="822"/>
      <c r="DU122" s="822"/>
      <c r="DV122" s="828" t="s">
        <v>442</v>
      </c>
      <c r="DW122" s="828"/>
      <c r="DX122" s="828"/>
      <c r="DY122" s="828"/>
      <c r="DZ122" s="829"/>
    </row>
    <row r="123" spans="1:130" s="233" customFormat="1" ht="26.25" customHeight="1" x14ac:dyDescent="0.15">
      <c r="A123" s="852"/>
      <c r="B123" s="853"/>
      <c r="C123" s="849" t="s">
        <v>458</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131</v>
      </c>
      <c r="AB123" s="812"/>
      <c r="AC123" s="812"/>
      <c r="AD123" s="812"/>
      <c r="AE123" s="813"/>
      <c r="AF123" s="814" t="s">
        <v>131</v>
      </c>
      <c r="AG123" s="812"/>
      <c r="AH123" s="812"/>
      <c r="AI123" s="812"/>
      <c r="AJ123" s="813"/>
      <c r="AK123" s="814" t="s">
        <v>442</v>
      </c>
      <c r="AL123" s="812"/>
      <c r="AM123" s="812"/>
      <c r="AN123" s="812"/>
      <c r="AO123" s="813"/>
      <c r="AP123" s="856" t="s">
        <v>131</v>
      </c>
      <c r="AQ123" s="857"/>
      <c r="AR123" s="857"/>
      <c r="AS123" s="857"/>
      <c r="AT123" s="858"/>
      <c r="AU123" s="918"/>
      <c r="AV123" s="919"/>
      <c r="AW123" s="919"/>
      <c r="AX123" s="919"/>
      <c r="AY123" s="919"/>
      <c r="AZ123" s="254" t="s">
        <v>189</v>
      </c>
      <c r="BA123" s="254"/>
      <c r="BB123" s="254"/>
      <c r="BC123" s="254"/>
      <c r="BD123" s="254"/>
      <c r="BE123" s="254"/>
      <c r="BF123" s="254"/>
      <c r="BG123" s="254"/>
      <c r="BH123" s="254"/>
      <c r="BI123" s="254"/>
      <c r="BJ123" s="254"/>
      <c r="BK123" s="254"/>
      <c r="BL123" s="254"/>
      <c r="BM123" s="254"/>
      <c r="BN123" s="254"/>
      <c r="BO123" s="909" t="s">
        <v>475</v>
      </c>
      <c r="BP123" s="910"/>
      <c r="BQ123" s="864">
        <v>5492975</v>
      </c>
      <c r="BR123" s="865"/>
      <c r="BS123" s="865"/>
      <c r="BT123" s="865"/>
      <c r="BU123" s="865"/>
      <c r="BV123" s="865">
        <v>5638672</v>
      </c>
      <c r="BW123" s="865"/>
      <c r="BX123" s="865"/>
      <c r="BY123" s="865"/>
      <c r="BZ123" s="865"/>
      <c r="CA123" s="865">
        <v>6091957</v>
      </c>
      <c r="CB123" s="865"/>
      <c r="CC123" s="865"/>
      <c r="CD123" s="865"/>
      <c r="CE123" s="865"/>
      <c r="CF123" s="780"/>
      <c r="CG123" s="781"/>
      <c r="CH123" s="781"/>
      <c r="CI123" s="781"/>
      <c r="CJ123" s="866"/>
      <c r="CK123" s="901"/>
      <c r="CL123" s="887"/>
      <c r="CM123" s="887"/>
      <c r="CN123" s="887"/>
      <c r="CO123" s="888"/>
      <c r="CP123" s="867" t="s">
        <v>476</v>
      </c>
      <c r="CQ123" s="868"/>
      <c r="CR123" s="868"/>
      <c r="CS123" s="868"/>
      <c r="CT123" s="868"/>
      <c r="CU123" s="868"/>
      <c r="CV123" s="868"/>
      <c r="CW123" s="868"/>
      <c r="CX123" s="868"/>
      <c r="CY123" s="868"/>
      <c r="CZ123" s="868"/>
      <c r="DA123" s="868"/>
      <c r="DB123" s="868"/>
      <c r="DC123" s="868"/>
      <c r="DD123" s="868"/>
      <c r="DE123" s="868"/>
      <c r="DF123" s="869"/>
      <c r="DG123" s="811" t="s">
        <v>442</v>
      </c>
      <c r="DH123" s="812"/>
      <c r="DI123" s="812"/>
      <c r="DJ123" s="812"/>
      <c r="DK123" s="813"/>
      <c r="DL123" s="814" t="s">
        <v>442</v>
      </c>
      <c r="DM123" s="812"/>
      <c r="DN123" s="812"/>
      <c r="DO123" s="812"/>
      <c r="DP123" s="813"/>
      <c r="DQ123" s="814" t="s">
        <v>131</v>
      </c>
      <c r="DR123" s="812"/>
      <c r="DS123" s="812"/>
      <c r="DT123" s="812"/>
      <c r="DU123" s="813"/>
      <c r="DV123" s="856" t="s">
        <v>131</v>
      </c>
      <c r="DW123" s="857"/>
      <c r="DX123" s="857"/>
      <c r="DY123" s="857"/>
      <c r="DZ123" s="858"/>
    </row>
    <row r="124" spans="1:130" s="233" customFormat="1" ht="26.25" customHeight="1" thickBot="1" x14ac:dyDescent="0.2">
      <c r="A124" s="852"/>
      <c r="B124" s="853"/>
      <c r="C124" s="849" t="s">
        <v>461</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442</v>
      </c>
      <c r="AB124" s="812"/>
      <c r="AC124" s="812"/>
      <c r="AD124" s="812"/>
      <c r="AE124" s="813"/>
      <c r="AF124" s="814" t="s">
        <v>442</v>
      </c>
      <c r="AG124" s="812"/>
      <c r="AH124" s="812"/>
      <c r="AI124" s="812"/>
      <c r="AJ124" s="813"/>
      <c r="AK124" s="814" t="s">
        <v>131</v>
      </c>
      <c r="AL124" s="812"/>
      <c r="AM124" s="812"/>
      <c r="AN124" s="812"/>
      <c r="AO124" s="813"/>
      <c r="AP124" s="856" t="s">
        <v>131</v>
      </c>
      <c r="AQ124" s="857"/>
      <c r="AR124" s="857"/>
      <c r="AS124" s="857"/>
      <c r="AT124" s="858"/>
      <c r="AU124" s="859" t="s">
        <v>477</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131</v>
      </c>
      <c r="BR124" s="863"/>
      <c r="BS124" s="863"/>
      <c r="BT124" s="863"/>
      <c r="BU124" s="863"/>
      <c r="BV124" s="863" t="s">
        <v>442</v>
      </c>
      <c r="BW124" s="863"/>
      <c r="BX124" s="863"/>
      <c r="BY124" s="863"/>
      <c r="BZ124" s="863"/>
      <c r="CA124" s="863" t="s">
        <v>442</v>
      </c>
      <c r="CB124" s="863"/>
      <c r="CC124" s="863"/>
      <c r="CD124" s="863"/>
      <c r="CE124" s="863"/>
      <c r="CF124" s="758"/>
      <c r="CG124" s="759"/>
      <c r="CH124" s="759"/>
      <c r="CI124" s="759"/>
      <c r="CJ124" s="894"/>
      <c r="CK124" s="902"/>
      <c r="CL124" s="902"/>
      <c r="CM124" s="902"/>
      <c r="CN124" s="902"/>
      <c r="CO124" s="903"/>
      <c r="CP124" s="867" t="s">
        <v>478</v>
      </c>
      <c r="CQ124" s="868"/>
      <c r="CR124" s="868"/>
      <c r="CS124" s="868"/>
      <c r="CT124" s="868"/>
      <c r="CU124" s="868"/>
      <c r="CV124" s="868"/>
      <c r="CW124" s="868"/>
      <c r="CX124" s="868"/>
      <c r="CY124" s="868"/>
      <c r="CZ124" s="868"/>
      <c r="DA124" s="868"/>
      <c r="DB124" s="868"/>
      <c r="DC124" s="868"/>
      <c r="DD124" s="868"/>
      <c r="DE124" s="868"/>
      <c r="DF124" s="869"/>
      <c r="DG124" s="795" t="s">
        <v>442</v>
      </c>
      <c r="DH124" s="796"/>
      <c r="DI124" s="796"/>
      <c r="DJ124" s="796"/>
      <c r="DK124" s="797"/>
      <c r="DL124" s="798" t="s">
        <v>131</v>
      </c>
      <c r="DM124" s="796"/>
      <c r="DN124" s="796"/>
      <c r="DO124" s="796"/>
      <c r="DP124" s="797"/>
      <c r="DQ124" s="798" t="s">
        <v>442</v>
      </c>
      <c r="DR124" s="796"/>
      <c r="DS124" s="796"/>
      <c r="DT124" s="796"/>
      <c r="DU124" s="797"/>
      <c r="DV124" s="880" t="s">
        <v>442</v>
      </c>
      <c r="DW124" s="881"/>
      <c r="DX124" s="881"/>
      <c r="DY124" s="881"/>
      <c r="DZ124" s="882"/>
    </row>
    <row r="125" spans="1:130" s="233" customFormat="1" ht="26.25" customHeight="1" x14ac:dyDescent="0.15">
      <c r="A125" s="852"/>
      <c r="B125" s="853"/>
      <c r="C125" s="849" t="s">
        <v>463</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442</v>
      </c>
      <c r="AB125" s="812"/>
      <c r="AC125" s="812"/>
      <c r="AD125" s="812"/>
      <c r="AE125" s="813"/>
      <c r="AF125" s="814" t="s">
        <v>442</v>
      </c>
      <c r="AG125" s="812"/>
      <c r="AH125" s="812"/>
      <c r="AI125" s="812"/>
      <c r="AJ125" s="813"/>
      <c r="AK125" s="814" t="s">
        <v>442</v>
      </c>
      <c r="AL125" s="812"/>
      <c r="AM125" s="812"/>
      <c r="AN125" s="812"/>
      <c r="AO125" s="813"/>
      <c r="AP125" s="856" t="s">
        <v>442</v>
      </c>
      <c r="AQ125" s="857"/>
      <c r="AR125" s="857"/>
      <c r="AS125" s="857"/>
      <c r="AT125" s="85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3" t="s">
        <v>479</v>
      </c>
      <c r="CL125" s="884"/>
      <c r="CM125" s="884"/>
      <c r="CN125" s="884"/>
      <c r="CO125" s="885"/>
      <c r="CP125" s="892" t="s">
        <v>480</v>
      </c>
      <c r="CQ125" s="842"/>
      <c r="CR125" s="842"/>
      <c r="CS125" s="842"/>
      <c r="CT125" s="842"/>
      <c r="CU125" s="842"/>
      <c r="CV125" s="842"/>
      <c r="CW125" s="842"/>
      <c r="CX125" s="842"/>
      <c r="CY125" s="842"/>
      <c r="CZ125" s="842"/>
      <c r="DA125" s="842"/>
      <c r="DB125" s="842"/>
      <c r="DC125" s="842"/>
      <c r="DD125" s="842"/>
      <c r="DE125" s="842"/>
      <c r="DF125" s="843"/>
      <c r="DG125" s="893" t="s">
        <v>442</v>
      </c>
      <c r="DH125" s="874"/>
      <c r="DI125" s="874"/>
      <c r="DJ125" s="874"/>
      <c r="DK125" s="874"/>
      <c r="DL125" s="874" t="s">
        <v>442</v>
      </c>
      <c r="DM125" s="874"/>
      <c r="DN125" s="874"/>
      <c r="DO125" s="874"/>
      <c r="DP125" s="874"/>
      <c r="DQ125" s="874" t="s">
        <v>131</v>
      </c>
      <c r="DR125" s="874"/>
      <c r="DS125" s="874"/>
      <c r="DT125" s="874"/>
      <c r="DU125" s="874"/>
      <c r="DV125" s="875" t="s">
        <v>131</v>
      </c>
      <c r="DW125" s="875"/>
      <c r="DX125" s="875"/>
      <c r="DY125" s="875"/>
      <c r="DZ125" s="876"/>
    </row>
    <row r="126" spans="1:130" s="233" customFormat="1" ht="26.25" customHeight="1" thickBot="1" x14ac:dyDescent="0.2">
      <c r="A126" s="852"/>
      <c r="B126" s="853"/>
      <c r="C126" s="849" t="s">
        <v>465</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131</v>
      </c>
      <c r="AB126" s="812"/>
      <c r="AC126" s="812"/>
      <c r="AD126" s="812"/>
      <c r="AE126" s="813"/>
      <c r="AF126" s="814" t="s">
        <v>442</v>
      </c>
      <c r="AG126" s="812"/>
      <c r="AH126" s="812"/>
      <c r="AI126" s="812"/>
      <c r="AJ126" s="813"/>
      <c r="AK126" s="814" t="s">
        <v>131</v>
      </c>
      <c r="AL126" s="812"/>
      <c r="AM126" s="812"/>
      <c r="AN126" s="812"/>
      <c r="AO126" s="813"/>
      <c r="AP126" s="856" t="s">
        <v>442</v>
      </c>
      <c r="AQ126" s="857"/>
      <c r="AR126" s="857"/>
      <c r="AS126" s="857"/>
      <c r="AT126" s="85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6"/>
      <c r="CL126" s="887"/>
      <c r="CM126" s="887"/>
      <c r="CN126" s="887"/>
      <c r="CO126" s="888"/>
      <c r="CP126" s="849" t="s">
        <v>481</v>
      </c>
      <c r="CQ126" s="784"/>
      <c r="CR126" s="784"/>
      <c r="CS126" s="784"/>
      <c r="CT126" s="784"/>
      <c r="CU126" s="784"/>
      <c r="CV126" s="784"/>
      <c r="CW126" s="784"/>
      <c r="CX126" s="784"/>
      <c r="CY126" s="784"/>
      <c r="CZ126" s="784"/>
      <c r="DA126" s="784"/>
      <c r="DB126" s="784"/>
      <c r="DC126" s="784"/>
      <c r="DD126" s="784"/>
      <c r="DE126" s="784"/>
      <c r="DF126" s="785"/>
      <c r="DG126" s="821" t="s">
        <v>442</v>
      </c>
      <c r="DH126" s="822"/>
      <c r="DI126" s="822"/>
      <c r="DJ126" s="822"/>
      <c r="DK126" s="822"/>
      <c r="DL126" s="822" t="s">
        <v>131</v>
      </c>
      <c r="DM126" s="822"/>
      <c r="DN126" s="822"/>
      <c r="DO126" s="822"/>
      <c r="DP126" s="822"/>
      <c r="DQ126" s="822" t="s">
        <v>131</v>
      </c>
      <c r="DR126" s="822"/>
      <c r="DS126" s="822"/>
      <c r="DT126" s="822"/>
      <c r="DU126" s="822"/>
      <c r="DV126" s="828" t="s">
        <v>131</v>
      </c>
      <c r="DW126" s="828"/>
      <c r="DX126" s="828"/>
      <c r="DY126" s="828"/>
      <c r="DZ126" s="829"/>
    </row>
    <row r="127" spans="1:130" s="233" customFormat="1" ht="26.25" customHeight="1" x14ac:dyDescent="0.15">
      <c r="A127" s="854"/>
      <c r="B127" s="855"/>
      <c r="C127" s="870" t="s">
        <v>482</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442</v>
      </c>
      <c r="AB127" s="812"/>
      <c r="AC127" s="812"/>
      <c r="AD127" s="812"/>
      <c r="AE127" s="813"/>
      <c r="AF127" s="814" t="s">
        <v>131</v>
      </c>
      <c r="AG127" s="812"/>
      <c r="AH127" s="812"/>
      <c r="AI127" s="812"/>
      <c r="AJ127" s="813"/>
      <c r="AK127" s="814" t="s">
        <v>442</v>
      </c>
      <c r="AL127" s="812"/>
      <c r="AM127" s="812"/>
      <c r="AN127" s="812"/>
      <c r="AO127" s="813"/>
      <c r="AP127" s="856" t="s">
        <v>131</v>
      </c>
      <c r="AQ127" s="857"/>
      <c r="AR127" s="857"/>
      <c r="AS127" s="857"/>
      <c r="AT127" s="858"/>
      <c r="AU127" s="235"/>
      <c r="AV127" s="235"/>
      <c r="AW127" s="235"/>
      <c r="AX127" s="873" t="s">
        <v>483</v>
      </c>
      <c r="AY127" s="846"/>
      <c r="AZ127" s="846"/>
      <c r="BA127" s="846"/>
      <c r="BB127" s="846"/>
      <c r="BC127" s="846"/>
      <c r="BD127" s="846"/>
      <c r="BE127" s="847"/>
      <c r="BF127" s="845" t="s">
        <v>484</v>
      </c>
      <c r="BG127" s="846"/>
      <c r="BH127" s="846"/>
      <c r="BI127" s="846"/>
      <c r="BJ127" s="846"/>
      <c r="BK127" s="846"/>
      <c r="BL127" s="847"/>
      <c r="BM127" s="845" t="s">
        <v>485</v>
      </c>
      <c r="BN127" s="846"/>
      <c r="BO127" s="846"/>
      <c r="BP127" s="846"/>
      <c r="BQ127" s="846"/>
      <c r="BR127" s="846"/>
      <c r="BS127" s="847"/>
      <c r="BT127" s="845" t="s">
        <v>486</v>
      </c>
      <c r="BU127" s="846"/>
      <c r="BV127" s="846"/>
      <c r="BW127" s="846"/>
      <c r="BX127" s="846"/>
      <c r="BY127" s="846"/>
      <c r="BZ127" s="848"/>
      <c r="CA127" s="235"/>
      <c r="CB127" s="235"/>
      <c r="CC127" s="235"/>
      <c r="CD127" s="258"/>
      <c r="CE127" s="258"/>
      <c r="CF127" s="258"/>
      <c r="CG127" s="235"/>
      <c r="CH127" s="235"/>
      <c r="CI127" s="235"/>
      <c r="CJ127" s="257"/>
      <c r="CK127" s="886"/>
      <c r="CL127" s="887"/>
      <c r="CM127" s="887"/>
      <c r="CN127" s="887"/>
      <c r="CO127" s="888"/>
      <c r="CP127" s="849" t="s">
        <v>487</v>
      </c>
      <c r="CQ127" s="784"/>
      <c r="CR127" s="784"/>
      <c r="CS127" s="784"/>
      <c r="CT127" s="784"/>
      <c r="CU127" s="784"/>
      <c r="CV127" s="784"/>
      <c r="CW127" s="784"/>
      <c r="CX127" s="784"/>
      <c r="CY127" s="784"/>
      <c r="CZ127" s="784"/>
      <c r="DA127" s="784"/>
      <c r="DB127" s="784"/>
      <c r="DC127" s="784"/>
      <c r="DD127" s="784"/>
      <c r="DE127" s="784"/>
      <c r="DF127" s="785"/>
      <c r="DG127" s="821" t="s">
        <v>442</v>
      </c>
      <c r="DH127" s="822"/>
      <c r="DI127" s="822"/>
      <c r="DJ127" s="822"/>
      <c r="DK127" s="822"/>
      <c r="DL127" s="822" t="s">
        <v>442</v>
      </c>
      <c r="DM127" s="822"/>
      <c r="DN127" s="822"/>
      <c r="DO127" s="822"/>
      <c r="DP127" s="822"/>
      <c r="DQ127" s="822" t="s">
        <v>442</v>
      </c>
      <c r="DR127" s="822"/>
      <c r="DS127" s="822"/>
      <c r="DT127" s="822"/>
      <c r="DU127" s="822"/>
      <c r="DV127" s="828" t="s">
        <v>442</v>
      </c>
      <c r="DW127" s="828"/>
      <c r="DX127" s="828"/>
      <c r="DY127" s="828"/>
      <c r="DZ127" s="829"/>
    </row>
    <row r="128" spans="1:130" s="233" customFormat="1" ht="26.25" customHeight="1" thickBot="1" x14ac:dyDescent="0.2">
      <c r="A128" s="830" t="s">
        <v>488</v>
      </c>
      <c r="B128" s="831"/>
      <c r="C128" s="831"/>
      <c r="D128" s="831"/>
      <c r="E128" s="831"/>
      <c r="F128" s="831"/>
      <c r="G128" s="831"/>
      <c r="H128" s="831"/>
      <c r="I128" s="831"/>
      <c r="J128" s="831"/>
      <c r="K128" s="831"/>
      <c r="L128" s="831"/>
      <c r="M128" s="831"/>
      <c r="N128" s="831"/>
      <c r="O128" s="831"/>
      <c r="P128" s="831"/>
      <c r="Q128" s="831"/>
      <c r="R128" s="831"/>
      <c r="S128" s="831"/>
      <c r="T128" s="831"/>
      <c r="U128" s="831"/>
      <c r="V128" s="831"/>
      <c r="W128" s="832" t="s">
        <v>489</v>
      </c>
      <c r="X128" s="832"/>
      <c r="Y128" s="832"/>
      <c r="Z128" s="833"/>
      <c r="AA128" s="834">
        <v>11949</v>
      </c>
      <c r="AB128" s="835"/>
      <c r="AC128" s="835"/>
      <c r="AD128" s="835"/>
      <c r="AE128" s="836"/>
      <c r="AF128" s="837">
        <v>7066</v>
      </c>
      <c r="AG128" s="835"/>
      <c r="AH128" s="835"/>
      <c r="AI128" s="835"/>
      <c r="AJ128" s="836"/>
      <c r="AK128" s="837">
        <v>6232</v>
      </c>
      <c r="AL128" s="835"/>
      <c r="AM128" s="835"/>
      <c r="AN128" s="835"/>
      <c r="AO128" s="836"/>
      <c r="AP128" s="838"/>
      <c r="AQ128" s="839"/>
      <c r="AR128" s="839"/>
      <c r="AS128" s="839"/>
      <c r="AT128" s="840"/>
      <c r="AU128" s="235"/>
      <c r="AV128" s="235"/>
      <c r="AW128" s="235"/>
      <c r="AX128" s="841" t="s">
        <v>490</v>
      </c>
      <c r="AY128" s="842"/>
      <c r="AZ128" s="842"/>
      <c r="BA128" s="842"/>
      <c r="BB128" s="842"/>
      <c r="BC128" s="842"/>
      <c r="BD128" s="842"/>
      <c r="BE128" s="843"/>
      <c r="BF128" s="818" t="s">
        <v>442</v>
      </c>
      <c r="BG128" s="819"/>
      <c r="BH128" s="819"/>
      <c r="BI128" s="819"/>
      <c r="BJ128" s="819"/>
      <c r="BK128" s="819"/>
      <c r="BL128" s="844"/>
      <c r="BM128" s="818">
        <v>15</v>
      </c>
      <c r="BN128" s="819"/>
      <c r="BO128" s="819"/>
      <c r="BP128" s="819"/>
      <c r="BQ128" s="819"/>
      <c r="BR128" s="819"/>
      <c r="BS128" s="844"/>
      <c r="BT128" s="818">
        <v>20</v>
      </c>
      <c r="BU128" s="819"/>
      <c r="BV128" s="819"/>
      <c r="BW128" s="819"/>
      <c r="BX128" s="819"/>
      <c r="BY128" s="819"/>
      <c r="BZ128" s="820"/>
      <c r="CA128" s="258"/>
      <c r="CB128" s="258"/>
      <c r="CC128" s="258"/>
      <c r="CD128" s="258"/>
      <c r="CE128" s="258"/>
      <c r="CF128" s="258"/>
      <c r="CG128" s="235"/>
      <c r="CH128" s="235"/>
      <c r="CI128" s="235"/>
      <c r="CJ128" s="257"/>
      <c r="CK128" s="889"/>
      <c r="CL128" s="890"/>
      <c r="CM128" s="890"/>
      <c r="CN128" s="890"/>
      <c r="CO128" s="891"/>
      <c r="CP128" s="823" t="s">
        <v>491</v>
      </c>
      <c r="CQ128" s="762"/>
      <c r="CR128" s="762"/>
      <c r="CS128" s="762"/>
      <c r="CT128" s="762"/>
      <c r="CU128" s="762"/>
      <c r="CV128" s="762"/>
      <c r="CW128" s="762"/>
      <c r="CX128" s="762"/>
      <c r="CY128" s="762"/>
      <c r="CZ128" s="762"/>
      <c r="DA128" s="762"/>
      <c r="DB128" s="762"/>
      <c r="DC128" s="762"/>
      <c r="DD128" s="762"/>
      <c r="DE128" s="762"/>
      <c r="DF128" s="763"/>
      <c r="DG128" s="824" t="s">
        <v>131</v>
      </c>
      <c r="DH128" s="825"/>
      <c r="DI128" s="825"/>
      <c r="DJ128" s="825"/>
      <c r="DK128" s="825"/>
      <c r="DL128" s="825" t="s">
        <v>442</v>
      </c>
      <c r="DM128" s="825"/>
      <c r="DN128" s="825"/>
      <c r="DO128" s="825"/>
      <c r="DP128" s="825"/>
      <c r="DQ128" s="825" t="s">
        <v>131</v>
      </c>
      <c r="DR128" s="825"/>
      <c r="DS128" s="825"/>
      <c r="DT128" s="825"/>
      <c r="DU128" s="825"/>
      <c r="DV128" s="826" t="s">
        <v>131</v>
      </c>
      <c r="DW128" s="826"/>
      <c r="DX128" s="826"/>
      <c r="DY128" s="826"/>
      <c r="DZ128" s="827"/>
    </row>
    <row r="129" spans="1:131" s="233" customFormat="1" ht="26.25" customHeight="1" x14ac:dyDescent="0.15">
      <c r="A129" s="806" t="s">
        <v>109</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492</v>
      </c>
      <c r="X129" s="809"/>
      <c r="Y129" s="809"/>
      <c r="Z129" s="810"/>
      <c r="AA129" s="811">
        <v>1269728</v>
      </c>
      <c r="AB129" s="812"/>
      <c r="AC129" s="812"/>
      <c r="AD129" s="812"/>
      <c r="AE129" s="813"/>
      <c r="AF129" s="814">
        <v>1298122</v>
      </c>
      <c r="AG129" s="812"/>
      <c r="AH129" s="812"/>
      <c r="AI129" s="812"/>
      <c r="AJ129" s="813"/>
      <c r="AK129" s="814">
        <v>1402896</v>
      </c>
      <c r="AL129" s="812"/>
      <c r="AM129" s="812"/>
      <c r="AN129" s="812"/>
      <c r="AO129" s="813"/>
      <c r="AP129" s="815"/>
      <c r="AQ129" s="816"/>
      <c r="AR129" s="816"/>
      <c r="AS129" s="816"/>
      <c r="AT129" s="817"/>
      <c r="AU129" s="236"/>
      <c r="AV129" s="236"/>
      <c r="AW129" s="236"/>
      <c r="AX129" s="783" t="s">
        <v>493</v>
      </c>
      <c r="AY129" s="784"/>
      <c r="AZ129" s="784"/>
      <c r="BA129" s="784"/>
      <c r="BB129" s="784"/>
      <c r="BC129" s="784"/>
      <c r="BD129" s="784"/>
      <c r="BE129" s="785"/>
      <c r="BF129" s="802" t="s">
        <v>442</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6" t="s">
        <v>494</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495</v>
      </c>
      <c r="X130" s="809"/>
      <c r="Y130" s="809"/>
      <c r="Z130" s="810"/>
      <c r="AA130" s="811">
        <v>230751</v>
      </c>
      <c r="AB130" s="812"/>
      <c r="AC130" s="812"/>
      <c r="AD130" s="812"/>
      <c r="AE130" s="813"/>
      <c r="AF130" s="814">
        <v>233418</v>
      </c>
      <c r="AG130" s="812"/>
      <c r="AH130" s="812"/>
      <c r="AI130" s="812"/>
      <c r="AJ130" s="813"/>
      <c r="AK130" s="814">
        <v>231002</v>
      </c>
      <c r="AL130" s="812"/>
      <c r="AM130" s="812"/>
      <c r="AN130" s="812"/>
      <c r="AO130" s="813"/>
      <c r="AP130" s="815"/>
      <c r="AQ130" s="816"/>
      <c r="AR130" s="816"/>
      <c r="AS130" s="816"/>
      <c r="AT130" s="817"/>
      <c r="AU130" s="236"/>
      <c r="AV130" s="236"/>
      <c r="AW130" s="236"/>
      <c r="AX130" s="783" t="s">
        <v>496</v>
      </c>
      <c r="AY130" s="784"/>
      <c r="AZ130" s="784"/>
      <c r="BA130" s="784"/>
      <c r="BB130" s="784"/>
      <c r="BC130" s="784"/>
      <c r="BD130" s="784"/>
      <c r="BE130" s="785"/>
      <c r="BF130" s="786">
        <v>8.6</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497</v>
      </c>
      <c r="X131" s="793"/>
      <c r="Y131" s="793"/>
      <c r="Z131" s="794"/>
      <c r="AA131" s="795">
        <v>1038977</v>
      </c>
      <c r="AB131" s="796"/>
      <c r="AC131" s="796"/>
      <c r="AD131" s="796"/>
      <c r="AE131" s="797"/>
      <c r="AF131" s="798">
        <v>1064704</v>
      </c>
      <c r="AG131" s="796"/>
      <c r="AH131" s="796"/>
      <c r="AI131" s="796"/>
      <c r="AJ131" s="797"/>
      <c r="AK131" s="798">
        <v>1171894</v>
      </c>
      <c r="AL131" s="796"/>
      <c r="AM131" s="796"/>
      <c r="AN131" s="796"/>
      <c r="AO131" s="797"/>
      <c r="AP131" s="799"/>
      <c r="AQ131" s="800"/>
      <c r="AR131" s="800"/>
      <c r="AS131" s="800"/>
      <c r="AT131" s="801"/>
      <c r="AU131" s="236"/>
      <c r="AV131" s="236"/>
      <c r="AW131" s="236"/>
      <c r="AX131" s="761" t="s">
        <v>498</v>
      </c>
      <c r="AY131" s="762"/>
      <c r="AZ131" s="762"/>
      <c r="BA131" s="762"/>
      <c r="BB131" s="762"/>
      <c r="BC131" s="762"/>
      <c r="BD131" s="762"/>
      <c r="BE131" s="763"/>
      <c r="BF131" s="764" t="s">
        <v>442</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70" t="s">
        <v>499</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500</v>
      </c>
      <c r="W132" s="774"/>
      <c r="X132" s="774"/>
      <c r="Y132" s="774"/>
      <c r="Z132" s="775"/>
      <c r="AA132" s="776">
        <v>9.1470744780000004</v>
      </c>
      <c r="AB132" s="777"/>
      <c r="AC132" s="777"/>
      <c r="AD132" s="777"/>
      <c r="AE132" s="778"/>
      <c r="AF132" s="779">
        <v>8.7444961229999993</v>
      </c>
      <c r="AG132" s="777"/>
      <c r="AH132" s="777"/>
      <c r="AI132" s="777"/>
      <c r="AJ132" s="778"/>
      <c r="AK132" s="779">
        <v>8.0973193820000002</v>
      </c>
      <c r="AL132" s="777"/>
      <c r="AM132" s="777"/>
      <c r="AN132" s="777"/>
      <c r="AO132" s="778"/>
      <c r="AP132" s="780"/>
      <c r="AQ132" s="781"/>
      <c r="AR132" s="781"/>
      <c r="AS132" s="781"/>
      <c r="AT132" s="782"/>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501</v>
      </c>
      <c r="W133" s="753"/>
      <c r="X133" s="753"/>
      <c r="Y133" s="753"/>
      <c r="Z133" s="754"/>
      <c r="AA133" s="755">
        <v>9.3000000000000007</v>
      </c>
      <c r="AB133" s="756"/>
      <c r="AC133" s="756"/>
      <c r="AD133" s="756"/>
      <c r="AE133" s="757"/>
      <c r="AF133" s="755">
        <v>9.1</v>
      </c>
      <c r="AG133" s="756"/>
      <c r="AH133" s="756"/>
      <c r="AI133" s="756"/>
      <c r="AJ133" s="757"/>
      <c r="AK133" s="755">
        <v>8.6</v>
      </c>
      <c r="AL133" s="756"/>
      <c r="AM133" s="756"/>
      <c r="AN133" s="756"/>
      <c r="AO133" s="757"/>
      <c r="AP133" s="758"/>
      <c r="AQ133" s="759"/>
      <c r="AR133" s="759"/>
      <c r="AS133" s="759"/>
      <c r="AT133" s="76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8TfEaIkjZd/VXyOg3ejIMlWBsTsaIDxNP+gYzfx2entahOH+bwAUpz9xr33hChZazGTtOqiAv7q1yCM0Gs78xQ==" saltValue="eCkzKKQXYtXxQCftIaxu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A52" zoomScale="75" zoomScaleNormal="85"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xuyHKMMYvrcwoKcpae/DkmPx1U7QpyqjhW+VlvPIuITlj6CKmqh2tXYwgQ7gPMSdSCZho9sR9XQp6FivPxTmRA==" saltValue="T3JXnn0hXe55+ldpLZ56x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L61"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LmU9XSkKGAkiIVoywU1tnMZ7vXbnlZ2S5YxtALZnWiRJPL6hwiY74BQzK2Ym17rCcdKZ5XMSevZGj/aF9U8mg==" saltValue="/F7OVb0BMR2Pwxpygjbmh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O43"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50" t="s">
        <v>505</v>
      </c>
      <c r="AP7" s="275"/>
      <c r="AQ7" s="276" t="s">
        <v>506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1"/>
      <c r="AP8" s="281" t="s">
        <v>507</v>
      </c>
      <c r="AQ8" s="282" t="s">
        <v>508</v>
      </c>
      <c r="AR8" s="283" t="s">
        <v>509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2" t="s">
        <v>510</v>
      </c>
      <c r="AL9" s="1163"/>
      <c r="AM9" s="1163"/>
      <c r="AN9" s="1164"/>
      <c r="AO9" s="284">
        <v>507684</v>
      </c>
      <c r="AP9" s="284">
        <v>412751</v>
      </c>
      <c r="AQ9" s="285">
        <v>231388</v>
      </c>
      <c r="AR9" s="286">
        <v>78.400000000000006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2" t="s">
        <v>511</v>
      </c>
      <c r="AL10" s="1163"/>
      <c r="AM10" s="1163"/>
      <c r="AN10" s="1164"/>
      <c r="AO10" s="287">
        <v>1346</v>
      </c>
      <c r="AP10" s="287">
        <v>1094</v>
      </c>
      <c r="AQ10" s="288">
        <v>33497</v>
      </c>
      <c r="AR10" s="289">
        <v>-96.7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2" t="s">
        <v>512</v>
      </c>
      <c r="AL11" s="1163"/>
      <c r="AM11" s="1163"/>
      <c r="AN11" s="1164"/>
      <c r="AO11" s="287" t="s">
        <v>513</v>
      </c>
      <c r="AP11" s="287" t="s">
        <v>513</v>
      </c>
      <c r="AQ11" s="288">
        <v>3588</v>
      </c>
      <c r="AR11" s="289" t="s">
        <v>513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2" t="s">
        <v>514</v>
      </c>
      <c r="AL12" s="1163"/>
      <c r="AM12" s="1163"/>
      <c r="AN12" s="1164"/>
      <c r="AO12" s="287" t="s">
        <v>513</v>
      </c>
      <c r="AP12" s="287" t="s">
        <v>513</v>
      </c>
      <c r="AQ12" s="288" t="s">
        <v>513</v>
      </c>
      <c r="AR12" s="289" t="s">
        <v>513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2" t="s">
        <v>515</v>
      </c>
      <c r="AL13" s="1163"/>
      <c r="AM13" s="1163"/>
      <c r="AN13" s="1164"/>
      <c r="AO13" s="287">
        <v>15208</v>
      </c>
      <c r="AP13" s="287">
        <v>12364</v>
      </c>
      <c r="AQ13" s="288">
        <v>10932</v>
      </c>
      <c r="AR13" s="289">
        <v>13.1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2" t="s">
        <v>516</v>
      </c>
      <c r="AL14" s="1163"/>
      <c r="AM14" s="1163"/>
      <c r="AN14" s="1164"/>
      <c r="AO14" s="287" t="s">
        <v>513</v>
      </c>
      <c r="AP14" s="287" t="s">
        <v>513</v>
      </c>
      <c r="AQ14" s="288">
        <v>4261</v>
      </c>
      <c r="AR14" s="289" t="s">
        <v>513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5" t="s">
        <v>517</v>
      </c>
      <c r="AL15" s="1166"/>
      <c r="AM15" s="1166"/>
      <c r="AN15" s="1167"/>
      <c r="AO15" s="287">
        <v>-45919</v>
      </c>
      <c r="AP15" s="287">
        <v>-37333</v>
      </c>
      <c r="AQ15" s="288">
        <v>-17972</v>
      </c>
      <c r="AR15" s="289">
        <v>107.7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5" t="s">
        <v>189</v>
      </c>
      <c r="AL16" s="1166"/>
      <c r="AM16" s="1166"/>
      <c r="AN16" s="1167"/>
      <c r="AO16" s="287">
        <v>478319</v>
      </c>
      <c r="AP16" s="287">
        <v>388877</v>
      </c>
      <c r="AQ16" s="288">
        <v>265695</v>
      </c>
      <c r="AR16" s="289">
        <v>46.4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519</v>
      </c>
      <c r="AP20" s="296" t="s">
        <v>520</v>
      </c>
      <c r="AQ20" s="297" t="s">
        <v>521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8" t="s">
        <v>522</v>
      </c>
      <c r="AL21" s="1169"/>
      <c r="AM21" s="1169"/>
      <c r="AN21" s="1170"/>
      <c r="AO21" s="300">
        <v>43.09</v>
      </c>
      <c r="AP21" s="301">
        <v>23.14</v>
      </c>
      <c r="AQ21" s="302">
        <v>19.95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8" t="s">
        <v>523</v>
      </c>
      <c r="AL22" s="1169"/>
      <c r="AM22" s="1169"/>
      <c r="AN22" s="1170"/>
      <c r="AO22" s="305">
        <v>90.1</v>
      </c>
      <c r="AP22" s="306">
        <v>95.7</v>
      </c>
      <c r="AQ22" s="307">
        <v>-5.6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61" t="s">
        <v>524</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70"/>
    </row>
    <row r="27" spans="1:46" x14ac:dyDescent="0.15">
      <c r="A27" s="312"/>
      <c r="AO27" s="265"/>
      <c r="AP27" s="265"/>
      <c r="AQ27" s="265"/>
      <c r="AR27" s="265"/>
      <c r="AS27" s="265"/>
      <c r="AT27" s="265"/>
    </row>
    <row r="28" spans="1:46" ht="17.25" x14ac:dyDescent="0.15">
      <c r="A28" s="266" t="s">
        <v>525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50" t="s">
        <v>505</v>
      </c>
      <c r="AP30" s="275"/>
      <c r="AQ30" s="276" t="s">
        <v>506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1"/>
      <c r="AP31" s="281" t="s">
        <v>507</v>
      </c>
      <c r="AQ31" s="282" t="s">
        <v>508</v>
      </c>
      <c r="AR31" s="283" t="s">
        <v>509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2" t="s">
        <v>527</v>
      </c>
      <c r="AL32" s="1153"/>
      <c r="AM32" s="1153"/>
      <c r="AN32" s="1154"/>
      <c r="AO32" s="315">
        <v>324112</v>
      </c>
      <c r="AP32" s="315">
        <v>263506</v>
      </c>
      <c r="AQ32" s="316">
        <v>153945</v>
      </c>
      <c r="AR32" s="317">
        <v>71.2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2" t="s">
        <v>528</v>
      </c>
      <c r="AL33" s="1153"/>
      <c r="AM33" s="1153"/>
      <c r="AN33" s="1154"/>
      <c r="AO33" s="315" t="s">
        <v>513</v>
      </c>
      <c r="AP33" s="315" t="s">
        <v>513</v>
      </c>
      <c r="AQ33" s="316" t="s">
        <v>513</v>
      </c>
      <c r="AR33" s="317" t="s">
        <v>513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2" t="s">
        <v>529</v>
      </c>
      <c r="AL34" s="1153"/>
      <c r="AM34" s="1153"/>
      <c r="AN34" s="1154"/>
      <c r="AO34" s="315" t="s">
        <v>513</v>
      </c>
      <c r="AP34" s="315" t="s">
        <v>513</v>
      </c>
      <c r="AQ34" s="316">
        <v>4</v>
      </c>
      <c r="AR34" s="317" t="s">
        <v>513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2" t="s">
        <v>530</v>
      </c>
      <c r="AL35" s="1153"/>
      <c r="AM35" s="1153"/>
      <c r="AN35" s="1154"/>
      <c r="AO35" s="315">
        <v>7592</v>
      </c>
      <c r="AP35" s="315">
        <v>6172</v>
      </c>
      <c r="AQ35" s="316">
        <v>31105</v>
      </c>
      <c r="AR35" s="317">
        <v>-80.2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2" t="s">
        <v>531</v>
      </c>
      <c r="AL36" s="1153"/>
      <c r="AM36" s="1153"/>
      <c r="AN36" s="1154"/>
      <c r="AO36" s="315">
        <v>422</v>
      </c>
      <c r="AP36" s="315">
        <v>343</v>
      </c>
      <c r="AQ36" s="316">
        <v>3257</v>
      </c>
      <c r="AR36" s="317">
        <v>-89.5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2" t="s">
        <v>532</v>
      </c>
      <c r="AL37" s="1153"/>
      <c r="AM37" s="1153"/>
      <c r="AN37" s="1154"/>
      <c r="AO37" s="315" t="s">
        <v>513</v>
      </c>
      <c r="AP37" s="315" t="s">
        <v>513</v>
      </c>
      <c r="AQ37" s="316">
        <v>1590</v>
      </c>
      <c r="AR37" s="317" t="s">
        <v>513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5" t="s">
        <v>533</v>
      </c>
      <c r="AL38" s="1156"/>
      <c r="AM38" s="1156"/>
      <c r="AN38" s="1157"/>
      <c r="AO38" s="318" t="s">
        <v>513</v>
      </c>
      <c r="AP38" s="318" t="s">
        <v>513</v>
      </c>
      <c r="AQ38" s="319">
        <v>20</v>
      </c>
      <c r="AR38" s="307" t="s">
        <v>513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5" t="s">
        <v>534</v>
      </c>
      <c r="AL39" s="1156"/>
      <c r="AM39" s="1156"/>
      <c r="AN39" s="1157"/>
      <c r="AO39" s="315">
        <v>-6232</v>
      </c>
      <c r="AP39" s="315">
        <v>-5067</v>
      </c>
      <c r="AQ39" s="316">
        <v>-7358</v>
      </c>
      <c r="AR39" s="317">
        <v>-31.1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2" t="s">
        <v>535</v>
      </c>
      <c r="AL40" s="1153"/>
      <c r="AM40" s="1153"/>
      <c r="AN40" s="1154"/>
      <c r="AO40" s="315">
        <v>-231002</v>
      </c>
      <c r="AP40" s="315">
        <v>-187807</v>
      </c>
      <c r="AQ40" s="316">
        <v>-130450</v>
      </c>
      <c r="AR40" s="317">
        <v>44</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8" t="s">
        <v>301</v>
      </c>
      <c r="AL41" s="1159"/>
      <c r="AM41" s="1159"/>
      <c r="AN41" s="1160"/>
      <c r="AO41" s="315">
        <v>94892</v>
      </c>
      <c r="AP41" s="315">
        <v>77148</v>
      </c>
      <c r="AQ41" s="316">
        <v>52112</v>
      </c>
      <c r="AR41" s="317">
        <v>48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5" t="s">
        <v>505</v>
      </c>
      <c r="AN49" s="1147" t="s">
        <v>539</v>
      </c>
      <c r="AO49" s="1148"/>
      <c r="AP49" s="1148"/>
      <c r="AQ49" s="1148"/>
      <c r="AR49" s="1149"/>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6"/>
      <c r="AN50" s="331" t="s">
        <v>540</v>
      </c>
      <c r="AO50" s="332" t="s">
        <v>541</v>
      </c>
      <c r="AP50" s="333" t="s">
        <v>542</v>
      </c>
      <c r="AQ50" s="334" t="s">
        <v>543</v>
      </c>
      <c r="AR50" s="335" t="s">
        <v>544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545</v>
      </c>
      <c r="AL51" s="328"/>
      <c r="AM51" s="336">
        <v>2041352</v>
      </c>
      <c r="AN51" s="337">
        <v>1599806</v>
      </c>
      <c r="AO51" s="338">
        <v>-16</v>
      </c>
      <c r="AP51" s="339">
        <v>291173</v>
      </c>
      <c r="AQ51" s="340">
        <v>-0.3</v>
      </c>
      <c r="AR51" s="341">
        <v>-15.7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546</v>
      </c>
      <c r="AM52" s="344">
        <v>106690</v>
      </c>
      <c r="AN52" s="345">
        <v>83613</v>
      </c>
      <c r="AO52" s="346">
        <v>-25.8</v>
      </c>
      <c r="AP52" s="347">
        <v>119071</v>
      </c>
      <c r="AQ52" s="348">
        <v>-6.7</v>
      </c>
      <c r="AR52" s="349">
        <v>-19.100000000000001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547</v>
      </c>
      <c r="AL53" s="328"/>
      <c r="AM53" s="336">
        <v>1904303</v>
      </c>
      <c r="AN53" s="337">
        <v>1525884</v>
      </c>
      <c r="AO53" s="338">
        <v>-4.5999999999999996</v>
      </c>
      <c r="AP53" s="339">
        <v>271581</v>
      </c>
      <c r="AQ53" s="340">
        <v>-6.7</v>
      </c>
      <c r="AR53" s="341">
        <v>2.1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546</v>
      </c>
      <c r="AM54" s="344">
        <v>110808</v>
      </c>
      <c r="AN54" s="345">
        <v>88788</v>
      </c>
      <c r="AO54" s="346">
        <v>6.2</v>
      </c>
      <c r="AP54" s="347">
        <v>117844</v>
      </c>
      <c r="AQ54" s="348">
        <v>-1</v>
      </c>
      <c r="AR54" s="349">
        <v>7.2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548</v>
      </c>
      <c r="AL55" s="328"/>
      <c r="AM55" s="336">
        <v>1973413</v>
      </c>
      <c r="AN55" s="337">
        <v>1563719</v>
      </c>
      <c r="AO55" s="338">
        <v>2.5</v>
      </c>
      <c r="AP55" s="339">
        <v>268375</v>
      </c>
      <c r="AQ55" s="340">
        <v>-1.2</v>
      </c>
      <c r="AR55" s="341">
        <v>3.7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546</v>
      </c>
      <c r="AM56" s="344">
        <v>193004</v>
      </c>
      <c r="AN56" s="345">
        <v>152935</v>
      </c>
      <c r="AO56" s="346">
        <v>72.2</v>
      </c>
      <c r="AP56" s="347">
        <v>119602</v>
      </c>
      <c r="AQ56" s="348">
        <v>1.5</v>
      </c>
      <c r="AR56" s="349">
        <v>70.7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549</v>
      </c>
      <c r="AL57" s="328"/>
      <c r="AM57" s="336">
        <v>3121713</v>
      </c>
      <c r="AN57" s="337">
        <v>2483463</v>
      </c>
      <c r="AO57" s="338">
        <v>58.8</v>
      </c>
      <c r="AP57" s="339">
        <v>301035</v>
      </c>
      <c r="AQ57" s="340">
        <v>12.2</v>
      </c>
      <c r="AR57" s="341">
        <v>46.6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546</v>
      </c>
      <c r="AM58" s="344">
        <v>72167</v>
      </c>
      <c r="AN58" s="345">
        <v>57412</v>
      </c>
      <c r="AO58" s="346">
        <v>-62.5</v>
      </c>
      <c r="AP58" s="347">
        <v>154376</v>
      </c>
      <c r="AQ58" s="348">
        <v>29.1</v>
      </c>
      <c r="AR58" s="349">
        <v>-91.6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550</v>
      </c>
      <c r="AL59" s="328"/>
      <c r="AM59" s="336">
        <v>1517862</v>
      </c>
      <c r="AN59" s="337">
        <v>1234034</v>
      </c>
      <c r="AO59" s="338">
        <v>-50.3</v>
      </c>
      <c r="AP59" s="339">
        <v>277467</v>
      </c>
      <c r="AQ59" s="340">
        <v>-7.8</v>
      </c>
      <c r="AR59" s="341">
        <v>-42.5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546</v>
      </c>
      <c r="AM60" s="344">
        <v>59529</v>
      </c>
      <c r="AN60" s="345">
        <v>48398</v>
      </c>
      <c r="AO60" s="346">
        <v>-15.7</v>
      </c>
      <c r="AP60" s="347">
        <v>128378</v>
      </c>
      <c r="AQ60" s="348">
        <v>-16.8</v>
      </c>
      <c r="AR60" s="349">
        <v>1.1000000000000001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551</v>
      </c>
      <c r="AL61" s="350"/>
      <c r="AM61" s="351">
        <v>2111729</v>
      </c>
      <c r="AN61" s="352">
        <v>1681381</v>
      </c>
      <c r="AO61" s="353">
        <v>-1.9</v>
      </c>
      <c r="AP61" s="354">
        <v>281926</v>
      </c>
      <c r="AQ61" s="355">
        <v>-0.8</v>
      </c>
      <c r="AR61" s="341">
        <v>-1.1000000000000001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546</v>
      </c>
      <c r="AM62" s="344">
        <v>108440</v>
      </c>
      <c r="AN62" s="345">
        <v>86229</v>
      </c>
      <c r="AO62" s="346">
        <v>-5.0999999999999996</v>
      </c>
      <c r="AP62" s="347">
        <v>127854</v>
      </c>
      <c r="AQ62" s="348">
        <v>1.2</v>
      </c>
      <c r="AR62" s="349">
        <v>-6.3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ojxpREeP8+Q5xWyX12vv3JZ9pzVD9yxK6F0qEtnPVBP5lwiOvFuyZ979nqJE1aWq8pvF4XQ6qc2WCf6aIh1Qag==" saltValue="wFreOAP98eu5DVU7Tzx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75" zoomScaleNormal="7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553</v>
      </c>
    </row>
    <row r="120" spans="125:125" ht="13.5" hidden="1" customHeight="1" x14ac:dyDescent="0.15"/>
    <row r="121" spans="125:125" ht="13.5" hidden="1" customHeight="1" x14ac:dyDescent="0.15">
      <c r="DU121" s="262"/>
    </row>
  </sheetData>
  <sheetProtection algorithmName="SHA-512" hashValue="Zivqz4COPFJBhX2PEEEaMygcHCqKngx6BGOMlUiTwBbW24Qo0nRF93/uvMjJNll2m7I0Y8AbFCuV5CV0RWUTig==" saltValue="xwR7TohBYYkAv0t48PlXK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75" zoomScaleNormal="7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554</v>
      </c>
    </row>
  </sheetData>
  <sheetProtection algorithmName="SHA-512" hashValue="zElyAhr7g0F/3jwZSqOXQ6fqug7+IHwoQau0NqHKGhlKcNjAOAZK3kWzOIbAz3L7YYO7qhzpNRzKPQKEUe0DHQ==" saltValue="n94mhe5MtHeCTWflbH+zw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28"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1" t="s">
        <v>3</v>
      </c>
      <c r="D47" s="1171"/>
      <c r="E47" s="1172"/>
      <c r="F47" s="11">
        <v>319.97000000000003</v>
      </c>
      <c r="G47" s="12">
        <v>334.96</v>
      </c>
      <c r="H47" s="12">
        <v>54.27</v>
      </c>
      <c r="I47" s="12">
        <v>55.1</v>
      </c>
      <c r="J47" s="13">
        <v>58.16</v>
      </c>
    </row>
    <row r="48" spans="2:10" ht="57.75" customHeight="1" x14ac:dyDescent="0.15">
      <c r="B48" s="14"/>
      <c r="C48" s="1173" t="s">
        <v>4</v>
      </c>
      <c r="D48" s="1173"/>
      <c r="E48" s="1174"/>
      <c r="F48" s="15">
        <v>7.96</v>
      </c>
      <c r="G48" s="16">
        <v>9.66</v>
      </c>
      <c r="H48" s="16">
        <v>3.82</v>
      </c>
      <c r="I48" s="16">
        <v>9.17</v>
      </c>
      <c r="J48" s="17">
        <v>21.83</v>
      </c>
    </row>
    <row r="49" spans="2:10" ht="57.75" customHeight="1" thickBot="1" x14ac:dyDescent="0.2">
      <c r="B49" s="18"/>
      <c r="C49" s="1175" t="s">
        <v>5</v>
      </c>
      <c r="D49" s="1175"/>
      <c r="E49" s="1176"/>
      <c r="F49" s="19">
        <v>21.64</v>
      </c>
      <c r="G49" s="20">
        <v>14.82</v>
      </c>
      <c r="H49" s="20" t="s">
        <v>560</v>
      </c>
      <c r="I49" s="20">
        <v>7.44</v>
      </c>
      <c r="J49" s="21">
        <v>20.53</v>
      </c>
    </row>
    <row r="50" spans="2:10" x14ac:dyDescent="0.15"/>
  </sheetData>
  <sheetProtection algorithmName="SHA-512" hashValue="n4AoobiJKCblUAo363pgDNtyrUSQ508fp0N0ObMx51G12hO6AKv0dZzexvyrB/SRADb+vXT8b1QTKZud4+vWJA==" saltValue="4p2eO83T2aBgvnvOn7U/V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公会計指標分析・財政指標組み合わせ分析表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2024-01-10T06:17:07Z</dcterms:modified>
</cp:coreProperties>
</file>