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財務業務\R５\⑥　　　予算調・決算統計・財政状況調\【財政状況調べ】\R5.9.16〆　済　令和3年度財政状況資料集の作成について\"/>
    </mc:Choice>
  </mc:AlternateContent>
  <xr:revisionPtr revIDLastSave="0" documentId="13_ncr:1_{C5026CD9-CEBC-4F22-A79F-8E1F15272AED}" xr6:coauthVersionLast="45" xr6:coauthVersionMax="45"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<sst xmlns="http://schemas.openxmlformats.org/spreadsheetml/2006/main" count="1188" uniqueCount="613">
  <si>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</si>
  <si>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</si>
  <si>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</si>
  <si>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</si>
  <si>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</si>
  <si>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</si>
  <si>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</si>
  <si>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</si>
  <si>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</si>
  <si>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</si>
  <si>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</si>
  <si>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</si>
  <si>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</si>
  <si>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</si>
  <si>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</si>
  <si>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</si>
  <si>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</si>
  <si>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</si>
  <si>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</si>
  <si>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</si>
  <si>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</si>
  <si>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</si>
  <si>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</si>
  <si>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</si>
  <si>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</si>
  <si>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</si>
  <si>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</si>
  <si>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</si>
  <si>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</si>
  <si>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</si>
  <si>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</si>
  <si>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</si>
  <si>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</si>
  <si>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</si>
  <si>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</si>
  <si>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</si>
  <si>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</si>
  <si>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</si>
  <si>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</si>
  <si>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</si>
  <si>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</si>
  <si>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</si>
  <si>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</si>
  <si>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</si>
  <si>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</si>
  <si>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</si>
  <si>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</si>
  <si>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</si>
  <si>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</si>
  <si>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</si>
  <si>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</si>
  <si>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</si>
  <si>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</si>
  <si>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</si>
  <si>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</si>
  <si>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</si>
  <si>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</si>
  <si>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</si>
  <si>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</si>
  <si>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</si>
  <si>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</si>
  <si>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</si>
  <si>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</si>
  <si>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</si>
  <si>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</si>
  <si>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</si>
  <si>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</si>
  <si>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</si>
  <si>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</si>
  <si>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</si>
  <si>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</si>
  <si>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</si>
  <si>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</si>
  <si>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</si>
  <si>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</si>
  <si>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</si>
  <si>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</si>
  <si>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</si>
  <si>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</si>
  <si>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</si>
  <si>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</si>
  <si>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</si>
  <si>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</si>
  <si>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</si>
  <si>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</si>
  <si>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</si>
  <si>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</si>
  <si>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</si>
  <si>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</si>
  <si>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</si>
  <si>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</si>
  <si>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</si>
  <si>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</si>
  <si>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</si>
  <si>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</si>
  <si>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</si>
  <si>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</si>
  <si>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</si>
  <si>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</si>
  <si>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</si>
  <si>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</si>
  <si>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</si>
  <si>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</si>
  <si>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</si>
  <si>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</si>
  <si>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</si>
  <si>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</si>
  <si>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</si>
  <si>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</si>
  <si>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</si>
  <si>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</si>
  <si>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</si>
  <si>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</si>
  <si>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</si>
  <si>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</si>
  <si>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</si>
  <si>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</si>
  <si>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</si>
  <si>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</si>
  <si>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</si>
  <si>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</si>
  <si>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</si>
  <si>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</si>
  <si>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</si>
  <si>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</si>
  <si>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</si>
  <si>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</si>
  <si>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</si>
  <si>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</si>
  <si>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</si>
  <si>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</si>
  <si>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</si>
  <si>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</si>
  <si>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</si>
  <si>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</si>
  <si>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</si>
  <si>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</si>
  <si>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</si>
  <si>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</si>
  <si>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</si>
  <si>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</si>
  <si>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</si>
  <si>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</si>
  <si>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</si>
  <si>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</si>
  <si>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</si>
  <si>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</si>
  <si>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</si>
  <si>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</si>
  <si>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</si>
  <si>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</si>
  <si>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</si>
  <si>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</si>
  <si>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</si>
  <si>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</si>
  <si>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</si>
  <si>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</si>
  <si>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</si>
  <si>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</si>
  <si>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</si>
  <si>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</si>
  <si>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</si>
  <si>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</si>
  <si>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</si>
  <si>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</si>
  <si>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</si>
  <si>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</si>
  <si>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</si>
  <si>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</si>
  <si>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</si>
  <si>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</si>
  <si>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</si>
  <si>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</si>
  <si>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</si>
  <si>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</si>
  <si>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</si>
  <si>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</si>
  <si>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</si>
  <si>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</si>
  <si>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</si>
  <si>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</si>
  <si>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</si>
  <si>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</si>
  <si>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</si>
  <si>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</si>
  <si>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</si>
  <si>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</si>
  <si>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</si>
  <si>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</si>
  <si>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</si>
  <si>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</si>
  <si>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</si>
  <si>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</si>
  <si>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</si>
  <si>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</si>
  <si>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</si>
  <si>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</si>
  <si>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</si>
  <si>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</si>
  <si>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</si>
  <si>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</si>
  <si>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</si>
  <si>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</si>
  <si>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</si>
  <si>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</si>
  <si>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</si>
  <si>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</si>
  <si>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</si>
  <si>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</si>
  <si>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</si>
  <si>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</si>
  <si>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</si>
  <si>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</si>
  <si>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</si>
  <si>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</si>
  <si>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</si>
  <si>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沖縄県渡嘉敷村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</si>
  <si>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</si>
  <si>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</si>
  <si>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</si>
  <si>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</si>
  <si>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</si>
  <si>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</si>
  <si>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</si>
  <si>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</si>
  <si>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</si>
  <si>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</si>
  <si>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</si>
  <si>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</si>
  <si>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</si>
  <si>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</si>
  <si>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</si>
  <si>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</si>
  <si>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</si>
  <si>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</si>
  <si>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</si>
  <si>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</si>
  <si>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</si>
  <si>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</si>
  <si>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</si>
  <si>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</si>
  <si>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</si>
  <si>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</si>
  <si>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</si>
  <si>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</si>
  <si>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</si>
  <si>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</si>
  <si>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</si>
  <si>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</si>
  <si>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</si>
  <si>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</si>
  <si>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</si>
  <si>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</si>
  <si>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</si>
  <si>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</si>
  <si>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</si>
  <si>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</si>
  <si>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</si>
  <si>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</si>
  <si>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</si>
  <si>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</si>
  <si>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</si>
  <si>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</si>
  <si>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</si>
  <si>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</si>
  <si>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</si>
  <si>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</si>
  <si>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</si>
  <si>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</si>
  <si>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</si>
  <si>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</si>
  <si>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</si>
  <si>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</si>
  <si>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</si>
  <si>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</si>
  <si>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</si>
  <si>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</si>
  <si>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</si>
  <si>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</si>
  <si>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</si>
  <si>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</si>
  <si>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</si>
  <si>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</si>
  <si>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</si>
  <si>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</si>
  <si>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</si>
  <si>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</si>
  <si>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</si>
  <si>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</si>
  <si>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</si>
  <si>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</si>
  <si>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</si>
  <si>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</si>
  <si>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</si>
  <si>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</si>
  <si>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</si>
  <si>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</si>
  <si>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</si>
  <si>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</si>
  <si>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</si>
  <si>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</si>
  <si>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</si>
  <si>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</si>
  <si>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</si>
  <si>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</si>
  <si>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</si>
  <si>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</si>
  <si>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</si>
  <si>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</si>
  <si>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</si>
  <si>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</si>
  <si>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</si>
  <si>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</si>
  <si>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</si>
  <si>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</si>
  <si>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</si>
  <si>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</si>
  <si>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</si>
  <si>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</si>
  <si>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</si>
  <si>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</si>
  <si>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</si>
  <si>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</si>
  <si>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</si>
  <si>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</si>
  <si>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</si>
  <si>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</si>
  <si>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</si>
  <si>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</si>
  <si>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</si>
  <si>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</si>
  <si>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</si>
  <si>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</si>
  <si>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</si>
  <si>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交通</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</si>
  <si>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</si>
  <si>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</si>
  <si>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</si>
  <si>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</si>
  <si>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</si>
  <si>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</si>
  <si>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</si>
  <si>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</si>
  <si>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</si>
  <si>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</si>
  <si>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</si>
  <si>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</si>
  <si>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</si>
  <si>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</si>
  <si>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</si>
  <si>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</si>
  <si>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</si>
  <si>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</si>
  <si>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</si>
  <si>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</si>
  <si>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</si>
  <si>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</si>
  <si>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</si>
  <si>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</si>
  <si>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</si>
  <si>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</si>
  <si>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</si>
  <si>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</si>
  <si>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</si>
  <si>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</si>
  <si>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</si>
  <si>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</si>
  <si>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</si>
  <si>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</si>
  <si>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</si>
  <si>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</si>
  <si>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</si>
  <si>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沖縄県渡嘉敷村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</si>
  <si>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</si>
  <si>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</si>
  <si>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</si>
  <si>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</si>
  <si>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</si>
  <si>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</si>
  <si>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</si>
  <si>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</si>
  <si>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</si>
  <si>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</si>
  <si>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</si>
  <si>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</si>
  <si>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</si>
  <si>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</si>
  <si>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</si>
  <si>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</si>
  <si>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</si>
  <si>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</si>
  <si>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</si>
  <si>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</si>
  <si>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</si>
  <si>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</si>
  <si>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</si>
  <si>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</si>
  <si>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</si>
  <si>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</si>
  <si>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</si>
  <si>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</si>
  <si>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</si>
  <si>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</si>
  <si>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</si>
  <si>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</si>
  <si>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</si>
  <si>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</si>
  <si>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</si>
  <si>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</si>
  <si>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</si>
  <si>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</si>
  <si>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</si>
  <si>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</si>
  <si>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</si>
  <si>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</si>
  <si>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</si>
  <si>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</si>
  <si>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</si>
  <si>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</si>
  <si>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</si>
  <si>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</si>
  <si>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</si>
  <si>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</si>
  <si>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</si>
  <si>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</si>
  <si>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</si>
  <si>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</si>
  <si>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</si>
  <si>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</si>
  <si>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</si>
  <si>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</si>
  <si>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</si>
  <si>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</si>
  <si>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</si>
  <si>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</si>
  <si>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</si>
  <si>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</si>
  <si>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</si>
  <si>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</si>
  <si>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</si>
  <si>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</si>
  <si>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</si>
  <si>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</si>
  <si>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</si>
  <si>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</si>
  <si>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</si>
  <si>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</si>
  <si>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</si>
  <si>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</si>
  <si>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</si>
  <si>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</si>
  <si>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</si>
  <si>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</si>
  <si>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</si>
  <si>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</si>
  <si>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</si>
  <si>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</si>
  <si>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</si>
  <si>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</si>
  <si>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</si>
  <si>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</si>
  <si>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</si>
  <si>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</si>
  <si>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</si>
  <si>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</si>
  <si>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</si>
  <si>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</si>
  <si>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</si>
  <si>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</si>
  <si>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</si>
  <si>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</si>
  <si>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</si>
  <si>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</si>
  <si>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航路事業特別会計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</si>
  <si>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</si>
  <si>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</si>
  <si>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</si>
  <si>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</si>
  <si>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</si>
  <si>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</si>
  <si>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</si>
  <si>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</si>
  <si>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</si>
  <si>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</si>
  <si>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</si>
  <si>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</si>
  <si>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</si>
  <si>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</si>
  <si>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</si>
  <si>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</si>
  <si>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</si>
  <si>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</si>
  <si>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</si>
  <si>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</si>
  <si>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</si>
  <si>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</si>
  <si>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</si>
  <si>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</si>
  <si>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</si>
  <si>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</si>
  <si>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</si>
  <si>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</si>
  <si>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</si>
  <si>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</si>
  <si>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</si>
  <si>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</si>
  <si>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</si>
  <si>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</si>
  <si>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</si>
  <si>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</si>
  <si>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</si>
  <si>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</si>
  <si>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</si>
  <si>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</si>
  <si>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</si>
  <si>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</si>
  <si>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</si>
  <si>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</si>
  <si>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</si>
  <si>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</si>
  <si>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</si>
  <si>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</si>
  <si>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</si>
  <si>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</si>
  <si>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</si>
  <si>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</si>
  <si>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</si>
  <si>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</si>
  <si>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</si>
  <si>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</si>
  <si>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</si>
  <si>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</si>
  <si>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</si>
  <si>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</si>
  <si>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</si>
  <si>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</si>
  <si>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</si>
  <si>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</si>
  <si>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</si>
  <si>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</si>
  <si>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</si>
  <si>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</si>
  <si>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</si>
  <si>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</si>
  <si>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</si>
  <si>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</si>
  <si>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</si>
  <si>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</si>
  <si>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</si>
  <si>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</si>
  <si>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</si>
  <si>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</si>
  <si>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</si>
  <si>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</si>
  <si>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</si>
  <si>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</si>
  <si>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</si>
  <si>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</si>
  <si>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</si>
  <si>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</si>
  <si>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</si>
  <si>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10.27</t>
  </si>
  <si>
    <t>一般会計</t>
  </si>
  <si>
    <t>航路事業特別会計</t>
  </si>
  <si>
    <t>▲ 6.74</t>
  </si>
  <si>
    <t>国民健康保険事業特別会計</t>
  </si>
  <si>
    <t>簡易水道事業特別会計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</si>
  <si>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</si>
  <si>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</si>
  <si>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</si>
  <si>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</si>
  <si>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</si>
  <si>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</si>
  <si>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</si>
  <si>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</si>
  <si>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</si>
  <si>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</si>
  <si>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</si>
  <si>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</si>
  <si>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</si>
  <si>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</si>
  <si>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</si>
  <si>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</si>
  <si>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</si>
  <si>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3">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</si>
  <si>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</si>
  <si>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</si>
  <si>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</si>
  <si>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</si>
  <si>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</si>
  <si>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7">
      <t>イッパンカイケイ</t>
    </rPh>
    <phoneticPr fontId="2"/>
  </si>
  <si>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</si>
  <si>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0">
      <t>サイ</t>
    </rPh>
    <rPh sb="10" eb="11">
      <t>エン</t>
    </rPh>
    <phoneticPr fontId="2"/>
  </si>
  <si>
    <t>　　〃　　南斎場特別会計</t>
    <rPh sb="5" eb="6">
      <t>ミナミ</t>
    </rPh>
    <rPh sb="6" eb="8">
      <t>サイジョウ</t>
    </rPh>
    <rPh sb="8" eb="10">
      <t>トクベツ</t>
    </rPh>
    <rPh sb="10" eb="12">
      <t>カイケイ</t>
    </rPh>
    <phoneticPr fontId="2"/>
  </si>
  <si>
    <t>特別会計より繰入金</t>
    <rPh sb="0" eb="2">
      <t>トクベツ</t>
    </rPh>
    <rPh sb="2" eb="4">
      <t>カイケイ</t>
    </rPh>
    <rPh sb="6" eb="8">
      <t>クリイレ</t>
    </rPh>
    <rPh sb="8" eb="9">
      <t>キン</t>
    </rPh>
    <phoneticPr fontId="2"/>
  </si>
  <si>
    <t>基金からの繰入</t>
    <rPh sb="0" eb="2">
      <t>キキン</t>
    </rPh>
    <rPh sb="5" eb="7">
      <t>クリイレ</t>
    </rPh>
    <phoneticPr fontId="2"/>
  </si>
  <si>
    <t>▲18</t>
    <phoneticPr fontId="2"/>
  </si>
  <si>
    <t>(振興基金(R03年度末現在))</t>
    <rPh sb="1" eb="3">
      <t>シンコウ</t>
    </rPh>
    <rPh sb="3" eb="5">
      <t>キキン</t>
    </rPh>
    <phoneticPr fontId="5"/>
  </si>
  <si>
    <t>(地域福祉基金(R03年度末現在))</t>
    <rPh sb="1" eb="3">
      <t>チイキ</t>
    </rPh>
    <rPh sb="3" eb="5">
      <t>フクシ</t>
    </rPh>
    <rPh sb="5" eb="7">
      <t>キキン</t>
    </rPh>
    <phoneticPr fontId="5"/>
  </si>
  <si>
    <t>(中山間ふるさと農村活性化基金(R03年度末現在))</t>
    <rPh sb="1" eb="4">
      <t>チュウサンカン</t>
    </rPh>
    <rPh sb="8" eb="10">
      <t>ノウソン</t>
    </rPh>
    <rPh sb="10" eb="13">
      <t>カッセイカ</t>
    </rPh>
    <rPh sb="13" eb="15">
      <t>キキン</t>
    </rPh>
    <phoneticPr fontId="5"/>
  </si>
  <si>
    <t>(へき地教員宿舎施設営繕基金(R03年度末現在))</t>
    <rPh sb="3" eb="4">
      <t>チ</t>
    </rPh>
    <rPh sb="4" eb="6">
      <t>キョウイン</t>
    </rPh>
    <rPh sb="6" eb="8">
      <t>シュクシャ</t>
    </rPh>
    <rPh sb="8" eb="10">
      <t>シセツ</t>
    </rPh>
    <rPh sb="10" eb="12">
      <t>エイゼン</t>
    </rPh>
    <rPh sb="12" eb="14">
      <t>キキン</t>
    </rPh>
    <phoneticPr fontId="5"/>
  </si>
  <si>
    <t>(公共施設整備基金(R03年度末現在))</t>
    <rPh sb="1" eb="3">
      <t>コウキョウ</t>
    </rPh>
    <rPh sb="3" eb="5">
      <t>シセツ</t>
    </rPh>
    <rPh sb="5" eb="7">
      <t>セイビ</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</si>
  <si>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</si>
  <si>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</si>
  <si>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将来負担比率は▲マイナスのため算定されていない。有形固定資産減価償却率は令和3年度56.8％となっている。
　公共施設等総合管理計画に基づき、各施設の適切な維持管理の徹底や長寿命化対策に努め、個別施設計画の早急な策定にも取り組んでいく。</t>
    <rPh sb="1" eb="3">
      <t>ショウライ</t>
    </rPh>
    <rPh sb="3" eb="5">
      <t>フタン</t>
    </rPh>
    <rPh sb="5" eb="7">
      <t>ヒリツ</t>
    </rPh>
    <rPh sb="8" eb="10">
      <t>ブンシ</t>
    </rPh>
    <rPh sb="15" eb="17">
      <t>ヘイセイ</t>
    </rPh>
    <rPh sb="19" eb="21">
      <t>ネンド</t>
    </rPh>
    <rPh sb="28" eb="29">
      <t>ゴ</t>
    </rPh>
    <rPh sb="29" eb="31">
      <t>ゲンショウ</t>
    </rPh>
    <rPh sb="33" eb="35">
      <t>ショウライ</t>
    </rPh>
    <rPh sb="35" eb="37">
      <t>フタン</t>
    </rPh>
    <rPh sb="37" eb="39">
      <t>ヒリツ</t>
    </rPh>
    <rPh sb="40" eb="42">
      <t>ゲンショウ</t>
    </rPh>
    <rPh sb="42" eb="44">
      <t>ケイコウ</t>
    </rPh>
    <rPh sb="52" eb="54">
      <t>スイイ</t>
    </rPh>
    <rPh sb="59" eb="61">
      <t>ヘイセイ</t>
    </rPh>
    <rPh sb="63" eb="65">
      <t>ネンド</t>
    </rPh>
    <rPh sb="67" eb="69">
      <t>ジッシ</t>
    </rPh>
    <rPh sb="73" eb="75">
      <t>キサイ</t>
    </rPh>
    <rPh sb="75" eb="78">
      <t>ヨクセイサク</t>
    </rPh>
    <rPh sb="80" eb="82">
      <t>ヘイセイ</t>
    </rPh>
    <rPh sb="84" eb="86">
      <t>ネンド</t>
    </rPh>
    <rPh sb="88" eb="90">
      <t>ヘイセイ</t>
    </rPh>
    <rPh sb="92" eb="94">
      <t>ネンド</t>
    </rPh>
    <rPh sb="95" eb="97">
      <t>コウテキ</t>
    </rPh>
    <rPh sb="97" eb="99">
      <t>シキン</t>
    </rPh>
    <rPh sb="99" eb="101">
      <t>ホショウ</t>
    </rPh>
    <rPh sb="101" eb="102">
      <t>キン</t>
    </rPh>
    <rPh sb="102" eb="104">
      <t>メンジョ</t>
    </rPh>
    <rPh sb="104" eb="108">
      <t>クリアゲショウカン</t>
    </rPh>
    <rPh sb="109" eb="111">
      <t>ジッシ</t>
    </rPh>
    <rPh sb="119" eb="122">
      <t>チホウサイ</t>
    </rPh>
    <rPh sb="122" eb="125">
      <t>ゲンザイダカ</t>
    </rPh>
    <rPh sb="126" eb="128">
      <t>ゲンショウ</t>
    </rPh>
    <rPh sb="133" eb="134">
      <t>オモ</t>
    </rPh>
    <rPh sb="135" eb="137">
      <t>ヨウイン</t>
    </rPh>
    <rPh sb="144" eb="146">
      <t>ヘイセイ</t>
    </rPh>
    <rPh sb="148" eb="150">
      <t>ネンド</t>
    </rPh>
    <rPh sb="152" eb="154">
      <t>ショウライ</t>
    </rPh>
    <rPh sb="154" eb="156">
      <t>フタン</t>
    </rPh>
    <rPh sb="156" eb="158">
      <t>ヒリツ</t>
    </rPh>
    <rPh sb="167" eb="169">
      <t>サンテイ</t>
    </rPh>
    <rPh sb="176" eb="178">
      <t>ユウケイ</t>
    </rPh>
    <rPh sb="178" eb="180">
      <t>コテイ</t>
    </rPh>
    <rPh sb="180" eb="182">
      <t>シサン</t>
    </rPh>
    <rPh sb="182" eb="184">
      <t>ゲンカ</t>
    </rPh>
    <rPh sb="184" eb="187">
      <t>ショウキャクリツ</t>
    </rPh>
    <rPh sb="188" eb="190">
      <t>レイワ</t>
    </rPh>
    <rPh sb="191" eb="193">
      <t>ネンド</t>
    </rPh>
    <rPh sb="207" eb="209">
      <t>コウキョウ</t>
    </rPh>
    <rPh sb="209" eb="212">
      <t>シセツトウ</t>
    </rPh>
    <rPh sb="212" eb="214">
      <t>ソウゴウ</t>
    </rPh>
    <rPh sb="214" eb="216">
      <t>カンリ</t>
    </rPh>
    <rPh sb="216" eb="218">
      <t>ケイカク</t>
    </rPh>
    <rPh sb="219" eb="220">
      <t>モト</t>
    </rPh>
    <rPh sb="223" eb="226">
      <t>カクシセツ</t>
    </rPh>
    <rPh sb="227" eb="229">
      <t>テキセツ</t>
    </rPh>
    <rPh sb="230" eb="232">
      <t>イジ</t>
    </rPh>
    <rPh sb="232" eb="234">
      <t>カンリ</t>
    </rPh>
    <rPh sb="235" eb="237">
      <t>テッテイ</t>
    </rPh>
    <rPh sb="238" eb="242">
      <t>チョウジュミョウカ</t>
    </rPh>
    <rPh sb="242" eb="244">
      <t>タイサク</t>
    </rPh>
    <rPh sb="245" eb="246">
      <t>ツト</t>
    </rPh>
    <rPh sb="248" eb="250">
      <t>コベツ</t>
    </rPh>
    <rPh sb="250" eb="252">
      <t>シセツ</t>
    </rPh>
    <rPh sb="252" eb="254">
      <t>ケイカク</t>
    </rPh>
    <rPh sb="255" eb="257">
      <t>ソウキュウ</t>
    </rPh>
    <rPh sb="258" eb="260">
      <t>サクテイ</t>
    </rPh>
    <rPh sb="262" eb="263">
      <t>ト</t>
    </rPh>
    <rPh sb="264" eb="26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</si>
  <si>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</si>
  <si>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</si>
  <si>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</si>
  <si>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</si>
  <si>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</si>
  <si>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</si>
  <si>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類似団体と比較して少々低い水準にありますが、平成30年度より上昇傾向にある。令和5年度をピークに減少していく予定で、今後も交付税算入の少ない地方債から過疎債・辺地債の交付税算入の手厚い地方債の借入にシフトしていくことから、算入公債費等は増加傾向にあるが実質公債比率の分子においては減少傾向にある。将来負担比率も年度によっては違いはあるが、▲マイナス数値を推移している。今後も公債費の適正化に引き続き努めていく。</t>
    <rPh sb="1" eb="3">
      <t>ジッシツ</t>
    </rPh>
    <rPh sb="3" eb="5">
      <t>コウサイ</t>
    </rPh>
    <rPh sb="5" eb="7">
      <t>ヒリツ</t>
    </rPh>
    <rPh sb="8" eb="10">
      <t>ルイニ</t>
    </rPh>
    <rPh sb="10" eb="12">
      <t>ダンタイ</t>
    </rPh>
    <rPh sb="13" eb="15">
      <t>ヒカク</t>
    </rPh>
    <rPh sb="17" eb="19">
      <t>ショウショウ</t>
    </rPh>
    <rPh sb="19" eb="20">
      <t>ヒク</t>
    </rPh>
    <rPh sb="21" eb="23">
      <t>スイジュン</t>
    </rPh>
    <rPh sb="30" eb="32">
      <t>ヘイセイ</t>
    </rPh>
    <rPh sb="34" eb="36">
      <t>ネンド</t>
    </rPh>
    <rPh sb="38" eb="40">
      <t>ジョウショウ</t>
    </rPh>
    <rPh sb="40" eb="42">
      <t>ケイコウ</t>
    </rPh>
    <rPh sb="46" eb="48">
      <t>レイワ</t>
    </rPh>
    <rPh sb="49" eb="51">
      <t>ネンド</t>
    </rPh>
    <rPh sb="56" eb="58">
      <t>ゲンショウ</t>
    </rPh>
    <rPh sb="62" eb="64">
      <t>ヨテイ</t>
    </rPh>
    <rPh sb="66" eb="68">
      <t>コンゴ</t>
    </rPh>
    <rPh sb="69" eb="72">
      <t>コウフゼイ</t>
    </rPh>
    <rPh sb="72" eb="74">
      <t>サンニュウ</t>
    </rPh>
    <rPh sb="75" eb="76">
      <t>スク</t>
    </rPh>
    <rPh sb="78" eb="81">
      <t>チホウサイ</t>
    </rPh>
    <rPh sb="83" eb="86">
      <t>カソサイ</t>
    </rPh>
    <rPh sb="87" eb="90">
      <t>ヘンチサイ</t>
    </rPh>
    <rPh sb="91" eb="94">
      <t>コウフゼイ</t>
    </rPh>
    <rPh sb="94" eb="96">
      <t>サンニュウ</t>
    </rPh>
    <rPh sb="97" eb="99">
      <t>テアツ</t>
    </rPh>
    <rPh sb="100" eb="103">
      <t>チホウサイ</t>
    </rPh>
    <rPh sb="104" eb="106">
      <t>カリイレ</t>
    </rPh>
    <rPh sb="119" eb="121">
      <t>サンニュウ</t>
    </rPh>
    <rPh sb="121" eb="124">
      <t>コウサイヒ</t>
    </rPh>
    <rPh sb="124" eb="125">
      <t>トウ</t>
    </rPh>
    <rPh sb="126" eb="128">
      <t>ゾウカ</t>
    </rPh>
    <rPh sb="128" eb="130">
      <t>ケイコウ</t>
    </rPh>
    <rPh sb="134" eb="136">
      <t>ジッシツ</t>
    </rPh>
    <rPh sb="136" eb="138">
      <t>コウサイ</t>
    </rPh>
    <rPh sb="138" eb="140">
      <t>ヒリツ</t>
    </rPh>
    <rPh sb="141" eb="143">
      <t>ブンシ</t>
    </rPh>
    <rPh sb="148" eb="150">
      <t>ゲンショウ</t>
    </rPh>
    <rPh sb="150" eb="152">
      <t>ケイコウ</t>
    </rPh>
    <rPh sb="156" eb="158">
      <t>ショウライ</t>
    </rPh>
    <rPh sb="158" eb="160">
      <t>フタン</t>
    </rPh>
    <rPh sb="160" eb="162">
      <t>ヒリツ</t>
    </rPh>
    <rPh sb="163" eb="165">
      <t>ネンド</t>
    </rPh>
    <rPh sb="170" eb="171">
      <t>チガ</t>
    </rPh>
    <rPh sb="182" eb="184">
      <t>スウチ</t>
    </rPh>
    <rPh sb="185" eb="187">
      <t>スイイ</t>
    </rPh>
    <rPh sb="192" eb="194">
      <t>コンゴ</t>
    </rPh>
    <rPh sb="195" eb="198">
      <t>コウサイヒ</t>
    </rPh>
    <rPh sb="199" eb="202">
      <t>テキセイカ</t>
    </rPh>
    <rPh sb="203" eb="204">
      <t>ヒ</t>
    </rPh>
    <rPh sb="205" eb="206">
      <t>ツヅ</t>
    </rPh>
    <rPh sb="207" eb="208">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</si>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</sst>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8C0268-4713-4E1D-B62E-8CE8AD6A85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B5E-4622-BDF1-7873D6F36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937111</c:v>
                </c:pt>
                <c:pt idx="1">
                  <c:v>516461</c:v>
                </c:pt>
                <c:pt idx="2">
                  <c:v>101684</c:v>
                </c:pt>
                <c:pt idx="3">
                  <c:v>212579</c:v>
                </c:pt>
                <c:pt idx="4">
                  <c:v>229309</c:v>
                </c:pt>
              </c:numCache>
            </c:numRef>
          </c:val>
          <c:smooth val="0"/>
          <c:extLst>
            <c:ext xmlns:c16="http://schemas.microsoft.com/office/drawing/2014/chart" uri="{C3380CC4-5D6E-409C-BE32-E72D297353CC}">
              <c16:uniqueId val="{00000001-8B5E-4622-BDF1-7873D6F36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9.93</c:v>
                </c:pt>
                <c:pt idx="1">
                  <c:v>14.6</c:v>
                </c:pt>
                <c:pt idx="2">
                  <c:v>11.38</c:v>
                </c:pt>
                <c:pt idx="3">
                  <c:v>17.48</c:v>
                </c:pt>
                <c:pt idx="4">
                  <c:v>16.010000000000002</c:v>
                </c:pt>
              </c:numCache>
            </c:numRef>
          </c:val>
          <c:extLst>
            <c:ext xmlns:c16="http://schemas.microsoft.com/office/drawing/2014/chart" uri="{C3380CC4-5D6E-409C-BE32-E72D297353CC}">
              <c16:uniqueId val="{00000000-7BD0-49E6-A73F-89AD884D07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63.34</c:v>
                </c:pt>
                <c:pt idx="1">
                  <c:v>68.03</c:v>
                </c:pt>
                <c:pt idx="2">
                  <c:v>74.59</c:v>
                </c:pt>
                <c:pt idx="3">
                  <c:v>72.41</c:v>
                </c:pt>
                <c:pt idx="4">
                  <c:v>74.75</c:v>
                </c:pt>
              </c:numCache>
            </c:numRef>
          </c:val>
          <c:extLst>
            <c:ext xmlns:c16="http://schemas.microsoft.com/office/drawing/2014/chart" uri="{C3380CC4-5D6E-409C-BE32-E72D297353CC}">
              <c16:uniqueId val="{00000001-7BD0-49E6-A73F-89AD884D07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-10.27</c:v>
                </c:pt>
                <c:pt idx="1">
                  <c:v>6.98</c:v>
                </c:pt>
                <c:pt idx="2">
                  <c:v>4.6500000000000004</c:v>
                </c:pt>
                <c:pt idx="3">
                  <c:v>8.8699999999999992</c:v>
                </c:pt>
                <c:pt idx="4">
                  <c:v>10.36</c:v>
                </c:pt>
              </c:numCache>
            </c:numRef>
          </c:val>
          <c:smooth val="0"/>
          <c:extLst>
            <c:ext xmlns:c16="http://schemas.microsoft.com/office/drawing/2014/chart" uri="{C3380CC4-5D6E-409C-BE32-E72D297353CC}">
              <c16:uniqueId val="{00000002-7BD0-49E6-A73F-89AD884D07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78-4DE9-BC69-8A6FE0EDB7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78-4DE9-BC69-8A6FE0EDB7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78-4DE9-BC69-8A6FE0EDB7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78-4DE9-BC69-8A6FE0EDB7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78-4DE9-BC69-8A6FE0EDB73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5-E278-4DE9-BC69-8A6FE0EDB73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0.01</c:v>
                </c:pt>
                <c:pt idx="4">
                  <c:v>#N/A</c:v>
                </c:pt>
                <c:pt idx="5">
                  <c:v>0.17</c:v>
                </c:pt>
                <c:pt idx="6">
                  <c:v>#N/A</c:v>
                </c:pt>
                <c:pt idx="7">
                  <c:v>0.09</c:v>
                </c:pt>
                <c:pt idx="8">
                  <c:v>#N/A</c:v>
                </c:pt>
                <c:pt idx="9">
                  <c:v>0.08</c:v>
                </c:pt>
              </c:numCache>
            </c:numRef>
          </c:val>
          <c:extLst>
            <c:ext xmlns:c16="http://schemas.microsoft.com/office/drawing/2014/chart" uri="{C3380CC4-5D6E-409C-BE32-E72D297353CC}">
              <c16:uniqueId val="{00000006-E278-4DE9-BC69-8A6FE0EDB73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1.46</c:v>
                </c:pt>
                <c:pt idx="2">
                  <c:v>#N/A</c:v>
                </c:pt>
                <c:pt idx="3">
                  <c:v>1.82</c:v>
                </c:pt>
                <c:pt idx="4">
                  <c:v>#N/A</c:v>
                </c:pt>
                <c:pt idx="5">
                  <c:v>2.92</c:v>
                </c:pt>
                <c:pt idx="6">
                  <c:v>#N/A</c:v>
                </c:pt>
                <c:pt idx="7">
                  <c:v>1.57</c:v>
                </c:pt>
                <c:pt idx="8">
                  <c:v>#N/A</c:v>
                </c:pt>
                <c:pt idx="9">
                  <c:v>1.0900000000000001</c:v>
                </c:pt>
              </c:numCache>
            </c:numRef>
          </c:val>
          <c:extLst>
            <c:ext xmlns:c16="http://schemas.microsoft.com/office/drawing/2014/chart" uri="{C3380CC4-5D6E-409C-BE32-E72D297353CC}">
              <c16:uniqueId val="{00000007-E278-4DE9-BC69-8A6FE0EDB732}"/>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8.3699999999999992</c:v>
                </c:pt>
                <c:pt idx="2">
                  <c:v>#N/A</c:v>
                </c:pt>
                <c:pt idx="3">
                  <c:v>4.41</c:v>
                </c:pt>
                <c:pt idx="4">
                  <c:v>#N/A</c:v>
                </c:pt>
                <c:pt idx="5">
                  <c:v>7.36</c:v>
                </c:pt>
                <c:pt idx="6">
                  <c:v>6.74</c:v>
                </c:pt>
                <c:pt idx="7">
                  <c:v>#N/A</c:v>
                </c:pt>
                <c:pt idx="8">
                  <c:v>#N/A</c:v>
                </c:pt>
                <c:pt idx="9">
                  <c:v>5.33</c:v>
                </c:pt>
              </c:numCache>
            </c:numRef>
          </c:val>
          <c:extLst>
            <c:ext xmlns:c16="http://schemas.microsoft.com/office/drawing/2014/chart" uri="{C3380CC4-5D6E-409C-BE32-E72D297353CC}">
              <c16:uniqueId val="{00000008-E278-4DE9-BC69-8A6FE0EDB7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9.92</c:v>
                </c:pt>
                <c:pt idx="2">
                  <c:v>#N/A</c:v>
                </c:pt>
                <c:pt idx="3">
                  <c:v>14.6</c:v>
                </c:pt>
                <c:pt idx="4">
                  <c:v>#N/A</c:v>
                </c:pt>
                <c:pt idx="5">
                  <c:v>11.38</c:v>
                </c:pt>
                <c:pt idx="6">
                  <c:v>#N/A</c:v>
                </c:pt>
                <c:pt idx="7">
                  <c:v>17.47</c:v>
                </c:pt>
                <c:pt idx="8">
                  <c:v>#N/A</c:v>
                </c:pt>
                <c:pt idx="9">
                  <c:v>16</c:v>
                </c:pt>
              </c:numCache>
            </c:numRef>
          </c:val>
          <c:extLst>
            <c:ext xmlns:c16="http://schemas.microsoft.com/office/drawing/2014/chart" uri="{C3380CC4-5D6E-409C-BE32-E72D297353CC}">
              <c16:uniqueId val="{00000009-E278-4DE9-BC69-8A6FE0EDB7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134</c:v>
                </c:pt>
                <c:pt idx="5">
                  <c:v>138</c:v>
                </c:pt>
                <c:pt idx="8">
                  <c:v>143</c:v>
                </c:pt>
                <c:pt idx="11">
                  <c:v>148</c:v>
                </c:pt>
                <c:pt idx="14">
                  <c:v>148</c:v>
                </c:pt>
              </c:numCache>
            </c:numRef>
          </c:val>
          <c:extLst>
            <c:ext xmlns:c16="http://schemas.microsoft.com/office/drawing/2014/chart" uri="{C3380CC4-5D6E-409C-BE32-E72D297353CC}">
              <c16:uniqueId val="{00000000-9537-4B28-AFF7-BE3BE1B70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37-4B28-AFF7-BE3BE1B70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37-4B28-AFF7-BE3BE1B70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9537-4B28-AFF7-BE3BE1B70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c:v>
                </c:pt>
                <c:pt idx="3">
                  <c:v>32</c:v>
                </c:pt>
                <c:pt idx="6">
                  <c:v>29</c:v>
                </c:pt>
                <c:pt idx="9">
                  <c:v>31</c:v>
                </c:pt>
                <c:pt idx="12">
                  <c:v>32</c:v>
                </c:pt>
              </c:numCache>
            </c:numRef>
          </c:val>
          <c:extLst>
            <c:ext xmlns:c16="http://schemas.microsoft.com/office/drawing/2014/chart" uri="{C3380CC4-5D6E-409C-BE32-E72D297353CC}">
              <c16:uniqueId val="{00000004-9537-4B28-AFF7-BE3BE1B70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37-4B28-AFF7-BE3BE1B70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37-4B28-AFF7-BE3BE1B70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c:v>
                </c:pt>
                <c:pt idx="3">
                  <c:v>133</c:v>
                </c:pt>
                <c:pt idx="6">
                  <c:v>149</c:v>
                </c:pt>
                <c:pt idx="9">
                  <c:v>154</c:v>
                </c:pt>
                <c:pt idx="12">
                  <c:v>159</c:v>
                </c:pt>
              </c:numCache>
            </c:numRef>
          </c:val>
          <c:extLst>
            <c:ext xmlns:c16="http://schemas.microsoft.com/office/drawing/2014/chart" uri="{C3380CC4-5D6E-409C-BE32-E72D297353CC}">
              <c16:uniqueId val="{00000007-9537-4B28-AFF7-BE3BE1B709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c:v>
                </c:pt>
                <c:pt idx="2">
                  <c:v>#N/A</c:v>
                </c:pt>
                <c:pt idx="3">
                  <c:v>#N/A</c:v>
                </c:pt>
                <c:pt idx="4">
                  <c:v>27</c:v>
                </c:pt>
                <c:pt idx="5">
                  <c:v>#N/A</c:v>
                </c:pt>
                <c:pt idx="6">
                  <c:v>#N/A</c:v>
                </c:pt>
                <c:pt idx="7">
                  <c:v>35</c:v>
                </c:pt>
                <c:pt idx="8">
                  <c:v>#N/A</c:v>
                </c:pt>
                <c:pt idx="9">
                  <c:v>#N/A</c:v>
                </c:pt>
                <c:pt idx="10">
                  <c:v>37</c:v>
                </c:pt>
                <c:pt idx="11">
                  <c:v>#N/A</c:v>
                </c:pt>
                <c:pt idx="12">
                  <c:v>#N/A</c:v>
                </c:pt>
                <c:pt idx="13">
                  <c:v>44</c:v>
                </c:pt>
                <c:pt idx="14">
                  <c:v>#N/A</c:v>
                </c:pt>
              </c:numCache>
            </c:numRef>
          </c:val>
          <c:smooth val="0"/>
          <c:extLst>
            <c:ext xmlns:c16="http://schemas.microsoft.com/office/drawing/2014/chart" uri="{C3380CC4-5D6E-409C-BE32-E72D297353CC}">
              <c16:uniqueId val="{00000008-9537-4B28-AFF7-BE3BE1B709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1201</c:v>
                </c:pt>
                <c:pt idx="5">
                  <c:v>1110</c:v>
                </c:pt>
                <c:pt idx="8">
                  <c:v>1031</c:v>
                </c:pt>
                <c:pt idx="11">
                  <c:v>995</c:v>
                </c:pt>
                <c:pt idx="14">
                  <c:v>909</c:v>
                </c:pt>
              </c:numCache>
            </c:numRef>
          </c:val>
          <c:extLst>
            <c:ext xmlns:c16="http://schemas.microsoft.com/office/drawing/2014/chart" uri="{C3380CC4-5D6E-409C-BE32-E72D297353CC}">
              <c16:uniqueId val="{00000000-210A-4767-9135-E599ECD79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c:v>
                </c:pt>
                <c:pt idx="5">
                  <c:v>98</c:v>
                </c:pt>
                <c:pt idx="8">
                  <c:v>86</c:v>
                </c:pt>
                <c:pt idx="11">
                  <c:v>75</c:v>
                </c:pt>
                <c:pt idx="14">
                  <c:v>64</c:v>
                </c:pt>
              </c:numCache>
            </c:numRef>
          </c:val>
          <c:extLst>
            <c:ext xmlns:c16="http://schemas.microsoft.com/office/drawing/2014/chart" uri="{C3380CC4-5D6E-409C-BE32-E72D297353CC}">
              <c16:uniqueId val="{00000001-210A-4767-9135-E599ECD79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858</c:v>
                </c:pt>
                <c:pt idx="5">
                  <c:v>889</c:v>
                </c:pt>
                <c:pt idx="8">
                  <c:v>957</c:v>
                </c:pt>
                <c:pt idx="11">
                  <c:v>975</c:v>
                </c:pt>
                <c:pt idx="14">
                  <c:v>1086</c:v>
                </c:pt>
              </c:numCache>
            </c:numRef>
          </c:val>
          <c:extLst>
            <c:ext xmlns:c16="http://schemas.microsoft.com/office/drawing/2014/chart" uri="{C3380CC4-5D6E-409C-BE32-E72D297353CC}">
              <c16:uniqueId val="{00000002-210A-4767-9135-E599ECD79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0A-4767-9135-E599ECD79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0A-4767-9135-E599ECD79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0A-4767-9135-E599ECD79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c:v>
                </c:pt>
                <c:pt idx="3">
                  <c:v>56</c:v>
                </c:pt>
                <c:pt idx="6">
                  <c:v>13</c:v>
                </c:pt>
                <c:pt idx="9">
                  <c:v>20</c:v>
                </c:pt>
                <c:pt idx="12">
                  <c:v>11</c:v>
                </c:pt>
              </c:numCache>
            </c:numRef>
          </c:val>
          <c:extLst>
            <c:ext xmlns:c16="http://schemas.microsoft.com/office/drawing/2014/chart" uri="{C3380CC4-5D6E-409C-BE32-E72D297353CC}">
              <c16:uniqueId val="{00000006-210A-4767-9135-E599ECD79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10A-4767-9135-E599ECD79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278</c:v>
                </c:pt>
                <c:pt idx="3">
                  <c:v>264</c:v>
                </c:pt>
                <c:pt idx="6">
                  <c:v>215</c:v>
                </c:pt>
                <c:pt idx="9">
                  <c:v>222</c:v>
                </c:pt>
                <c:pt idx="12">
                  <c:v>204</c:v>
                </c:pt>
              </c:numCache>
            </c:numRef>
          </c:val>
          <c:extLst>
            <c:ext xmlns:c16="http://schemas.microsoft.com/office/drawing/2014/chart" uri="{C3380CC4-5D6E-409C-BE32-E72D297353CC}">
              <c16:uniqueId val="{00000008-210A-4767-9135-E599ECD79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0A-4767-9135-E599ECD79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1527</c:v>
                </c:pt>
                <c:pt idx="3">
                  <c:v>1567</c:v>
                </c:pt>
                <c:pt idx="6">
                  <c:v>1486</c:v>
                </c:pt>
                <c:pt idx="9">
                  <c:v>1338</c:v>
                </c:pt>
                <c:pt idx="12">
                  <c:v>1322</c:v>
                </c:pt>
              </c:numCache>
            </c:numRef>
          </c:val>
          <c:extLst>
            <c:ext xmlns:c16="http://schemas.microsoft.com/office/drawing/2014/chart" uri="{C3380CC4-5D6E-409C-BE32-E72D297353CC}">
              <c16:uniqueId val="{0000000A-210A-4767-9135-E599ECD79C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0A-4767-9135-E599ECD79C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538</c:v>
                </c:pt>
                <c:pt idx="1">
                  <c:v>554</c:v>
                </c:pt>
                <c:pt idx="2">
                  <c:v>640</c:v>
                </c:pt>
              </c:numCache>
            </c:numRef>
          </c:val>
          <c:extLst>
            <c:ext xmlns:c16="http://schemas.microsoft.com/office/drawing/2014/chart" uri="{C3380CC4-5D6E-409C-BE32-E72D297353CC}">
              <c16:uniqueId val="{00000000-166B-4D61-B3F9-D6971E3C07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230</c:v>
                </c:pt>
                <c:pt idx="1">
                  <c:v>230</c:v>
                </c:pt>
                <c:pt idx="2">
                  <c:v>257</c:v>
                </c:pt>
              </c:numCache>
            </c:numRef>
          </c:val>
          <c:extLst>
            <c:ext xmlns:c16="http://schemas.microsoft.com/office/drawing/2014/chart" uri="{C3380CC4-5D6E-409C-BE32-E72D297353CC}">
              <c16:uniqueId val="{00000001-166B-4D61-B3F9-D6971E3C07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c:v>
                </c:pt>
                <c:pt idx="1">
                  <c:v>149</c:v>
                </c:pt>
                <c:pt idx="2">
                  <c:v>150</c:v>
                </c:pt>
              </c:numCache>
            </c:numRef>
          </c:val>
          <c:extLst>
            <c:ext xmlns:c16="http://schemas.microsoft.com/office/drawing/2014/chart" uri="{C3380CC4-5D6E-409C-BE32-E72D297353CC}">
              <c16:uniqueId val="{00000002-166B-4D61-B3F9-D6971E3C07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{04D78694-4631-4014-84F2-EDF3F2BE54C3}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869-488E-A53E-6C577E510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{70EE7D34-9676-4340-9178-88E87DA8E50F}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69-488E-A53E-6C577E510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{C5067DD8-EA2C-47BA-B9F1-689473B1D8FC}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69-488E-A53E-6C577E510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{D9444B60-8878-4366-9FF8-3E80D863A36E}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69-488E-A53E-6C577E510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{EC197C98-C25A-4943-868D-FEBAA64FD77B}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69-488E-A53E-6C577E5106A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{4422C62A-6422-4816-B2BF-9132196DF373}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869-488E-A53E-6C577E5106A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{24BB274D-77EE-4F5D-91FC-470E01C116D2}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869-488E-A53E-6C577E5106A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{299AB278-F636-4261-886A-08BD1949B230}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869-488E-A53E-6C577E5106A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{A746FD31-F393-47F7-8654-E6602E990382}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869-488E-A53E-6C577E510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50.5</c:v>
                </c:pt>
                <c:pt idx="16">
                  <c:v>52.7</c:v>
                </c:pt>
                <c:pt idx="24">
                  <c:v>54.9</c:v>
                </c:pt>
                <c:pt idx="32">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869-488E-A53E-6C577E5106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{884B9AB5-0FEC-4EF7-BECC-A53F4B6A4A2A}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869-488E-A53E-6C577E5106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{05BCD62B-7403-4D16-AB53-E6BCB45B07F5}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69-488E-A53E-6C577E510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{7D0D65D2-38AB-4865-9359-7F5FBADC870A}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69-488E-A53E-6C577E510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{C26F7D1B-E793-460A-A075-398988BC722F}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69-488E-A53E-6C577E510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{E92677C7-4F88-4354-B465-C81781C67166}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69-488E-A53E-6C577E5106A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{BA1B1330-2E4E-4B25-9334-084A8641ECF1}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869-488E-A53E-6C577E5106A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{D77ED6B3-1CAC-457F-893E-5CD111F592AC}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869-488E-A53E-6C577E5106A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{D5E396CB-535B-4F49-B45F-67A3AC102DD4}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869-488E-A53E-6C577E5106A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{10D1B2EE-668A-434F-BAFE-E075D35EC919}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869-488E-A53E-6C577E510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69-488E-A53E-6C577E5106AD}"/>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{B92B045F-1B19-41A2-B7E8-EFE592AA0D7D}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C4-46AB-B904-E5C0A56274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{F741650E-128F-4353-A821-815A9F9EE2CC}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C4-46AB-B904-E5C0A56274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{F344A3D6-2E32-4E8E-BEB5-7221951D745F}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C4-46AB-B904-E5C0A56274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{D2944791-F120-42E4-A343-32D7BC541D27}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C4-46AB-B904-E5C0A56274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{CCB13B11-C28B-4042-9FBB-71C3A3241983}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C4-46AB-B904-E5C0A562743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{47531168-808D-44D0-99C3-7556346FAF24}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C4-46AB-B904-E5C0A562743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{E14E20C0-0FA2-406A-B531-0F01D897CDAE}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C4-46AB-B904-E5C0A56274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{CD1920CF-E681-4972-AF08-8F7EEBBBD293}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C4-46AB-B904-E5C0A56274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{1B5A685F-C974-4D07-9AFB-8790099B621B}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C4-46AB-B904-E5C0A56274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4.0999999999999996</c:v>
                </c:pt>
                <c:pt idx="16">
                  <c:v>4.5999999999999996</c:v>
                </c:pt>
                <c:pt idx="24">
                  <c:v>5.4</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C4-46AB-B904-E5C0A56274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{DE6B1BE7-61D4-48D7-ABD7-753C56DC863C}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C4-46AB-B904-E5C0A56274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{422928EC-D16C-4B05-9EE3-2DD8974DD05A}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C4-46AB-B904-E5C0A56274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{C7517CD3-96E3-47D3-939C-EA50D7E3BCDB}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C4-46AB-B904-E5C0A56274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{2A6B8CD6-07C6-471A-A9A7-D61C436D34A4}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C4-46AB-B904-E5C0A56274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{3D307E7A-E766-48F7-B0F2-E2EE4250C7A3}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C4-46AB-B904-E5C0A5627435}"/>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{308C485E-8E4E-4D89-AF75-8BA6E430A0FA}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C4-46AB-B904-E5C0A5627435}"/>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{CAFFBAE2-CE38-4899-B99D-8AE829371886}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C4-46AB-B904-E5C0A56274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{50B87262-28D0-4CF1-BAD1-1277EC101963}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C4-46AB-B904-E5C0A56274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{FA5D8F24-FC72-4D43-9833-6672A0EE53F7}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C4-46AB-B904-E5C0A56274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C4-46AB-B904-E5C0A562743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実質公債費比率の分子において、平成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百万円をピークにその後減少し、令和３年度については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百万円増となっている。徐々に増加している。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年度から起債抑制策により、地方債の発行を抑えたことで、起債残高ピーク時から徐々に減少している。また、平成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年度に公的資金補償金免除繰上償還（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百万円）を実施したことにより元利償還金が減少したことも主な要因である。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交付税算入の少ない地方債から過疎債、辺地債等の交付税算入の手厚い地方債の借入にシフトしているが沖縄県特別推進交付金事業の導入により、算入公債費等は徐々に増加傾向となることが予想され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年度の余剰金を財政調整基金とのバランスを図り、できうる限り積立を年次的に進めます。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将来負担比率の分子において、平成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百万円をピークにその後昨年度までは減少し、令和３年度には▲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百万円まで減少している。これは、平成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年度から実施している起債抑制策や、平成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年度に公的資金補償金免除繰上償還（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百万円）を実施したことにより地方債現在高が減少したことが主な要因である。また、平成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年度から地方債の現在高が徐々に増加しているため、将来負担比率は算定されていないが、今後の変動することが考えられる。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前年度より、財政調整基金、減債基金、特定目的基金ともに増になりました。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公共施設整備基金については、今後庁舎の管理計画を策定し、修繕計画等に合わせて基金を積み立てる予定である。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振興基金・・・・・・・村の振興を推進する資金とし活用する。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地域福祉基金・・・・・地域における高齢者保健福祉活動の促進、住宅福祉等の普及向上、生きがい健康づくりの推進、ボランティア活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動の活性化等各種民間団体が行う先導的事業に活用する。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公共施設整備基金・・・村の有している公共施設整備に係る維持管理、修繕等に活用する。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農村活性化基金・・・・村民が共同として行う、土地改良施設の多様な機能の維持及び強化に係る活動を推進し、地域活性化に活用する。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高齢者福祉基金・・・・地域における福祉活動の促進、快適な生活環境の形成等を図る事業の実施を推進し活用する。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職員住宅施設により公共施設整備基金を取崩しや、ふるさと市町村圏基金支出金償還金にて振興基金を積立てたのが要因。ふるさと応援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基金も増減があるが、次年度取崩し該当事業へ充当することになるので実質基金の単純な増減とはいえない。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その他特定目的基金については、必要に応じて活用することとしており、公共施設整備基金については、今後庁舎の管理計画を策定し、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修繕計画等に合わせて基金を積み立て、活用する予定である。更に、職員住宅の長寿命化を図るための改修や更新についても計画を立て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実施予定なので基金を活用する予定である。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前年度の余剰金の一部を積立をしているが、単独事業を多く抱えたことにより財政調整基金を一部取り崩したが、増額となった。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単独事業や特別会計への操出金を多く抱えており、必要に応じて活用する。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今後は、余剰金を見極めて積立を計画的に行う。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村債の償還財源に充てるため設置されており、必要に応じて活用する。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A3D1F85-8977-4682-9B57-38492FC58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65D194-093D-4154-9E73-1F1D2523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61E998E-662F-46AE-9274-CBD7DC7286E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63C5E80-B04E-4603-AED8-FD797449428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80C74C8-FB24-47EB-B8A0-151CC51E1A7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8853B7C-B93F-4CD6-85EE-4FA6A32658D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2C1FA7E-7EB8-4DFB-BE56-3B18038DF40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8AB16F1-43FF-478F-939D-83AD08CBDD5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4878276-E64E-49F4-AD15-C9DE149D2EA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833FF11-0CBC-4F0D-815F-9012BD4FE6C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A78175A-7516-4705-90E3-C73DABFF964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EF67475-EA54-4C97-A5D8-77F04E01FB1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BBDFDFE-AFA4-4143-9DAE-4B54237169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26EC637-F0B4-49F7-9AB7-1EC5FA4966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E23E6AF-0202-410F-AAE7-6EBA9CE490A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17D4C25-86CC-4F01-88CE-BF4CC16A1F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5EB7001-9285-4D5A-B0FC-7F9EB4F9A0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8B0FB9B-A0D9-45F0-93E9-089583919A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4F47812-231E-4F41-A141-817D11DF66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BC6C945-6AE6-4AF9-8AA1-E289E355E27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1EBE003-B952-46DE-AF70-1F25D7C5F6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6C4645A-A231-40E1-8C16-463A16EAC9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CE658B7-8917-4D73-A120-021C7A9336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C141CA6-3DD3-48B5-AD02-39382FA9C1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777CC9A-4E3B-4599-B67C-D857FAB735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2B92916-D00C-420D-9B63-C6CC00A1CC4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8D27A22-25D1-438D-99DE-ACFD95A3C2D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2A0FC06-13C7-40DD-B0AB-485A2F33F9A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B969062-AB98-4747-9A96-F1C24EBC4B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B977635-B709-479E-93C7-1913751354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459BE7B-C00B-40F4-8142-C253B0218A9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3F729B5-52C2-4D69-9658-5F285E4016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A7C5EEE-EC78-4A70-8A0B-D5D5E89240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10AC3F9-AF84-4682-A1E9-153F55BA74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FF20CE1-B069-4965-B42B-975BE9BD14B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B1C6DF7-5065-4AE2-B1D0-200331B3C0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64F9580-1048-4525-AA60-DB476EB961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DC11BDC-376D-4FA1-A13C-8316018C8B5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A3F1988-1A1F-45F0-9E35-1FB45402B24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385A980-3C83-4A31-8AEB-11C3D29677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630681A-DEFC-4486-99CA-79CAA83B282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D535048-E726-4759-8DCB-E9F4DE812A7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8FCDEAC-F7C8-4538-8186-2558D50D98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912452A-D903-42C2-94C2-1FEB5561494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E302C47-5C7C-4831-8967-18B6B099B0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49128A0-F154-4A50-B8C7-92C54301A3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58B26A0-BEEA-4B96-B048-D3F4F62365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AC2C5E7-2294-4704-B2DC-AC76704DD83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EED3587-2D78-418D-97CC-D67BC968AC6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006A4B3-A93E-4B92-ABB9-C6E2296172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6C0221D-6EC7-4CFF-B19B-CE816F87BA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8C3A452-C350-476A-BC12-46FF3157625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CF54A3E-082D-4C9A-9A7B-F4E96D9806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9866C95-975C-407D-BD3E-520928BA48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E558680-BE07-4292-9147-54E208A37A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0B66E18-978F-418C-BFE0-2EF7548667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4033DAC-0906-4E87-84B7-4449A893F7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年度数値</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年度数値</a:t>
          </a:r>
          <a:r>
            <a:rPr kumimoji="1" lang="en-US" altLang="ja-JP" sz="1100">
              <a:latin typeface="ＭＳ Ｐゴシック" panose="020B0600070205080204" pitchFamily="50" charset="-128"/>
              <a:ea typeface="ＭＳ Ｐゴシック" panose="020B0600070205080204" pitchFamily="50" charset="-128"/>
            </a:rPr>
            <a:t>56.8</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ポイント上がっているが、比較的建築されてから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年未満の建築物が多いため類似団体平均値より低い結果となっているが年々徐々に上がってきている現状。</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今後も公共施設等総合計画に基づき、各施設の適切な維持管理の徹底や長寿命化を図り、老朽化施設の対策に取り組んでまいります。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C01CB3B-A6B9-49E1-A1D7-F629C1C90A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D4D830A-AAB0-469F-BADA-AE5F7B2259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E3EFD75-EDC1-4FF8-BADA-22412EA37F7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A2195B8-EDF2-4B3F-BC05-02A858D0A6E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0382E1C-E091-428E-A7AB-CC94CD53968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BC04CA0-3DE0-4964-A63B-76F6F8D2FC2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B3B6C7D-34F8-4D64-A2F0-7311F11023C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E2F8E08-0E11-466D-A7E0-3BDDB6D3025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2E1014-C3ED-42E1-9E41-651640C2C9A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599EDCE-EC29-4B6D-835B-8E85EF106C6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00FDF08-D6D2-4BBE-B17A-A5642CF38AB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76B352D-4C21-4271-AA95-EE00FFA8D11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6BC6CA5-6D82-41BC-ABF4-B9F97FE2620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A769F97-8361-48D1-86C3-E41167D6AA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C4B5A79-A8AA-4368-8757-06C0A1BA26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8311184-0F30-4EC7-B234-DF02B92313A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73CC72D-EB8F-4E43-BD5F-76B141CB8EF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CE298CE-5620-441C-9977-5F6B4A7BA1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9C597D3-2B1C-447A-B8A9-671D21C9EE09}"/>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BC43709E-416D-4388-8648-A26781F0DA03}"/>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A8A34C07-DBAB-4BFA-A0DA-F373BF659A59}"/>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AB5624F1-9B55-47B8-9F41-A195843A58CC}"/>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6B511765-BC1A-4BC2-82D4-4FD498CCE09A}"/>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6FAC4442-DD90-49CB-8D98-0C5F2544AA01}"/>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B78EFDA1-2C50-461F-B4F5-26D6E82CA591}"/>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629747C8-1A5E-4BAF-8944-E1B21C49881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82F6BA1F-2B07-4688-B66C-EFDBBCA289FD}"/>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101797EA-437E-456C-8757-62909BFA527F}"/>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857E35DD-1563-42F0-9137-87034E0AD804}"/>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5123B06-C2AB-4A97-90BB-F9904193FC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E633BD7-C5D3-4DF0-BFB3-CA96B63330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F067E65-3F5F-4F7D-8888-47B2075927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3118D8B-1F4E-4663-8CFB-20F4B679F7C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869799F-CA87-4068-BDCB-0779BB28CD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93" name="楕円 92">
          <a:extLst>
            <a:ext uri="{FF2B5EF4-FFF2-40B4-BE49-F238E27FC236}">
              <a16:creationId xmlns:a16="http://schemas.microsoft.com/office/drawing/2014/main" id="{44C91BAF-FA1D-4FDE-8247-4DD878132C80}"/>
            </a:ext>
          </a:extLst>
        </xdr:cNvPr>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94" name="有形固定資産減価償却率該当値テキスト">
          <a:extLst>
            <a:ext uri="{FF2B5EF4-FFF2-40B4-BE49-F238E27FC236}">
              <a16:creationId xmlns:a16="http://schemas.microsoft.com/office/drawing/2014/main" id="{4D89B572-4ACD-4C0A-8FA8-CD404CEB6D6B}"/>
            </a:ext>
          </a:extLst>
        </xdr:cNvPr>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95" name="楕円 94">
          <a:extLst>
            <a:ext uri="{FF2B5EF4-FFF2-40B4-BE49-F238E27FC236}">
              <a16:creationId xmlns:a16="http://schemas.microsoft.com/office/drawing/2014/main" id="{FEA840EF-FB6C-4B5D-88A0-401DCADA834B}"/>
            </a:ext>
          </a:extLst>
        </xdr:cNvPr>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29</xdr:row>
      <xdr:rowOff>36014</xdr:rowOff>
    </xdr:to>
    <xdr:cxnSp macro="">
      <xdr:nvCxnSpPr>
        <xdr:cNvPr id="96" name="直線コネクタ 95">
          <a:extLst>
            <a:ext uri="{FF2B5EF4-FFF2-40B4-BE49-F238E27FC236}">
              <a16:creationId xmlns:a16="http://schemas.microsoft.com/office/drawing/2014/main" id="{6A056942-E530-4E09-AA01-D493B586B773}"/>
            </a:ext>
          </a:extLst>
        </xdr:cNvPr>
        <xdr:cNvCxnSpPr/>
      </xdr:nvCxnSpPr>
      <xdr:spPr>
        <a:xfrm>
          <a:off x="4051300" y="572098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30208</xdr:rowOff>
    </xdr:from>
    <xdr:to>
      <xdr:col>15</xdr:col>
      <xdr:colOff>187325</xdr:colOff>
      <xdr:row>28</xdr:row>
      <xdr:rowOff>131808</xdr:rowOff>
    </xdr:to>
    <xdr:sp macro="" textlink="">
      <xdr:nvSpPr>
        <xdr:cNvPr id="97" name="楕円 96">
          <a:extLst>
            <a:ext uri="{FF2B5EF4-FFF2-40B4-BE49-F238E27FC236}">
              <a16:creationId xmlns:a16="http://schemas.microsoft.com/office/drawing/2014/main" id="{03D688E0-BB48-47DD-93E7-FF9937FF8297}"/>
            </a:ext>
          </a:extLst>
        </xdr:cNvPr>
        <xdr:cNvSpPr/>
      </xdr:nvSpPr>
      <xdr:spPr>
        <a:xfrm>
          <a:off x="3238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81008</xdr:rowOff>
    </xdr:from>
    <xdr:to>
      <xdr:col>19</xdr:col>
      <xdr:colOff>136525</xdr:colOff>
      <xdr:row>28</xdr:row>
      <xdr:rowOff>148862</xdr:rowOff>
    </xdr:to>
    <xdr:cxnSp macro="">
      <xdr:nvCxnSpPr>
        <xdr:cNvPr id="98" name="直線コネクタ 97">
          <a:extLst>
            <a:ext uri="{FF2B5EF4-FFF2-40B4-BE49-F238E27FC236}">
              <a16:creationId xmlns:a16="http://schemas.microsoft.com/office/drawing/2014/main" id="{912BEFDC-DFE8-44FC-B8DC-355C40BFB024}"/>
            </a:ext>
          </a:extLst>
        </xdr:cNvPr>
        <xdr:cNvCxnSpPr/>
      </xdr:nvCxnSpPr>
      <xdr:spPr>
        <a:xfrm>
          <a:off x="3289300" y="565313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133803</xdr:rowOff>
    </xdr:from>
    <xdr:to>
      <xdr:col>11</xdr:col>
      <xdr:colOff>187325</xdr:colOff>
      <xdr:row>28</xdr:row>
      <xdr:rowOff>63953</xdr:rowOff>
    </xdr:to>
    <xdr:sp macro="" textlink="">
      <xdr:nvSpPr>
        <xdr:cNvPr id="99" name="楕円 98">
          <a:extLst>
            <a:ext uri="{FF2B5EF4-FFF2-40B4-BE49-F238E27FC236}">
              <a16:creationId xmlns:a16="http://schemas.microsoft.com/office/drawing/2014/main" id="{B6397F00-CCDF-4358-AC42-71954836C418}"/>
            </a:ext>
          </a:extLst>
        </xdr:cNvPr>
        <xdr:cNvSpPr/>
      </xdr:nvSpPr>
      <xdr:spPr>
        <a:xfrm>
          <a:off x="2476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13153</xdr:rowOff>
    </xdr:from>
    <xdr:to>
      <xdr:col>15</xdr:col>
      <xdr:colOff>136525</xdr:colOff>
      <xdr:row>28</xdr:row>
      <xdr:rowOff>81008</xdr:rowOff>
    </xdr:to>
    <xdr:cxnSp macro="">
      <xdr:nvCxnSpPr>
        <xdr:cNvPr id="100" name="直線コネクタ 99">
          <a:extLst>
            <a:ext uri="{FF2B5EF4-FFF2-40B4-BE49-F238E27FC236}">
              <a16:creationId xmlns:a16="http://schemas.microsoft.com/office/drawing/2014/main" id="{C1A1A6F3-E4E3-4937-9C86-85430106B96A}"/>
            </a:ext>
          </a:extLst>
        </xdr:cNvPr>
        <xdr:cNvCxnSpPr/>
      </xdr:nvCxnSpPr>
      <xdr:spPr>
        <a:xfrm>
          <a:off x="2527300" y="5585278"/>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33292</xdr:rowOff>
    </xdr:from>
    <xdr:to>
      <xdr:col>7</xdr:col>
      <xdr:colOff>187325</xdr:colOff>
      <xdr:row>28</xdr:row>
      <xdr:rowOff>134892</xdr:rowOff>
    </xdr:to>
    <xdr:sp macro="" textlink="">
      <xdr:nvSpPr>
        <xdr:cNvPr id="101" name="楕円 100">
          <a:extLst>
            <a:ext uri="{FF2B5EF4-FFF2-40B4-BE49-F238E27FC236}">
              <a16:creationId xmlns:a16="http://schemas.microsoft.com/office/drawing/2014/main" id="{A46DCF6A-397D-4955-B668-279FFC948578}"/>
            </a:ext>
          </a:extLst>
        </xdr:cNvPr>
        <xdr:cNvSpPr/>
      </xdr:nvSpPr>
      <xdr:spPr>
        <a:xfrm>
          <a:off x="1714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13153</xdr:rowOff>
    </xdr:from>
    <xdr:to>
      <xdr:col>11</xdr:col>
      <xdr:colOff>136525</xdr:colOff>
      <xdr:row>28</xdr:row>
      <xdr:rowOff>84092</xdr:rowOff>
    </xdr:to>
    <xdr:cxnSp macro="">
      <xdr:nvCxnSpPr>
        <xdr:cNvPr id="102" name="直線コネクタ 101">
          <a:extLst>
            <a:ext uri="{FF2B5EF4-FFF2-40B4-BE49-F238E27FC236}">
              <a16:creationId xmlns:a16="http://schemas.microsoft.com/office/drawing/2014/main" id="{79AF10DA-15B8-4331-8FDB-622C8FB2A61E}"/>
            </a:ext>
          </a:extLst>
        </xdr:cNvPr>
        <xdr:cNvCxnSpPr/>
      </xdr:nvCxnSpPr>
      <xdr:spPr>
        <a:xfrm flipV="1">
          <a:off x="1765300" y="558527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24976B43-2122-4975-B722-9E3A36F1F14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DB4C1C28-705F-408F-AE1A-73A766FD190C}"/>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13B23A29-45E2-4AAC-BC4A-CFA090910BAD}"/>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123FAB55-A118-469B-A6E2-E190827C5F3A}"/>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107" name="n_1mainValue有形固定資産減価償却率">
          <a:extLst>
            <a:ext uri="{FF2B5EF4-FFF2-40B4-BE49-F238E27FC236}">
              <a16:creationId xmlns:a16="http://schemas.microsoft.com/office/drawing/2014/main" id="{CEC72315-FE4B-488E-B6A7-4AAD4BB5202C}"/>
            </a:ext>
          </a:extLst>
        </xdr:cNvPr>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148335</xdr:rowOff>
    </xdr:from>
    <xdr:ext cx="405111" cy="259045"/>
    <xdr:sp macro="" textlink="">
      <xdr:nvSpPr>
        <xdr:cNvPr id="108" name="n_2mainValue有形固定資産減価償却率">
          <a:extLst>
            <a:ext uri="{FF2B5EF4-FFF2-40B4-BE49-F238E27FC236}">
              <a16:creationId xmlns:a16="http://schemas.microsoft.com/office/drawing/2014/main" id="{B0FBCD1D-9476-4112-B996-FA96F9E9ED65}"/>
            </a:ext>
          </a:extLst>
        </xdr:cNvPr>
        <xdr:cNvSpPr txBox="1"/>
      </xdr:nvSpPr>
      <xdr:spPr>
        <a:xfrm>
          <a:off x="3086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80480</xdr:rowOff>
    </xdr:from>
    <xdr:ext cx="405111" cy="259045"/>
    <xdr:sp macro="" textlink="">
      <xdr:nvSpPr>
        <xdr:cNvPr id="109" name="n_3mainValue有形固定資産減価償却率">
          <a:extLst>
            <a:ext uri="{FF2B5EF4-FFF2-40B4-BE49-F238E27FC236}">
              <a16:creationId xmlns:a16="http://schemas.microsoft.com/office/drawing/2014/main" id="{C20E7E8B-1D9B-4482-A7B8-0F4557F07540}"/>
            </a:ext>
          </a:extLst>
        </xdr:cNvPr>
        <xdr:cNvSpPr txBox="1"/>
      </xdr:nvSpPr>
      <xdr:spPr>
        <a:xfrm>
          <a:off x="23247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151419</xdr:rowOff>
    </xdr:from>
    <xdr:ext cx="405111" cy="259045"/>
    <xdr:sp macro="" textlink="">
      <xdr:nvSpPr>
        <xdr:cNvPr id="110" name="n_4mainValue有形固定資産減価償却率">
          <a:extLst>
            <a:ext uri="{FF2B5EF4-FFF2-40B4-BE49-F238E27FC236}">
              <a16:creationId xmlns:a16="http://schemas.microsoft.com/office/drawing/2014/main" id="{B249BBBA-8D71-48B1-B27F-1540F204FA28}"/>
            </a:ext>
          </a:extLst>
        </xdr:cNvPr>
        <xdr:cNvSpPr txBox="1"/>
      </xdr:nvSpPr>
      <xdr:spPr>
        <a:xfrm>
          <a:off x="1562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56B2FA1-CC8F-4A72-91A8-80603A24CA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7263B89-0E51-4DD3-BCF8-30B58A0FE2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4825EC11-3BAD-4F17-8AE1-38425FFE777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36A7C33-4E43-469C-8FC4-6EA04E18C4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6FFAEAC-5877-4337-A27D-5ABBC736D0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822F763-1FAA-4F67-99E5-27F01CBE36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397D065-4B16-4822-B549-7EA16E42235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4998B01-7CBA-4142-B269-1810AF455B0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DBE875C-FA52-4716-93B0-B8B2F3F9C7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F4679C7-07F1-4974-B1C6-78325C76AE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E164AEB-1303-4AF2-B3E3-FD1B7FC5DA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6A24CD9-1165-4059-9BB7-E464056084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538F176-925E-4735-9989-A90E170EF1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年度数値</a:t>
          </a:r>
          <a:r>
            <a:rPr kumimoji="1" lang="en-US" altLang="ja-JP" sz="1100">
              <a:latin typeface="ＭＳ Ｐゴシック" panose="020B0600070205080204" pitchFamily="50" charset="-128"/>
              <a:ea typeface="ＭＳ Ｐゴシック" panose="020B0600070205080204" pitchFamily="50" charset="-128"/>
            </a:rPr>
            <a:t>203.0</a:t>
          </a:r>
          <a:r>
            <a:rPr kumimoji="1" lang="ja-JP" altLang="en-US" sz="1100">
              <a:latin typeface="ＭＳ Ｐゴシック" panose="020B0600070205080204" pitchFamily="50" charset="-128"/>
              <a:ea typeface="ＭＳ Ｐゴシック" panose="020B0600070205080204" pitchFamily="50" charset="-128"/>
            </a:rPr>
            <a:t>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年度数値</a:t>
          </a:r>
          <a:r>
            <a:rPr kumimoji="1" lang="en-US" altLang="ja-JP" sz="1100">
              <a:latin typeface="ＭＳ Ｐゴシック" panose="020B0600070205080204" pitchFamily="50" charset="-128"/>
              <a:ea typeface="ＭＳ Ｐゴシック" panose="020B0600070205080204" pitchFamily="50" charset="-128"/>
            </a:rPr>
            <a:t>120.7</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82.3</a:t>
          </a:r>
          <a:r>
            <a:rPr kumimoji="1" lang="ja-JP" altLang="en-US" sz="1100">
              <a:latin typeface="ＭＳ Ｐゴシック" panose="020B0600070205080204" pitchFamily="50" charset="-128"/>
              <a:ea typeface="ＭＳ Ｐゴシック" panose="020B0600070205080204" pitchFamily="50" charset="-128"/>
            </a:rPr>
            <a:t>ポイント減となり、類似団体より</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ポイント低い結果となっている。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各施設の適切な維持管理の徹底や長寿命化を図り、地方債の不必要な借入を抑え、交付税算入の手厚い過疎債、辺地債等の借入を引き続き計画検討し、公債費の適正化に努めていきます。</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7A25224-5C5F-4D20-897B-A0938EF0A8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85A89E9-93A7-431F-9B9A-F07F85BD7B7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B6CDD5C-FF28-4FE7-B434-D8CB259918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E4E53A0-4A9B-41AB-AFBC-0BDD9C7C5A3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604FBD72-4A5F-4969-B36E-7940D55DFCF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540D408-E313-4CC4-9ED0-DE22A81043E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B0F34780-C45E-40D4-BA3E-C3E1E35A167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F3663E3-EE60-45B9-8283-5E53B22A00E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43663BD-0E29-45F9-A495-C059A547F85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274E6E3-F4B4-44F6-843D-93640CA1817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FFBFA72-8EF9-4675-AE26-5E95B288568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760B013-5CAE-4CFF-A15D-EAA4AA35615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3AD394A2-941D-4DFB-BF16-8F6FC24058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F067124-DE85-422A-8962-1CE34BD7AC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4569A8E-D2F4-4B1A-98C1-717061F371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9AA8D0FE-872E-44D8-8A0F-9B8C444CE971}"/>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FC900678-F9E1-41FC-ABD1-23CF58A30F0D}"/>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B6B7A218-F8CC-43ED-AF8D-A5425C490D2E}"/>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D555074-C666-482D-B93F-CFF25F7D9C8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18E05C5-4B6E-41A3-B4BA-C720B781E7B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DF7D6EF6-8774-492B-99C1-0AD35BC610A5}"/>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2E421784-C238-4103-924A-E8A72E04FEA7}"/>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AE92980F-C425-4172-BC9F-CF64FD5DD794}"/>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7A396F1D-E5D2-4549-B530-CBDB92324178}"/>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85828900-9EEC-40AC-BBCC-3F124831FDC4}"/>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140DD3DF-C441-4249-BE16-B8EBBDCCFEAE}"/>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A68FB34-E2B0-4665-820C-8A733567E85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54BAFD6-56A1-49B9-9343-D00B0166DF0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7816C21-4CBE-4739-B58E-15A7148783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57E593C-3598-4477-905B-41A5C996E5B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600F76A-41CA-4EAC-AC12-BA1DA22AC36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78518</xdr:rowOff>
    </xdr:from>
    <xdr:to>
      <xdr:col>76</xdr:col>
      <xdr:colOff>73025</xdr:colOff>
      <xdr:row>28</xdr:row>
      <xdr:rowOff>8668</xdr:rowOff>
    </xdr:to>
    <xdr:sp macro="" textlink="">
      <xdr:nvSpPr>
        <xdr:cNvPr id="155" name="楕円 154">
          <a:extLst>
            <a:ext uri="{FF2B5EF4-FFF2-40B4-BE49-F238E27FC236}">
              <a16:creationId xmlns:a16="http://schemas.microsoft.com/office/drawing/2014/main" id="{6BC34AAA-D482-4F98-B8DD-F5A418011AB8}"/>
            </a:ext>
          </a:extLst>
        </xdr:cNvPr>
        <xdr:cNvSpPr/>
      </xdr:nvSpPr>
      <xdr:spPr>
        <a:xfrm>
          <a:off x="14744700" y="54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101395</xdr:rowOff>
    </xdr:from>
    <xdr:ext cx="469744" cy="259045"/>
    <xdr:sp macro="" textlink="">
      <xdr:nvSpPr>
        <xdr:cNvPr id="156" name="債務償還比率該当値テキスト">
          <a:extLst>
            <a:ext uri="{FF2B5EF4-FFF2-40B4-BE49-F238E27FC236}">
              <a16:creationId xmlns:a16="http://schemas.microsoft.com/office/drawing/2014/main" id="{37087E62-A76F-43F3-9398-B5982EDE0A14}"/>
            </a:ext>
          </a:extLst>
        </xdr:cNvPr>
        <xdr:cNvSpPr txBox="1"/>
      </xdr:nvSpPr>
      <xdr:spPr>
        <a:xfrm>
          <a:off x="14846300" y="53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55139</xdr:rowOff>
    </xdr:from>
    <xdr:to>
      <xdr:col>72</xdr:col>
      <xdr:colOff>123825</xdr:colOff>
      <xdr:row>28</xdr:row>
      <xdr:rowOff>156739</xdr:rowOff>
    </xdr:to>
    <xdr:sp macro="" textlink="">
      <xdr:nvSpPr>
        <xdr:cNvPr id="157" name="楕円 156">
          <a:extLst>
            <a:ext uri="{FF2B5EF4-FFF2-40B4-BE49-F238E27FC236}">
              <a16:creationId xmlns:a16="http://schemas.microsoft.com/office/drawing/2014/main" id="{3EF6E17B-A163-4CC8-95FA-C4689B441057}"/>
            </a:ext>
          </a:extLst>
        </xdr:cNvPr>
        <xdr:cNvSpPr/>
      </xdr:nvSpPr>
      <xdr:spPr>
        <a:xfrm>
          <a:off x="14033500" y="5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129318</xdr:rowOff>
    </xdr:from>
    <xdr:to>
      <xdr:col>76</xdr:col>
      <xdr:colOff>22225</xdr:colOff>
      <xdr:row>28</xdr:row>
      <xdr:rowOff>105939</xdr:rowOff>
    </xdr:to>
    <xdr:cxnSp macro="">
      <xdr:nvCxnSpPr>
        <xdr:cNvPr id="158" name="直線コネクタ 157">
          <a:extLst>
            <a:ext uri="{FF2B5EF4-FFF2-40B4-BE49-F238E27FC236}">
              <a16:creationId xmlns:a16="http://schemas.microsoft.com/office/drawing/2014/main" id="{94A77816-97A4-4DBD-ABE4-574523CE28E2}"/>
            </a:ext>
          </a:extLst>
        </xdr:cNvPr>
        <xdr:cNvCxnSpPr/>
      </xdr:nvCxnSpPr>
      <xdr:spPr>
        <a:xfrm flipV="1">
          <a:off x="14084300" y="5529993"/>
          <a:ext cx="711200" cy="1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37518</xdr:rowOff>
    </xdr:from>
    <xdr:to>
      <xdr:col>68</xdr:col>
      <xdr:colOff>123825</xdr:colOff>
      <xdr:row>29</xdr:row>
      <xdr:rowOff>139118</xdr:rowOff>
    </xdr:to>
    <xdr:sp macro="" textlink="">
      <xdr:nvSpPr>
        <xdr:cNvPr id="159" name="楕円 158">
          <a:extLst>
            <a:ext uri="{FF2B5EF4-FFF2-40B4-BE49-F238E27FC236}">
              <a16:creationId xmlns:a16="http://schemas.microsoft.com/office/drawing/2014/main" id="{41A66D71-E86D-4B56-ADDE-6899810097EA}"/>
            </a:ext>
          </a:extLst>
        </xdr:cNvPr>
        <xdr:cNvSpPr/>
      </xdr:nvSpPr>
      <xdr:spPr>
        <a:xfrm>
          <a:off x="13271500" y="57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105939</xdr:rowOff>
    </xdr:from>
    <xdr:to>
      <xdr:col>72</xdr:col>
      <xdr:colOff>73025</xdr:colOff>
      <xdr:row>29</xdr:row>
      <xdr:rowOff>88318</xdr:rowOff>
    </xdr:to>
    <xdr:cxnSp macro="">
      <xdr:nvCxnSpPr>
        <xdr:cNvPr id="160" name="直線コネクタ 159">
          <a:extLst>
            <a:ext uri="{FF2B5EF4-FFF2-40B4-BE49-F238E27FC236}">
              <a16:creationId xmlns:a16="http://schemas.microsoft.com/office/drawing/2014/main" id="{E12153D2-A156-4547-A6BE-9261DD6E04A8}"/>
            </a:ext>
          </a:extLst>
        </xdr:cNvPr>
        <xdr:cNvCxnSpPr/>
      </xdr:nvCxnSpPr>
      <xdr:spPr>
        <a:xfrm flipV="1">
          <a:off x="13322300" y="5678064"/>
          <a:ext cx="762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81068</xdr:rowOff>
    </xdr:from>
    <xdr:to>
      <xdr:col>64</xdr:col>
      <xdr:colOff>123825</xdr:colOff>
      <xdr:row>31</xdr:row>
      <xdr:rowOff>11218</xdr:rowOff>
    </xdr:to>
    <xdr:sp macro="" textlink="">
      <xdr:nvSpPr>
        <xdr:cNvPr id="161" name="楕円 160">
          <a:extLst>
            <a:ext uri="{FF2B5EF4-FFF2-40B4-BE49-F238E27FC236}">
              <a16:creationId xmlns:a16="http://schemas.microsoft.com/office/drawing/2014/main" id="{1F03AFB7-7DA5-4450-81E9-46BFC7FA3B7B}"/>
            </a:ext>
          </a:extLst>
        </xdr:cNvPr>
        <xdr:cNvSpPr/>
      </xdr:nvSpPr>
      <xdr:spPr>
        <a:xfrm>
          <a:off x="12509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88318</xdr:rowOff>
    </xdr:from>
    <xdr:to>
      <xdr:col>68</xdr:col>
      <xdr:colOff>73025</xdr:colOff>
      <xdr:row>30</xdr:row>
      <xdr:rowOff>131868</xdr:rowOff>
    </xdr:to>
    <xdr:cxnSp macro="">
      <xdr:nvCxnSpPr>
        <xdr:cNvPr id="162" name="直線コネクタ 161">
          <a:extLst>
            <a:ext uri="{FF2B5EF4-FFF2-40B4-BE49-F238E27FC236}">
              <a16:creationId xmlns:a16="http://schemas.microsoft.com/office/drawing/2014/main" id="{07DF0FC5-4C45-4C64-89FC-9B12850D7478}"/>
            </a:ext>
          </a:extLst>
        </xdr:cNvPr>
        <xdr:cNvCxnSpPr/>
      </xdr:nvCxnSpPr>
      <xdr:spPr>
        <a:xfrm flipV="1">
          <a:off x="12560300" y="5831893"/>
          <a:ext cx="762000" cy="2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112003</xdr:rowOff>
    </xdr:from>
    <xdr:to>
      <xdr:col>60</xdr:col>
      <xdr:colOff>123825</xdr:colOff>
      <xdr:row>30</xdr:row>
      <xdr:rowOff>42153</xdr:rowOff>
    </xdr:to>
    <xdr:sp macro="" textlink="">
      <xdr:nvSpPr>
        <xdr:cNvPr id="163" name="楕円 162">
          <a:extLst>
            <a:ext uri="{FF2B5EF4-FFF2-40B4-BE49-F238E27FC236}">
              <a16:creationId xmlns:a16="http://schemas.microsoft.com/office/drawing/2014/main" id="{7ED4BB9B-201F-4940-966E-A97D11B866FC}"/>
            </a:ext>
          </a:extLst>
        </xdr:cNvPr>
        <xdr:cNvSpPr/>
      </xdr:nvSpPr>
      <xdr:spPr>
        <a:xfrm>
          <a:off x="11747500" y="58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162803</xdr:rowOff>
    </xdr:from>
    <xdr:to>
      <xdr:col>64</xdr:col>
      <xdr:colOff>73025</xdr:colOff>
      <xdr:row>30</xdr:row>
      <xdr:rowOff>131868</xdr:rowOff>
    </xdr:to>
    <xdr:cxnSp macro="">
      <xdr:nvCxnSpPr>
        <xdr:cNvPr id="164" name="直線コネクタ 163">
          <a:extLst>
            <a:ext uri="{FF2B5EF4-FFF2-40B4-BE49-F238E27FC236}">
              <a16:creationId xmlns:a16="http://schemas.microsoft.com/office/drawing/2014/main" id="{72AA7798-165B-4B98-9F50-5BA868A4C002}"/>
            </a:ext>
          </a:extLst>
        </xdr:cNvPr>
        <xdr:cNvCxnSpPr/>
      </xdr:nvCxnSpPr>
      <xdr:spPr>
        <a:xfrm>
          <a:off x="11798300" y="5906378"/>
          <a:ext cx="762000" cy="14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7B555BC5-C2E6-44CE-9D20-5E6B8DE47947}"/>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AFFF1124-7C5D-4A1C-8E8B-C4255FBA6333}"/>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7" name="n_3aveValue債務償還比率">
          <a:extLst>
            <a:ext uri="{FF2B5EF4-FFF2-40B4-BE49-F238E27FC236}">
              <a16:creationId xmlns:a16="http://schemas.microsoft.com/office/drawing/2014/main" id="{1637F87C-D52D-4550-A3A8-9042EB9C3B86}"/>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E0DABD76-ECCA-4724-B928-E33BA1FF2E7B}"/>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1816</xdr:rowOff>
    </xdr:from>
    <xdr:ext cx="469744" cy="259045"/>
    <xdr:sp macro="" textlink="">
      <xdr:nvSpPr>
        <xdr:cNvPr id="169" name="n_1mainValue債務償還比率">
          <a:extLst>
            <a:ext uri="{FF2B5EF4-FFF2-40B4-BE49-F238E27FC236}">
              <a16:creationId xmlns:a16="http://schemas.microsoft.com/office/drawing/2014/main" id="{B26C0EF9-9F39-49E4-B5AC-788AD80AF973}"/>
            </a:ext>
          </a:extLst>
        </xdr:cNvPr>
        <xdr:cNvSpPr txBox="1"/>
      </xdr:nvSpPr>
      <xdr:spPr>
        <a:xfrm>
          <a:off x="13836727" y="5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155645</xdr:rowOff>
    </xdr:from>
    <xdr:ext cx="469744" cy="259045"/>
    <xdr:sp macro="" textlink="">
      <xdr:nvSpPr>
        <xdr:cNvPr id="170" name="n_2mainValue債務償還比率">
          <a:extLst>
            <a:ext uri="{FF2B5EF4-FFF2-40B4-BE49-F238E27FC236}">
              <a16:creationId xmlns:a16="http://schemas.microsoft.com/office/drawing/2014/main" id="{C3F7B358-9624-4D71-8C49-2FBE1B6C3C43}"/>
            </a:ext>
          </a:extLst>
        </xdr:cNvPr>
        <xdr:cNvSpPr txBox="1"/>
      </xdr:nvSpPr>
      <xdr:spPr>
        <a:xfrm>
          <a:off x="13087427" y="555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2345</xdr:rowOff>
    </xdr:from>
    <xdr:ext cx="469744" cy="259045"/>
    <xdr:sp macro="" textlink="">
      <xdr:nvSpPr>
        <xdr:cNvPr id="171" name="n_3mainValue債務償還比率">
          <a:extLst>
            <a:ext uri="{FF2B5EF4-FFF2-40B4-BE49-F238E27FC236}">
              <a16:creationId xmlns:a16="http://schemas.microsoft.com/office/drawing/2014/main" id="{9C0C5091-7BEB-4088-BA14-F4AD72B11DC8}"/>
            </a:ext>
          </a:extLst>
        </xdr:cNvPr>
        <xdr:cNvSpPr txBox="1"/>
      </xdr:nvSpPr>
      <xdr:spPr>
        <a:xfrm>
          <a:off x="12325427" y="60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58680</xdr:rowOff>
    </xdr:from>
    <xdr:ext cx="469744" cy="259045"/>
    <xdr:sp macro="" textlink="">
      <xdr:nvSpPr>
        <xdr:cNvPr id="172" name="n_4mainValue債務償還比率">
          <a:extLst>
            <a:ext uri="{FF2B5EF4-FFF2-40B4-BE49-F238E27FC236}">
              <a16:creationId xmlns:a16="http://schemas.microsoft.com/office/drawing/2014/main" id="{1BA36A0F-186C-4650-BD65-F0A78E1F49C0}"/>
            </a:ext>
          </a:extLst>
        </xdr:cNvPr>
        <xdr:cNvSpPr txBox="1"/>
      </xdr:nvSpPr>
      <xdr:spPr>
        <a:xfrm>
          <a:off x="11563427" y="563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A32DE81-EFFA-4AA3-9FF7-1DCA4A2F1A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A84A999-F82A-4794-B98B-F66BD5D810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6DB63A9-4C7F-46C8-BBEC-0E1FC3B892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F1E3417-9E66-4516-B15D-6D0E159F92F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F37BC5E-3459-48FC-AAE7-5F04EBA4D7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6BA02C1-0B68-4A14-9D6E-BA66664131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E10BDE-3CCF-47FD-A209-B5466B14AD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9AE755-40E2-4262-B47F-E64D1CAAB9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A61C6-0EB7-4AEF-A2E6-E59DFDCEB8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117F32-76C0-4343-B4CD-1408B363CB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24745B-8F63-45BA-8D67-BD03C48254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FE59C4-EB59-492A-9EA7-F785E4F7A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0E06E-D752-4A36-980E-D77ED64029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3794E1-0351-4004-844B-104B3CAD79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30AC80-D627-42A7-B279-81D39A6F9E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2394AC-7992-4676-BBAD-6FF3548EA5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A46840-D987-415A-BFC2-FCADA286AD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1F9C4B-4FBE-41D4-89AB-3A21BAD09D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335D04-F939-41DC-B074-A09709F0B1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F6451E-14C8-4BBE-B9EE-87881DD057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FC575A-90C0-4E5B-941C-2D41A27900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D888B9-1A38-456F-A00A-F4A1725E790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7B01A3-3D57-4E53-BC0B-BF77BC10D1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F36731-C235-4DE5-9C84-9CC42FC27D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811552-84EB-418F-904A-CE16834C53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45BA49-1A3C-43CA-B2D3-D0A5CBE88A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FD22C4-644B-4619-9D37-D3362AEFC0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4BADD6-A9AC-4016-ACA8-077BD446B0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CFB713-3C9B-4589-BA29-3AC192ED26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50A316-F82D-4214-B73E-3B3DCBDF5D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D715E0-A33F-4345-AE3A-0D015C0062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489EAD-AE20-4F32-AD8A-317DDE0146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B03A93-1AB0-45E5-ABCA-21BEEE51B1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E5001C-0E6C-4664-8BAD-84413B05E5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A4756E-6F28-451A-ABA6-3CACDF9AB4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3A6B68-7B58-4FBF-97AD-1523805BEE0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2ABD66-3061-437A-B160-369E5C7A67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CE6AD0-9068-41E1-B8C1-3BE08B2570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785D26-BCA8-464C-9BBF-EED393B4C6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B90459-23B6-49F0-825A-041DBF09EA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27B4B0-8514-4A06-B248-70BB4E13EC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038F94-AC0D-4158-ACD6-F9E314ADAF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C67542-FC79-448B-B241-F4EFB97B43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23AEFA-D997-4725-A77E-588B78B9CD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A2B53E-1F35-4852-B5F4-AC9636450D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1EECC6-52D2-43DD-B259-1C20689AFC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6B3868-70D3-478C-B79C-756747D3B3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2263BD-D442-404D-9744-FD255820459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4A134D-3D46-4ACD-BD2F-EF5B4FB6140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FE31D7-8D77-41A9-887A-14A6446F48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2797B77-7B46-437B-BBCA-7EF8ED457D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2E52C5-7A4C-407C-B786-AF04A1352B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D8C6FDA-63E4-4DAF-9779-24D31C3478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52F14AB-128C-40C7-86BC-A6CFE35CE2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EB57C4F-D319-4095-8C62-1AC9D6FF3A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F5E9FC-A82A-42BC-8DE7-6E5E851D07D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AD435AC-2EA8-4BC1-97E0-20D681AF2E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4DCEBD1-66D2-44D2-A989-7900DE95EB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862DBF-31F6-435F-BC5F-8C8B2D00918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605897F-F0DD-4229-BB51-9F94ECAA0B9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0B5BB6-656F-445B-898F-FCE9DB3C264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97FAB0B-CA64-4FDA-8EA5-7848A81CF6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67C77E9-F0E1-41DD-8142-8049E81082AD}"/>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1D52490-0493-4874-826C-A51C3088CF3B}"/>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A497579-32C7-4620-8D72-BA1321F2FB9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ACDF865D-6159-4679-8000-7D1B288DB1D9}"/>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92BC865D-D52D-4630-8E17-B7460FF19022}"/>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EE2C71ED-4079-4D6F-B15C-80802B915E9D}"/>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B7D4EC71-D3E0-4911-99B2-1D2014C1704D}"/>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FE853D55-BE1F-48B4-86B3-11BEF0A0CA0F}"/>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A5EF2A0-B3BE-494F-87C2-2BB2663F919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C65E9474-E396-4DE0-B3F0-53A7F4D9FE14}"/>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4A590E4B-4018-4182-B8A1-C3B035433196}"/>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6F0AF7-FE2E-41D9-BA8D-C1BBB2DA5B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846A28-8213-4A9A-ABB3-F5C0043F72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A4B09D-9642-46D7-BBE9-A2DBC53DD5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390B2A-0815-4510-A0F5-43A59A0144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7B1347F-9D9F-48DF-8E30-7449758282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5806</xdr:rowOff>
    </xdr:from>
    <xdr:to>
      <xdr:col>24</xdr:col>
      <xdr:colOff>114300</xdr:colOff>
      <xdr:row>39</xdr:row>
      <xdr:rowOff>107406</xdr:rowOff>
    </xdr:to>
    <xdr:sp macro="" textlink="">
      <xdr:nvSpPr>
        <xdr:cNvPr id="74" name="楕円 73">
          <a:extLst>
            <a:ext uri="{FF2B5EF4-FFF2-40B4-BE49-F238E27FC236}">
              <a16:creationId xmlns:a16="http://schemas.microsoft.com/office/drawing/2014/main" id="{3094C1A3-82C8-4270-96ED-3EFDB22B5C0E}"/>
            </a:ext>
          </a:extLst>
        </xdr:cNvPr>
        <xdr:cNvSpPr/>
      </xdr:nvSpPr>
      <xdr:spPr>
        <a:xfrm>
          <a:off x="4584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155683</xdr:rowOff>
    </xdr:from>
    <xdr:ext cx="405111" cy="259045"/>
    <xdr:sp macro="" textlink="">
      <xdr:nvSpPr>
        <xdr:cNvPr id="75" name="【道路】&#10;有形固定資産減価償却率該当値テキスト">
          <a:extLst>
            <a:ext uri="{FF2B5EF4-FFF2-40B4-BE49-F238E27FC236}">
              <a16:creationId xmlns:a16="http://schemas.microsoft.com/office/drawing/2014/main" id="{1D89E688-79F4-494B-AD11-C460E4EA9B12}"/>
            </a:ext>
          </a:extLst>
        </xdr:cNvPr>
        <xdr:cNvSpPr txBox="1"/>
      </xdr:nvSpPr>
      <xdr:spPr>
        <a:xfrm>
          <a:off x="4673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a:extLst>
            <a:ext uri="{FF2B5EF4-FFF2-40B4-BE49-F238E27FC236}">
              <a16:creationId xmlns:a16="http://schemas.microsoft.com/office/drawing/2014/main" id="{C89E8F66-D105-4109-8671-248CDFA33AD8}"/>
            </a:ext>
          </a:extLst>
        </xdr:cNvPr>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56606</xdr:rowOff>
    </xdr:to>
    <xdr:cxnSp macro="">
      <xdr:nvCxnSpPr>
        <xdr:cNvPr id="77" name="直線コネクタ 76">
          <a:extLst>
            <a:ext uri="{FF2B5EF4-FFF2-40B4-BE49-F238E27FC236}">
              <a16:creationId xmlns:a16="http://schemas.microsoft.com/office/drawing/2014/main" id="{E0DB0AB0-CD63-46CD-830B-F2C5CF4D7006}"/>
            </a:ext>
          </a:extLst>
        </xdr:cNvPr>
        <xdr:cNvCxnSpPr/>
      </xdr:nvCxnSpPr>
      <xdr:spPr>
        <a:xfrm>
          <a:off x="3797300" y="67104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a:extLst>
            <a:ext uri="{FF2B5EF4-FFF2-40B4-BE49-F238E27FC236}">
              <a16:creationId xmlns:a16="http://schemas.microsoft.com/office/drawing/2014/main" id="{7FDA8A61-5800-4AA0-8CBE-E82F5E5F5DFC}"/>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23949</xdr:rowOff>
    </xdr:to>
    <xdr:cxnSp macro="">
      <xdr:nvCxnSpPr>
        <xdr:cNvPr id="79" name="直線コネクタ 78">
          <a:extLst>
            <a:ext uri="{FF2B5EF4-FFF2-40B4-BE49-F238E27FC236}">
              <a16:creationId xmlns:a16="http://schemas.microsoft.com/office/drawing/2014/main" id="{6F930441-B303-4C60-A61B-D1BAC3866C98}"/>
            </a:ext>
          </a:extLst>
        </xdr:cNvPr>
        <xdr:cNvCxnSpPr/>
      </xdr:nvCxnSpPr>
      <xdr:spPr>
        <a:xfrm>
          <a:off x="2908300" y="66778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a:extLst>
            <a:ext uri="{FF2B5EF4-FFF2-40B4-BE49-F238E27FC236}">
              <a16:creationId xmlns:a16="http://schemas.microsoft.com/office/drawing/2014/main" id="{6C64AE29-EEED-4775-BD62-DCA76B21403B}"/>
            </a:ext>
          </a:extLst>
        </xdr:cNvPr>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162741</xdr:rowOff>
    </xdr:to>
    <xdr:cxnSp macro="">
      <xdr:nvCxnSpPr>
        <xdr:cNvPr id="81" name="直線コネクタ 80">
          <a:extLst>
            <a:ext uri="{FF2B5EF4-FFF2-40B4-BE49-F238E27FC236}">
              <a16:creationId xmlns:a16="http://schemas.microsoft.com/office/drawing/2014/main" id="{52EA377E-E8B8-4BDA-A7EF-46B1073C8ECC}"/>
            </a:ext>
          </a:extLst>
        </xdr:cNvPr>
        <xdr:cNvCxnSpPr/>
      </xdr:nvCxnSpPr>
      <xdr:spPr>
        <a:xfrm>
          <a:off x="2019300" y="66451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a:extLst>
            <a:ext uri="{FF2B5EF4-FFF2-40B4-BE49-F238E27FC236}">
              <a16:creationId xmlns:a16="http://schemas.microsoft.com/office/drawing/2014/main" id="{3629623F-DEFB-49DE-9E8D-F15677DC1D8C}"/>
            </a:ext>
          </a:extLst>
        </xdr:cNvPr>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2E553715-6231-4EA3-9BF8-F129431289A1}"/>
            </a:ext>
          </a:extLst>
        </xdr:cNvPr>
        <xdr:cNvCxnSpPr/>
      </xdr:nvCxnSpPr>
      <xdr:spPr>
        <a:xfrm>
          <a:off x="1130300" y="66141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F35A0596-F1FC-4904-AE92-6F1509C7E730}"/>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60BE3F30-4F7B-43D9-933C-915E07082CB7}"/>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F10A9F7A-DD69-4A86-8B2B-B755A64D93BF}"/>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9345E762-3FE4-4E59-8A30-F36E77EED009}"/>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91276</xdr:rowOff>
    </xdr:from>
    <xdr:ext cx="405111" cy="259045"/>
    <xdr:sp macro="" textlink="">
      <xdr:nvSpPr>
        <xdr:cNvPr id="88" name="n_1mainValue【道路】&#10;有形固定資産減価償却率">
          <a:extLst>
            <a:ext uri="{FF2B5EF4-FFF2-40B4-BE49-F238E27FC236}">
              <a16:creationId xmlns:a16="http://schemas.microsoft.com/office/drawing/2014/main" id="{E2D24029-3DFE-4C2F-BD6E-DABB3218FF59}"/>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9" name="n_2mainValue【道路】&#10;有形固定資産減価償却率">
          <a:extLst>
            <a:ext uri="{FF2B5EF4-FFF2-40B4-BE49-F238E27FC236}">
              <a16:creationId xmlns:a16="http://schemas.microsoft.com/office/drawing/2014/main" id="{E1814993-D028-483F-A639-2CA3D05906EE}"/>
            </a:ext>
          </a:extLst>
        </xdr:cNvPr>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道路】&#10;有形固定資産減価償却率">
          <a:extLst>
            <a:ext uri="{FF2B5EF4-FFF2-40B4-BE49-F238E27FC236}">
              <a16:creationId xmlns:a16="http://schemas.microsoft.com/office/drawing/2014/main" id="{0B51744E-C40A-43EC-8EAA-BE2B45BCD073}"/>
            </a:ext>
          </a:extLst>
        </xdr:cNvPr>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91" name="n_4mainValue【道路】&#10;有形固定資産減価償却率">
          <a:extLst>
            <a:ext uri="{FF2B5EF4-FFF2-40B4-BE49-F238E27FC236}">
              <a16:creationId xmlns:a16="http://schemas.microsoft.com/office/drawing/2014/main" id="{C71210F2-C942-41DF-8826-11FBF0C2AE6B}"/>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7B7818-9C74-4411-8648-AB78270FA3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BA7A407-D787-496A-BD73-A9D586C9B7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84F0700-B6E9-4FE9-B017-BEDD565655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943B137-0BB7-4768-8A72-AFF7CA4654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C46759-F837-4DD3-BDF8-F875D6102D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7E1BA32-F9A8-4335-A2E8-FF5B63266A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8B77F05-C157-41AD-8514-0C42188F66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DBDAC2F-314A-43E6-9A02-D031293B41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1CAE30-3939-4A0B-A910-2A9ADD7E57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AC5289A-5BEC-4023-96D7-A974080E9C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8724E09-825A-4C56-808D-B93BF7FD531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3621558-E709-496E-884D-DFC311BAA2C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EB8659E-CAB9-4339-BF6F-4A314A3C1BE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5FAC1870-E180-41E3-9D32-6C142ED049B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C431B9F-8899-49BA-9131-A1521AF4D35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8A725878-D022-4528-B70A-9BDFC4B0537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C706E7D-A730-4A39-9E18-27F9447D540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6895B72-BD24-4557-B6A1-92389CB80EB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05A384F-5ACB-4F6A-A1C0-F734A8EC89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663FB53-E899-43C9-8C9D-E4ED9433D15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E814E15-115F-4FB4-847F-F7F9E91A2A7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6DEA3DF9-57D7-4829-B470-CF2FBA72792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CD0BD35A-7293-4D8A-BE69-863B386F78C3}"/>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31651AA7-7567-4352-896A-30BA7EA7BBBE}"/>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AF07F2FC-AD18-4321-BC4A-A036F6C65E65}"/>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26CFFCCD-20D2-40B5-9E02-D1C367558B67}"/>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18" name="【道路】&#10;一人当たり延長平均値テキスト">
          <a:extLst>
            <a:ext uri="{FF2B5EF4-FFF2-40B4-BE49-F238E27FC236}">
              <a16:creationId xmlns:a16="http://schemas.microsoft.com/office/drawing/2014/main" id="{18F6447A-0870-4FDE-8634-94E96F261D81}"/>
            </a:ext>
          </a:extLst>
        </xdr:cNvPr>
        <xdr:cNvSpPr txBox="1"/>
      </xdr:nvSpPr>
      <xdr:spPr>
        <a:xfrm>
          <a:off x="10515600" y="682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B7767F47-51DE-42B6-BF66-08EA28AB3E60}"/>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98301CFB-0126-4702-9AA7-EEB79B7EAA9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9273F2CE-F871-4386-863C-684B5BB43CE0}"/>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B9B8E0D-90E3-4372-913B-5AFCD565433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F3AAA8AD-DCA9-4476-8ED7-3208E45805C8}"/>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0C658A-BA22-4BCC-B2C4-78C489BBB2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369B4D7-4AEF-418D-80F7-35CA9D7D32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B7AA02E-F7AA-4859-84BC-B9A38D7F15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3913C7-6727-4046-B449-843AB2C39D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83EDB2-C1C2-481F-A4E7-CED9157D94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141874</xdr:rowOff>
    </xdr:from>
    <xdr:to>
      <xdr:col>55</xdr:col>
      <xdr:colOff>50800</xdr:colOff>
      <xdr:row>41</xdr:row>
      <xdr:rowOff>72024</xdr:rowOff>
    </xdr:to>
    <xdr:sp macro="" textlink="">
      <xdr:nvSpPr>
        <xdr:cNvPr id="129" name="楕円 128">
          <a:extLst>
            <a:ext uri="{FF2B5EF4-FFF2-40B4-BE49-F238E27FC236}">
              <a16:creationId xmlns:a16="http://schemas.microsoft.com/office/drawing/2014/main" id="{1CC351D8-0230-40BE-BF8E-8997E1BB5F49}"/>
            </a:ext>
          </a:extLst>
        </xdr:cNvPr>
        <xdr:cNvSpPr/>
      </xdr:nvSpPr>
      <xdr:spPr>
        <a:xfrm>
          <a:off x="10426700" y="69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90318</xdr:rowOff>
    </xdr:from>
    <xdr:ext cx="534377" cy="259045"/>
    <xdr:sp macro="" textlink="">
      <xdr:nvSpPr>
        <xdr:cNvPr id="130" name="【道路】&#10;一人当たり延長該当値テキスト">
          <a:extLst>
            <a:ext uri="{FF2B5EF4-FFF2-40B4-BE49-F238E27FC236}">
              <a16:creationId xmlns:a16="http://schemas.microsoft.com/office/drawing/2014/main" id="{B463B490-7093-42FB-A764-5D27C7314D4A}"/>
            </a:ext>
          </a:extLst>
        </xdr:cNvPr>
        <xdr:cNvSpPr txBox="1"/>
      </xdr:nvSpPr>
      <xdr:spPr>
        <a:xfrm>
          <a:off x="10515600" y="6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143113</xdr:rowOff>
    </xdr:from>
    <xdr:to>
      <xdr:col>50</xdr:col>
      <xdr:colOff>165100</xdr:colOff>
      <xdr:row>41</xdr:row>
      <xdr:rowOff>73263</xdr:rowOff>
    </xdr:to>
    <xdr:sp macro="" textlink="">
      <xdr:nvSpPr>
        <xdr:cNvPr id="131" name="楕円 130">
          <a:extLst>
            <a:ext uri="{FF2B5EF4-FFF2-40B4-BE49-F238E27FC236}">
              <a16:creationId xmlns:a16="http://schemas.microsoft.com/office/drawing/2014/main" id="{6D400883-B41E-4553-8743-C0C1FA1C0276}"/>
            </a:ext>
          </a:extLst>
        </xdr:cNvPr>
        <xdr:cNvSpPr/>
      </xdr:nvSpPr>
      <xdr:spPr>
        <a:xfrm>
          <a:off x="9588500" y="70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21224</xdr:rowOff>
    </xdr:from>
    <xdr:to>
      <xdr:col>55</xdr:col>
      <xdr:colOff>0</xdr:colOff>
      <xdr:row>41</xdr:row>
      <xdr:rowOff>22463</xdr:rowOff>
    </xdr:to>
    <xdr:cxnSp macro="">
      <xdr:nvCxnSpPr>
        <xdr:cNvPr id="132" name="直線コネクタ 131">
          <a:extLst>
            <a:ext uri="{FF2B5EF4-FFF2-40B4-BE49-F238E27FC236}">
              <a16:creationId xmlns:a16="http://schemas.microsoft.com/office/drawing/2014/main" id="{DECB3D44-0366-4522-A6CC-C5EB8ED2F1DE}"/>
            </a:ext>
          </a:extLst>
        </xdr:cNvPr>
        <xdr:cNvCxnSpPr/>
      </xdr:nvCxnSpPr>
      <xdr:spPr>
        <a:xfrm flipV="1">
          <a:off x="9639300" y="7050674"/>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141193</xdr:rowOff>
    </xdr:from>
    <xdr:to>
      <xdr:col>46</xdr:col>
      <xdr:colOff>38100</xdr:colOff>
      <xdr:row>41</xdr:row>
      <xdr:rowOff>71343</xdr:rowOff>
    </xdr:to>
    <xdr:sp macro="" textlink="">
      <xdr:nvSpPr>
        <xdr:cNvPr id="133" name="楕円 132">
          <a:extLst>
            <a:ext uri="{FF2B5EF4-FFF2-40B4-BE49-F238E27FC236}">
              <a16:creationId xmlns:a16="http://schemas.microsoft.com/office/drawing/2014/main" id="{B251D179-94C2-40F2-A0DC-B509776BA458}"/>
            </a:ext>
          </a:extLst>
        </xdr:cNvPr>
        <xdr:cNvSpPr/>
      </xdr:nvSpPr>
      <xdr:spPr>
        <a:xfrm>
          <a:off x="8699500" y="69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20543</xdr:rowOff>
    </xdr:from>
    <xdr:to>
      <xdr:col>50</xdr:col>
      <xdr:colOff>114300</xdr:colOff>
      <xdr:row>41</xdr:row>
      <xdr:rowOff>22463</xdr:rowOff>
    </xdr:to>
    <xdr:cxnSp macro="">
      <xdr:nvCxnSpPr>
        <xdr:cNvPr id="134" name="直線コネクタ 133">
          <a:extLst>
            <a:ext uri="{FF2B5EF4-FFF2-40B4-BE49-F238E27FC236}">
              <a16:creationId xmlns:a16="http://schemas.microsoft.com/office/drawing/2014/main" id="{D9F84BAE-2FF5-4A91-9630-2DFAB3D8D156}"/>
            </a:ext>
          </a:extLst>
        </xdr:cNvPr>
        <xdr:cNvCxnSpPr/>
      </xdr:nvCxnSpPr>
      <xdr:spPr>
        <a:xfrm>
          <a:off x="8750300" y="704999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143371</xdr:rowOff>
    </xdr:from>
    <xdr:to>
      <xdr:col>41</xdr:col>
      <xdr:colOff>101600</xdr:colOff>
      <xdr:row>41</xdr:row>
      <xdr:rowOff>73521</xdr:rowOff>
    </xdr:to>
    <xdr:sp macro="" textlink="">
      <xdr:nvSpPr>
        <xdr:cNvPr id="135" name="楕円 134">
          <a:extLst>
            <a:ext uri="{FF2B5EF4-FFF2-40B4-BE49-F238E27FC236}">
              <a16:creationId xmlns:a16="http://schemas.microsoft.com/office/drawing/2014/main" id="{B1EDA34C-7A1B-42A7-AC88-53A1CFB8B71D}"/>
            </a:ext>
          </a:extLst>
        </xdr:cNvPr>
        <xdr:cNvSpPr/>
      </xdr:nvSpPr>
      <xdr:spPr>
        <a:xfrm>
          <a:off x="7810500" y="7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20543</xdr:rowOff>
    </xdr:from>
    <xdr:to>
      <xdr:col>45</xdr:col>
      <xdr:colOff>177800</xdr:colOff>
      <xdr:row>41</xdr:row>
      <xdr:rowOff>22721</xdr:rowOff>
    </xdr:to>
    <xdr:cxnSp macro="">
      <xdr:nvCxnSpPr>
        <xdr:cNvPr id="136" name="直線コネクタ 135">
          <a:extLst>
            <a:ext uri="{FF2B5EF4-FFF2-40B4-BE49-F238E27FC236}">
              <a16:creationId xmlns:a16="http://schemas.microsoft.com/office/drawing/2014/main" id="{7C57D281-208F-4A2F-88F3-D259CA5EFBD1}"/>
            </a:ext>
          </a:extLst>
        </xdr:cNvPr>
        <xdr:cNvCxnSpPr/>
      </xdr:nvCxnSpPr>
      <xdr:spPr>
        <a:xfrm flipV="1">
          <a:off x="7861300" y="7049993"/>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139584</xdr:rowOff>
    </xdr:from>
    <xdr:to>
      <xdr:col>36</xdr:col>
      <xdr:colOff>165100</xdr:colOff>
      <xdr:row>41</xdr:row>
      <xdr:rowOff>69734</xdr:rowOff>
    </xdr:to>
    <xdr:sp macro="" textlink="">
      <xdr:nvSpPr>
        <xdr:cNvPr id="137" name="楕円 136">
          <a:extLst>
            <a:ext uri="{FF2B5EF4-FFF2-40B4-BE49-F238E27FC236}">
              <a16:creationId xmlns:a16="http://schemas.microsoft.com/office/drawing/2014/main" id="{7C716F15-A9F4-4BF6-AB6A-320FED7B2043}"/>
            </a:ext>
          </a:extLst>
        </xdr:cNvPr>
        <xdr:cNvSpPr/>
      </xdr:nvSpPr>
      <xdr:spPr>
        <a:xfrm>
          <a:off x="6921500" y="69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18934</xdr:rowOff>
    </xdr:from>
    <xdr:to>
      <xdr:col>41</xdr:col>
      <xdr:colOff>50800</xdr:colOff>
      <xdr:row>41</xdr:row>
      <xdr:rowOff>22721</xdr:rowOff>
    </xdr:to>
    <xdr:cxnSp macro="">
      <xdr:nvCxnSpPr>
        <xdr:cNvPr id="138" name="直線コネクタ 137">
          <a:extLst>
            <a:ext uri="{FF2B5EF4-FFF2-40B4-BE49-F238E27FC236}">
              <a16:creationId xmlns:a16="http://schemas.microsoft.com/office/drawing/2014/main" id="{1770979E-FBC3-4A7A-A9F7-A3C617434163}"/>
            </a:ext>
          </a:extLst>
        </xdr:cNvPr>
        <xdr:cNvCxnSpPr/>
      </xdr:nvCxnSpPr>
      <xdr:spPr>
        <a:xfrm>
          <a:off x="6972300" y="7048384"/>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0FBB7270-22FB-4532-8B37-B9D6E07E6FE9}"/>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7C8FB1A9-0D65-4820-909D-8120AE596A3F}"/>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1B3077BF-90E0-4626-9915-9B6C93235304}"/>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64B31B0A-9AB6-41A8-B8E5-549635AA93A0}"/>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64390</xdr:rowOff>
    </xdr:from>
    <xdr:ext cx="534377" cy="259045"/>
    <xdr:sp macro="" textlink="">
      <xdr:nvSpPr>
        <xdr:cNvPr id="143" name="n_1mainValue【道路】&#10;一人当たり延長">
          <a:extLst>
            <a:ext uri="{FF2B5EF4-FFF2-40B4-BE49-F238E27FC236}">
              <a16:creationId xmlns:a16="http://schemas.microsoft.com/office/drawing/2014/main" id="{31668F37-B14C-4E30-BC93-87E273302C76}"/>
            </a:ext>
          </a:extLst>
        </xdr:cNvPr>
        <xdr:cNvSpPr txBox="1"/>
      </xdr:nvSpPr>
      <xdr:spPr>
        <a:xfrm>
          <a:off x="9359411" y="70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62470</xdr:rowOff>
    </xdr:from>
    <xdr:ext cx="534377" cy="259045"/>
    <xdr:sp macro="" textlink="">
      <xdr:nvSpPr>
        <xdr:cNvPr id="144" name="n_2mainValue【道路】&#10;一人当たり延長">
          <a:extLst>
            <a:ext uri="{FF2B5EF4-FFF2-40B4-BE49-F238E27FC236}">
              <a16:creationId xmlns:a16="http://schemas.microsoft.com/office/drawing/2014/main" id="{497C490F-CC03-4F18-8423-13CEC63639B4}"/>
            </a:ext>
          </a:extLst>
        </xdr:cNvPr>
        <xdr:cNvSpPr txBox="1"/>
      </xdr:nvSpPr>
      <xdr:spPr>
        <a:xfrm>
          <a:off x="8483111" y="70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64648</xdr:rowOff>
    </xdr:from>
    <xdr:ext cx="534377" cy="259045"/>
    <xdr:sp macro="" textlink="">
      <xdr:nvSpPr>
        <xdr:cNvPr id="145" name="n_3mainValue【道路】&#10;一人当たり延長">
          <a:extLst>
            <a:ext uri="{FF2B5EF4-FFF2-40B4-BE49-F238E27FC236}">
              <a16:creationId xmlns:a16="http://schemas.microsoft.com/office/drawing/2014/main" id="{DFB298E4-C0AF-4754-AAD5-75738F03143C}"/>
            </a:ext>
          </a:extLst>
        </xdr:cNvPr>
        <xdr:cNvSpPr txBox="1"/>
      </xdr:nvSpPr>
      <xdr:spPr>
        <a:xfrm>
          <a:off x="7594111" y="70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60861</xdr:rowOff>
    </xdr:from>
    <xdr:ext cx="534377" cy="259045"/>
    <xdr:sp macro="" textlink="">
      <xdr:nvSpPr>
        <xdr:cNvPr id="146" name="n_4mainValue【道路】&#10;一人当たり延長">
          <a:extLst>
            <a:ext uri="{FF2B5EF4-FFF2-40B4-BE49-F238E27FC236}">
              <a16:creationId xmlns:a16="http://schemas.microsoft.com/office/drawing/2014/main" id="{CB2E8178-BC7E-4139-83E0-D1678570315F}"/>
            </a:ext>
          </a:extLst>
        </xdr:cNvPr>
        <xdr:cNvSpPr txBox="1"/>
      </xdr:nvSpPr>
      <xdr:spPr>
        <a:xfrm>
          <a:off x="6705111" y="70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F76156-1C96-480D-B239-EF01D770BC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FF3E32C-8B3F-4C5A-A4E0-7A0911D020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85973D1-83F9-438E-B59D-630DFCF200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6995A7C-143C-46CF-8675-0C7C0AEA06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CBC776B-C8D0-47A0-87EC-10A2B8D8CA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9A593CC-7D90-40C4-8564-98E4DA3FAC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783D888-B2A6-4C33-9455-92AED6677A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34D4CDD-C732-4EF5-A53D-E9F18D2CF7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F9B8C87-4D92-49C5-9EFE-657C528ADC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1F3A263-3493-4E91-841C-2B0717047C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A49A089-7656-4DE6-A3AE-863DCA6468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E5E8EF0-4353-4CC3-A126-A20151A4B12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695B14B-1115-4E94-B62F-4EDBBC2053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7759F38-79B7-46D3-BEF7-A80EE53D4D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65A91F0-F95D-4DED-98AF-3BF232A226D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A233C89-7B79-4050-8997-2CF67380524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ACE9C3E-D3B9-468B-B709-8EACCA3A2F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DD163D6-DF0C-4338-BB5A-48CAAE1227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D5618B6-7C49-4D00-A8C3-070B956E7E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430229F-02AC-407C-BD8B-133273FE41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2A7ABA0-A533-4127-A808-2EC8D653AA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436DE4B-964E-45E6-BB4C-B05422929D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B498923B-1545-4662-B962-1EE294B724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040913F-9379-454E-8131-9D0A042E7C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CC7BBD8-D9F5-4A0B-AEFD-4A460FFCA83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DCE83A75-6AE8-46D2-8AAF-65B5B75A8E08}"/>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C85A270-7A3F-48ED-B0D7-D5904AD6B02B}"/>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572DC17C-39B8-4CA3-AD00-98B2A177C59D}"/>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03E34E1-B6EC-4234-BB04-65483BA862A8}"/>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E5D0141F-8870-446B-A4A2-97D85A396CC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3255ED4-6F70-4EE6-8FC3-198219861543}"/>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88909D6E-3B64-45FF-A9F9-F011D63346B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F6F09892-4F63-472D-B8AF-037F068AA34F}"/>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DE38FDBF-0E13-41E8-BB42-C9228542748E}"/>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A5F38604-A647-42D9-8879-7945384ECF54}"/>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A33B2F72-A81C-4632-BAC0-111CA5F702B2}"/>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0FADFE7-2721-4F56-9DA5-44CA4DFCBA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B30186-CBA9-4323-B16A-BB79C9DC8C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D99C9E8-58D3-4A2F-8CED-AE635AC90A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90C2D1-958E-4F50-BFA1-75FC45B036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537002F-C94C-47B4-8528-D1473D5EF5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8" name="楕円 187">
          <a:extLst>
            <a:ext uri="{FF2B5EF4-FFF2-40B4-BE49-F238E27FC236}">
              <a16:creationId xmlns:a16="http://schemas.microsoft.com/office/drawing/2014/main" id="{662157C8-41E2-4394-8311-C09CC2C82FEF}"/>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A25EEF8-2D15-4677-93E1-08BBDFDE3B81}"/>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xdr:rowOff>
    </xdr:from>
    <xdr:to>
      <xdr:col>20</xdr:col>
      <xdr:colOff>38100</xdr:colOff>
      <xdr:row>58</xdr:row>
      <xdr:rowOff>114481</xdr:rowOff>
    </xdr:to>
    <xdr:sp macro="" textlink="">
      <xdr:nvSpPr>
        <xdr:cNvPr id="190" name="楕円 189">
          <a:extLst>
            <a:ext uri="{FF2B5EF4-FFF2-40B4-BE49-F238E27FC236}">
              <a16:creationId xmlns:a16="http://schemas.microsoft.com/office/drawing/2014/main" id="{BEC1320E-68AC-47E4-A269-9C6976D2549C}"/>
            </a:ext>
          </a:extLst>
        </xdr:cNvPr>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63681</xdr:rowOff>
    </xdr:from>
    <xdr:to>
      <xdr:col>24</xdr:col>
      <xdr:colOff>63500</xdr:colOff>
      <xdr:row>58</xdr:row>
      <xdr:rowOff>91440</xdr:rowOff>
    </xdr:to>
    <xdr:cxnSp macro="">
      <xdr:nvCxnSpPr>
        <xdr:cNvPr id="191" name="直線コネクタ 190">
          <a:extLst>
            <a:ext uri="{FF2B5EF4-FFF2-40B4-BE49-F238E27FC236}">
              <a16:creationId xmlns:a16="http://schemas.microsoft.com/office/drawing/2014/main" id="{4B36DFE5-1367-4B2D-90E6-ECB34068C748}"/>
            </a:ext>
          </a:extLst>
        </xdr:cNvPr>
        <xdr:cNvCxnSpPr/>
      </xdr:nvCxnSpPr>
      <xdr:spPr>
        <a:xfrm>
          <a:off x="3797300" y="100077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156573</xdr:rowOff>
    </xdr:from>
    <xdr:to>
      <xdr:col>15</xdr:col>
      <xdr:colOff>101600</xdr:colOff>
      <xdr:row>58</xdr:row>
      <xdr:rowOff>86723</xdr:rowOff>
    </xdr:to>
    <xdr:sp macro="" textlink="">
      <xdr:nvSpPr>
        <xdr:cNvPr id="192" name="楕円 191">
          <a:extLst>
            <a:ext uri="{FF2B5EF4-FFF2-40B4-BE49-F238E27FC236}">
              <a16:creationId xmlns:a16="http://schemas.microsoft.com/office/drawing/2014/main" id="{9A2E08FA-278A-4262-A244-053DDD5B048F}"/>
            </a:ext>
          </a:extLst>
        </xdr:cNvPr>
        <xdr:cNvSpPr/>
      </xdr:nvSpPr>
      <xdr:spPr>
        <a:xfrm>
          <a:off x="2857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35923</xdr:rowOff>
    </xdr:from>
    <xdr:to>
      <xdr:col>19</xdr:col>
      <xdr:colOff>177800</xdr:colOff>
      <xdr:row>58</xdr:row>
      <xdr:rowOff>63681</xdr:rowOff>
    </xdr:to>
    <xdr:cxnSp macro="">
      <xdr:nvCxnSpPr>
        <xdr:cNvPr id="193" name="直線コネクタ 192">
          <a:extLst>
            <a:ext uri="{FF2B5EF4-FFF2-40B4-BE49-F238E27FC236}">
              <a16:creationId xmlns:a16="http://schemas.microsoft.com/office/drawing/2014/main" id="{F8E3D19F-4476-4389-9E82-EF174537C5A4}"/>
            </a:ext>
          </a:extLst>
        </xdr:cNvPr>
        <xdr:cNvCxnSpPr/>
      </xdr:nvCxnSpPr>
      <xdr:spPr>
        <a:xfrm>
          <a:off x="2908300" y="99800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128815</xdr:rowOff>
    </xdr:from>
    <xdr:to>
      <xdr:col>10</xdr:col>
      <xdr:colOff>165100</xdr:colOff>
      <xdr:row>58</xdr:row>
      <xdr:rowOff>58965</xdr:rowOff>
    </xdr:to>
    <xdr:sp macro="" textlink="">
      <xdr:nvSpPr>
        <xdr:cNvPr id="194" name="楕円 193">
          <a:extLst>
            <a:ext uri="{FF2B5EF4-FFF2-40B4-BE49-F238E27FC236}">
              <a16:creationId xmlns:a16="http://schemas.microsoft.com/office/drawing/2014/main" id="{087B2DF1-9AE8-4889-9F4F-D313D1D41414}"/>
            </a:ext>
          </a:extLst>
        </xdr:cNvPr>
        <xdr:cNvSpPr/>
      </xdr:nvSpPr>
      <xdr:spPr>
        <a:xfrm>
          <a:off x="1968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8165</xdr:rowOff>
    </xdr:from>
    <xdr:to>
      <xdr:col>15</xdr:col>
      <xdr:colOff>50800</xdr:colOff>
      <xdr:row>58</xdr:row>
      <xdr:rowOff>35923</xdr:rowOff>
    </xdr:to>
    <xdr:cxnSp macro="">
      <xdr:nvCxnSpPr>
        <xdr:cNvPr id="195" name="直線コネクタ 194">
          <a:extLst>
            <a:ext uri="{FF2B5EF4-FFF2-40B4-BE49-F238E27FC236}">
              <a16:creationId xmlns:a16="http://schemas.microsoft.com/office/drawing/2014/main" id="{B20C1693-CD0A-472C-86D8-70C340CA78B3}"/>
            </a:ext>
          </a:extLst>
        </xdr:cNvPr>
        <xdr:cNvCxnSpPr/>
      </xdr:nvCxnSpPr>
      <xdr:spPr>
        <a:xfrm>
          <a:off x="2019300" y="99522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101056</xdr:rowOff>
    </xdr:from>
    <xdr:to>
      <xdr:col>6</xdr:col>
      <xdr:colOff>38100</xdr:colOff>
      <xdr:row>58</xdr:row>
      <xdr:rowOff>31206</xdr:rowOff>
    </xdr:to>
    <xdr:sp macro="" textlink="">
      <xdr:nvSpPr>
        <xdr:cNvPr id="196" name="楕円 195">
          <a:extLst>
            <a:ext uri="{FF2B5EF4-FFF2-40B4-BE49-F238E27FC236}">
              <a16:creationId xmlns:a16="http://schemas.microsoft.com/office/drawing/2014/main" id="{79BAF0DF-12D2-4083-A6DA-CC3923C450FF}"/>
            </a:ext>
          </a:extLst>
        </xdr:cNvPr>
        <xdr:cNvSpPr/>
      </xdr:nvSpPr>
      <xdr:spPr>
        <a:xfrm>
          <a:off x="1079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151856</xdr:rowOff>
    </xdr:from>
    <xdr:to>
      <xdr:col>10</xdr:col>
      <xdr:colOff>114300</xdr:colOff>
      <xdr:row>58</xdr:row>
      <xdr:rowOff>8165</xdr:rowOff>
    </xdr:to>
    <xdr:cxnSp macro="">
      <xdr:nvCxnSpPr>
        <xdr:cNvPr id="197" name="直線コネクタ 196">
          <a:extLst>
            <a:ext uri="{FF2B5EF4-FFF2-40B4-BE49-F238E27FC236}">
              <a16:creationId xmlns:a16="http://schemas.microsoft.com/office/drawing/2014/main" id="{1CF0C210-C055-4B0A-9B89-408AEEE664AB}"/>
            </a:ext>
          </a:extLst>
        </xdr:cNvPr>
        <xdr:cNvCxnSpPr/>
      </xdr:nvCxnSpPr>
      <xdr:spPr>
        <a:xfrm>
          <a:off x="1130300" y="99245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396FFC5-83A6-42EF-8F33-9E7D5D6994BF}"/>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A4C531E-A025-4CDC-8568-B967F7E99213}"/>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0AF0E0B-C8B9-4463-842F-D71FCEE5C41D}"/>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636CF1A-3A64-4E1E-9951-32ECAB3D42DF}"/>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131008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11D2BE2-D1D9-4339-93C5-0B1DC3000C36}"/>
            </a:ext>
          </a:extLst>
        </xdr:cNvPr>
        <xdr:cNvSpPr txBox="1"/>
      </xdr:nvSpPr>
      <xdr:spPr>
        <a:xfrm>
          <a:off x="3582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103250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B4580AF-9992-4A99-A09B-F948F36C0B99}"/>
            </a:ext>
          </a:extLst>
        </xdr:cNvPr>
        <xdr:cNvSpPr txBox="1"/>
      </xdr:nvSpPr>
      <xdr:spPr>
        <a:xfrm>
          <a:off x="2705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75492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A964772-DCB8-49D1-8CBF-D9FD5F82B034}"/>
            </a:ext>
          </a:extLst>
        </xdr:cNvPr>
        <xdr:cNvSpPr txBox="1"/>
      </xdr:nvSpPr>
      <xdr:spPr>
        <a:xfrm>
          <a:off x="1816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47733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51502D3-37BC-42A8-A18C-D27663AEBB33}"/>
            </a:ext>
          </a:extLst>
        </xdr:cNvPr>
        <xdr:cNvSpPr txBox="1"/>
      </xdr:nvSpPr>
      <xdr:spPr>
        <a:xfrm>
          <a:off x="927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E3DF492-2F26-418F-94EF-158DAAAE65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B9116AC-D9A6-46C6-92EC-9CBB78D1D4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2E3F496-35BD-4385-AFDE-53FC355A41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263CBD8-9AE4-48EA-ADB2-BEBFA2D5F3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2362AF0-DDD9-4850-98AD-DFA4D137F3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369643B-9C0E-40FA-98C1-D0A6449FEB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2AC854E-0FFF-473E-A207-0CA94DC649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F377E51-E450-4BE8-BDE7-C32B3F2E3B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6B53489-8E06-4D6A-A1F3-A2138F9000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B08597B-2E94-435A-8981-778FF09BC4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09F43FC-2AA7-4451-9ED4-BB9351CCA9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B9F5170-BE41-4A7F-BC64-DAC1E4ACA54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776EDF4-BA8D-49B6-A74C-F28D5A8EEEC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B7DA121-26B1-4AC9-9423-C357B7AF006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ADE3CCF-6C0C-4D1D-9918-6C7CEFD21C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706E2643-5BF6-4690-B365-E7670BC4E14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8C36CD8-76EE-480A-A9E2-EDBCABDB614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45A301D7-B8DD-4034-8EA0-74CF9EDB742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5DDE754-101F-44AD-9ECF-DFEE2DC2F6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C9518189-444F-4797-B300-EDE907BBFB22}"/>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5213C03-3EA3-4498-A8E7-71CC0DFCE5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5336DDD0-8538-4AF8-A7B2-575132A59E5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28B6E86-50E3-4391-AF42-689F2BD334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9A77F0AC-4897-402F-B8E6-592875FE6A5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D549AD6-E12A-4515-B2AA-91487A011A0C}"/>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776C49B2-48BB-4A59-B0D2-54F96768B0BB}"/>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8BAA16D1-95A9-40A2-A91B-C4D75D309E8C}"/>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5E2F1F9F-1899-4068-B51B-4BDD112707AC}"/>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D98B0F2-BD92-4342-BAB2-95DB33868459}"/>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48FAE737-AA52-4CD5-92C2-25FCE4807BFD}"/>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4E76D6E8-D579-4FF5-904D-D1B4259C9547}"/>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5B25530A-FE37-41C6-891E-0D4A1257231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70196E24-91F6-405D-9814-8C275E1B2024}"/>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173A2201-037F-4542-AAFA-78EA638805E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977E645-016C-4F5E-BC8D-C44C47D049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03C3FCC-FCB8-4296-B30D-2B36DC848F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2C9025-A315-496D-9852-A06A625913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2AD3E14-918B-4FF5-8541-70CDD308C5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C2B6F8-F2F8-4F2C-ACAB-2E0DEFE5F7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47522</xdr:rowOff>
    </xdr:from>
    <xdr:to>
      <xdr:col>55</xdr:col>
      <xdr:colOff>50800</xdr:colOff>
      <xdr:row>63</xdr:row>
      <xdr:rowOff>149122</xdr:rowOff>
    </xdr:to>
    <xdr:sp macro="" textlink="">
      <xdr:nvSpPr>
        <xdr:cNvPr id="245" name="楕円 244">
          <a:extLst>
            <a:ext uri="{FF2B5EF4-FFF2-40B4-BE49-F238E27FC236}">
              <a16:creationId xmlns:a16="http://schemas.microsoft.com/office/drawing/2014/main" id="{8015BBD0-1248-446A-9963-0F66C79ABB3E}"/>
            </a:ext>
          </a:extLst>
        </xdr:cNvPr>
        <xdr:cNvSpPr/>
      </xdr:nvSpPr>
      <xdr:spPr>
        <a:xfrm>
          <a:off x="10426700" y="108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25949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44DCDFC-F4D8-42F1-B5EF-47C9C9428454}"/>
            </a:ext>
          </a:extLst>
        </xdr:cNvPr>
        <xdr:cNvSpPr txBox="1"/>
      </xdr:nvSpPr>
      <xdr:spPr>
        <a:xfrm>
          <a:off x="10515600" y="10827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49172</xdr:rowOff>
    </xdr:from>
    <xdr:to>
      <xdr:col>50</xdr:col>
      <xdr:colOff>165100</xdr:colOff>
      <xdr:row>63</xdr:row>
      <xdr:rowOff>150772</xdr:rowOff>
    </xdr:to>
    <xdr:sp macro="" textlink="">
      <xdr:nvSpPr>
        <xdr:cNvPr id="247" name="楕円 246">
          <a:extLst>
            <a:ext uri="{FF2B5EF4-FFF2-40B4-BE49-F238E27FC236}">
              <a16:creationId xmlns:a16="http://schemas.microsoft.com/office/drawing/2014/main" id="{D8DB0F77-45A7-489F-ACCF-25E5D253E84C}"/>
            </a:ext>
          </a:extLst>
        </xdr:cNvPr>
        <xdr:cNvSpPr/>
      </xdr:nvSpPr>
      <xdr:spPr>
        <a:xfrm>
          <a:off x="9588500" y="108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98322</xdr:rowOff>
    </xdr:from>
    <xdr:to>
      <xdr:col>55</xdr:col>
      <xdr:colOff>0</xdr:colOff>
      <xdr:row>63</xdr:row>
      <xdr:rowOff>99972</xdr:rowOff>
    </xdr:to>
    <xdr:cxnSp macro="">
      <xdr:nvCxnSpPr>
        <xdr:cNvPr id="248" name="直線コネクタ 247">
          <a:extLst>
            <a:ext uri="{FF2B5EF4-FFF2-40B4-BE49-F238E27FC236}">
              <a16:creationId xmlns:a16="http://schemas.microsoft.com/office/drawing/2014/main" id="{229A2B20-15DF-40BA-A7A8-5878A10E4224}"/>
            </a:ext>
          </a:extLst>
        </xdr:cNvPr>
        <xdr:cNvCxnSpPr/>
      </xdr:nvCxnSpPr>
      <xdr:spPr>
        <a:xfrm flipV="1">
          <a:off x="9639300" y="10899672"/>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46472</xdr:rowOff>
    </xdr:from>
    <xdr:to>
      <xdr:col>46</xdr:col>
      <xdr:colOff>38100</xdr:colOff>
      <xdr:row>63</xdr:row>
      <xdr:rowOff>148072</xdr:rowOff>
    </xdr:to>
    <xdr:sp macro="" textlink="">
      <xdr:nvSpPr>
        <xdr:cNvPr id="249" name="楕円 248">
          <a:extLst>
            <a:ext uri="{FF2B5EF4-FFF2-40B4-BE49-F238E27FC236}">
              <a16:creationId xmlns:a16="http://schemas.microsoft.com/office/drawing/2014/main" id="{44220372-8512-424B-9183-71598D2F325E}"/>
            </a:ext>
          </a:extLst>
        </xdr:cNvPr>
        <xdr:cNvSpPr/>
      </xdr:nvSpPr>
      <xdr:spPr>
        <a:xfrm>
          <a:off x="8699500" y="108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97272</xdr:rowOff>
    </xdr:from>
    <xdr:to>
      <xdr:col>50</xdr:col>
      <xdr:colOff>114300</xdr:colOff>
      <xdr:row>63</xdr:row>
      <xdr:rowOff>99972</xdr:rowOff>
    </xdr:to>
    <xdr:cxnSp macro="">
      <xdr:nvCxnSpPr>
        <xdr:cNvPr id="250" name="直線コネクタ 249">
          <a:extLst>
            <a:ext uri="{FF2B5EF4-FFF2-40B4-BE49-F238E27FC236}">
              <a16:creationId xmlns:a16="http://schemas.microsoft.com/office/drawing/2014/main" id="{5C96B166-154A-4BFD-AB1E-F7B5B0702A63}"/>
            </a:ext>
          </a:extLst>
        </xdr:cNvPr>
        <xdr:cNvCxnSpPr/>
      </xdr:nvCxnSpPr>
      <xdr:spPr>
        <a:xfrm>
          <a:off x="8750300" y="10898622"/>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49376</xdr:rowOff>
    </xdr:from>
    <xdr:to>
      <xdr:col>41</xdr:col>
      <xdr:colOff>101600</xdr:colOff>
      <xdr:row>63</xdr:row>
      <xdr:rowOff>150976</xdr:rowOff>
    </xdr:to>
    <xdr:sp macro="" textlink="">
      <xdr:nvSpPr>
        <xdr:cNvPr id="251" name="楕円 250">
          <a:extLst>
            <a:ext uri="{FF2B5EF4-FFF2-40B4-BE49-F238E27FC236}">
              <a16:creationId xmlns:a16="http://schemas.microsoft.com/office/drawing/2014/main" id="{96748F10-E723-4A46-B03D-C89FDEE215F2}"/>
            </a:ext>
          </a:extLst>
        </xdr:cNvPr>
        <xdr:cNvSpPr/>
      </xdr:nvSpPr>
      <xdr:spPr>
        <a:xfrm>
          <a:off x="7810500" y="108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97272</xdr:rowOff>
    </xdr:from>
    <xdr:to>
      <xdr:col>45</xdr:col>
      <xdr:colOff>177800</xdr:colOff>
      <xdr:row>63</xdr:row>
      <xdr:rowOff>100176</xdr:rowOff>
    </xdr:to>
    <xdr:cxnSp macro="">
      <xdr:nvCxnSpPr>
        <xdr:cNvPr id="252" name="直線コネクタ 251">
          <a:extLst>
            <a:ext uri="{FF2B5EF4-FFF2-40B4-BE49-F238E27FC236}">
              <a16:creationId xmlns:a16="http://schemas.microsoft.com/office/drawing/2014/main" id="{5144EECD-CCAF-4B1C-AE81-1D3668E3BDBB}"/>
            </a:ext>
          </a:extLst>
        </xdr:cNvPr>
        <xdr:cNvCxnSpPr/>
      </xdr:nvCxnSpPr>
      <xdr:spPr>
        <a:xfrm flipV="1">
          <a:off x="7861300" y="10898622"/>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44327</xdr:rowOff>
    </xdr:from>
    <xdr:to>
      <xdr:col>36</xdr:col>
      <xdr:colOff>165100</xdr:colOff>
      <xdr:row>63</xdr:row>
      <xdr:rowOff>145927</xdr:rowOff>
    </xdr:to>
    <xdr:sp macro="" textlink="">
      <xdr:nvSpPr>
        <xdr:cNvPr id="253" name="楕円 252">
          <a:extLst>
            <a:ext uri="{FF2B5EF4-FFF2-40B4-BE49-F238E27FC236}">
              <a16:creationId xmlns:a16="http://schemas.microsoft.com/office/drawing/2014/main" id="{79D98F27-0761-4DF2-8DF2-81C921CC2F9B}"/>
            </a:ext>
          </a:extLst>
        </xdr:cNvPr>
        <xdr:cNvSpPr/>
      </xdr:nvSpPr>
      <xdr:spPr>
        <a:xfrm>
          <a:off x="6921500" y="10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95127</xdr:rowOff>
    </xdr:from>
    <xdr:to>
      <xdr:col>41</xdr:col>
      <xdr:colOff>50800</xdr:colOff>
      <xdr:row>63</xdr:row>
      <xdr:rowOff>100176</xdr:rowOff>
    </xdr:to>
    <xdr:cxnSp macro="">
      <xdr:nvCxnSpPr>
        <xdr:cNvPr id="254" name="直線コネクタ 253">
          <a:extLst>
            <a:ext uri="{FF2B5EF4-FFF2-40B4-BE49-F238E27FC236}">
              <a16:creationId xmlns:a16="http://schemas.microsoft.com/office/drawing/2014/main" id="{46AFB0D6-9379-4885-949B-26B535542249}"/>
            </a:ext>
          </a:extLst>
        </xdr:cNvPr>
        <xdr:cNvCxnSpPr/>
      </xdr:nvCxnSpPr>
      <xdr:spPr>
        <a:xfrm>
          <a:off x="6972300" y="1089647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43E5BAA4-D47F-4E29-BC89-8FCF67C157D2}"/>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B271C48-179C-4DD0-BE44-3017AAF64B06}"/>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DAB8265E-239F-4B73-AC47-7851B0066B3B}"/>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62E1547-5D94-4C81-9150-53E9585C0386}"/>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141899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FB6900DB-8648-4E22-9F4C-02350008CB7E}"/>
            </a:ext>
          </a:extLst>
        </xdr:cNvPr>
        <xdr:cNvSpPr txBox="1"/>
      </xdr:nvSpPr>
      <xdr:spPr>
        <a:xfrm>
          <a:off x="9281505" y="10943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139199</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E8832061-071E-49F1-BE5E-2A5FCB6BDD40}"/>
            </a:ext>
          </a:extLst>
        </xdr:cNvPr>
        <xdr:cNvSpPr txBox="1"/>
      </xdr:nvSpPr>
      <xdr:spPr>
        <a:xfrm>
          <a:off x="8405205" y="10940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142103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FF70FC6-D7E3-4082-A309-F5F56392744C}"/>
            </a:ext>
          </a:extLst>
        </xdr:cNvPr>
        <xdr:cNvSpPr txBox="1"/>
      </xdr:nvSpPr>
      <xdr:spPr>
        <a:xfrm>
          <a:off x="7516205" y="10943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162454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6CD6AB1C-1B7D-42C8-83CD-6D330C72D70B}"/>
            </a:ext>
          </a:extLst>
        </xdr:cNvPr>
        <xdr:cNvSpPr txBox="1"/>
      </xdr:nvSpPr>
      <xdr:spPr>
        <a:xfrm>
          <a:off x="6627205" y="1062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220B642-6B10-41D9-8F98-7C2F91BD4F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F1C3015-CECF-4238-959D-A1C39F020A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6A42FFC-F24C-4A0C-AAB1-C341A2FF2D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A785AE2-7B5D-4BB5-A4FA-F66FB50208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BC8795A-6200-4F49-AB13-1B70BB20BF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CDB127E-A82D-49B4-A2CB-4960826BFB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E76606A-A282-4C2A-98D0-C688904A19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4194C82-EF4C-4464-A5F5-13DFDF9773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6E24944-0444-4D36-BE22-FDC67869A8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C332FEF7-E922-4091-8C1B-042407119A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DB61E8A-6F2D-4630-A3AD-3CA7490E43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B1901FD-DE65-4703-86CB-C7DCFCA8845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DA95E07-366B-421D-84E3-9459200CD93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1FA2163-6444-449F-9866-7B90C33330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0160413-222B-4FF1-9977-385DCFD2652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5997251-CCDA-4BB5-AC76-BF72EF4039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B2603DB-7589-4CD8-BBF6-5153EF53C04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D09B700B-9A97-4667-9007-5BCC265A8F4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501070F-DBCA-424B-A691-772099DEBA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3462CBF-F71D-4B92-92DF-3B0C743313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31E4A74F-E1FC-4B10-8A75-9CF3877F983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D0E0699-744B-4838-B519-517A65198D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A61FC5B-3750-4B8F-8A24-1B196442721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2CD0347-1E17-48AC-84EB-522D0E45C3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5E470E7-5755-47B0-BF12-D795EC0D06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1656730B-8BC9-41A7-8DF0-9509D38F99E7}"/>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F24EE8B-5865-44FC-835C-F63FE913317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DBB3DC9-EA87-47A5-ABB8-35F71FA3CB9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A707B124-4C91-4D47-8E40-46B721D11C95}"/>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5AF57290-3002-4355-9778-7F4C89036E8C}"/>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4B7B95E-FB36-4499-BE0A-2A003755C425}"/>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23F071F5-F779-4234-BEE0-C3B945E485BE}"/>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90BB03B4-E733-400E-A17A-23ACACE24DC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19AEBEEA-BE0D-4902-8202-84684D36DB4E}"/>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3E84885A-60A3-4D91-9C94-41E452F2C3D9}"/>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7400C079-64F2-4D7E-853F-9DD13FB493F5}"/>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7E7AF28-6774-430B-BB3D-B8E5FFC99B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3EAF3E2-8A43-4642-AF53-8B84112597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97C3586-7A60-4A63-BDC8-A7AF4E77BF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787EF8E-C60A-4F3B-99C9-367915C44C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5271685-D67C-4C79-952E-E612A0A083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106499</xdr:rowOff>
    </xdr:from>
    <xdr:to>
      <xdr:col>24</xdr:col>
      <xdr:colOff>114300</xdr:colOff>
      <xdr:row>83</xdr:row>
      <xdr:rowOff>36649</xdr:rowOff>
    </xdr:to>
    <xdr:sp macro="" textlink="">
      <xdr:nvSpPr>
        <xdr:cNvPr id="304" name="楕円 303">
          <a:extLst>
            <a:ext uri="{FF2B5EF4-FFF2-40B4-BE49-F238E27FC236}">
              <a16:creationId xmlns:a16="http://schemas.microsoft.com/office/drawing/2014/main" id="{0E7689FB-2FD9-4E9E-A2D4-90CEEBB9E414}"/>
            </a:ext>
          </a:extLst>
        </xdr:cNvPr>
        <xdr:cNvSpPr/>
      </xdr:nvSpPr>
      <xdr:spPr>
        <a:xfrm>
          <a:off x="4584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129376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02DC251-55AC-47A0-B77A-4F37B3E4F3F3}"/>
            </a:ext>
          </a:extLst>
        </xdr:cNvPr>
        <xdr:cNvSpPr txBox="1"/>
      </xdr:nvSpPr>
      <xdr:spPr>
        <a:xfrm>
          <a:off x="4673600" y="1401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06" name="楕円 305">
          <a:extLst>
            <a:ext uri="{FF2B5EF4-FFF2-40B4-BE49-F238E27FC236}">
              <a16:creationId xmlns:a16="http://schemas.microsoft.com/office/drawing/2014/main" id="{633FD41A-D59E-4558-8D49-0D06B742F6B2}"/>
            </a:ext>
          </a:extLst>
        </xdr:cNvPr>
        <xdr:cNvSpPr/>
      </xdr:nvSpPr>
      <xdr:spPr>
        <a:xfrm>
          <a:off x="3746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82</xdr:row>
      <xdr:rowOff>157299</xdr:rowOff>
    </xdr:to>
    <xdr:cxnSp macro="">
      <xdr:nvCxnSpPr>
        <xdr:cNvPr id="307" name="直線コネクタ 306">
          <a:extLst>
            <a:ext uri="{FF2B5EF4-FFF2-40B4-BE49-F238E27FC236}">
              <a16:creationId xmlns:a16="http://schemas.microsoft.com/office/drawing/2014/main" id="{7EFF7B17-A5B8-4EF1-AE95-3D9C9447A224}"/>
            </a:ext>
          </a:extLst>
        </xdr:cNvPr>
        <xdr:cNvCxnSpPr/>
      </xdr:nvCxnSpPr>
      <xdr:spPr>
        <a:xfrm>
          <a:off x="3797300" y="1418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150586</xdr:rowOff>
    </xdr:from>
    <xdr:to>
      <xdr:col>15</xdr:col>
      <xdr:colOff>101600</xdr:colOff>
      <xdr:row>82</xdr:row>
      <xdr:rowOff>80736</xdr:rowOff>
    </xdr:to>
    <xdr:sp macro="" textlink="">
      <xdr:nvSpPr>
        <xdr:cNvPr id="308" name="楕円 307">
          <a:extLst>
            <a:ext uri="{FF2B5EF4-FFF2-40B4-BE49-F238E27FC236}">
              <a16:creationId xmlns:a16="http://schemas.microsoft.com/office/drawing/2014/main" id="{311BF10C-2D9B-4350-AB1A-602DBD3AE9E6}"/>
            </a:ext>
          </a:extLst>
        </xdr:cNvPr>
        <xdr:cNvSpPr/>
      </xdr:nvSpPr>
      <xdr:spPr>
        <a:xfrm>
          <a:off x="2857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121376</xdr:rowOff>
    </xdr:to>
    <xdr:cxnSp macro="">
      <xdr:nvCxnSpPr>
        <xdr:cNvPr id="309" name="直線コネクタ 308">
          <a:extLst>
            <a:ext uri="{FF2B5EF4-FFF2-40B4-BE49-F238E27FC236}">
              <a16:creationId xmlns:a16="http://schemas.microsoft.com/office/drawing/2014/main" id="{D9079D95-06A2-459D-978C-6FB56B118A95}"/>
            </a:ext>
          </a:extLst>
        </xdr:cNvPr>
        <xdr:cNvCxnSpPr/>
      </xdr:nvCxnSpPr>
      <xdr:spPr>
        <a:xfrm>
          <a:off x="2908300" y="140888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114663</xdr:rowOff>
    </xdr:from>
    <xdr:to>
      <xdr:col>10</xdr:col>
      <xdr:colOff>165100</xdr:colOff>
      <xdr:row>82</xdr:row>
      <xdr:rowOff>44813</xdr:rowOff>
    </xdr:to>
    <xdr:sp macro="" textlink="">
      <xdr:nvSpPr>
        <xdr:cNvPr id="310" name="楕円 309">
          <a:extLst>
            <a:ext uri="{FF2B5EF4-FFF2-40B4-BE49-F238E27FC236}">
              <a16:creationId xmlns:a16="http://schemas.microsoft.com/office/drawing/2014/main" id="{CDD57650-2430-4DCC-9FA7-23EF10209E68}"/>
            </a:ext>
          </a:extLst>
        </xdr:cNvPr>
        <xdr:cNvSpPr/>
      </xdr:nvSpPr>
      <xdr:spPr>
        <a:xfrm>
          <a:off x="1968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165463</xdr:rowOff>
    </xdr:from>
    <xdr:to>
      <xdr:col>15</xdr:col>
      <xdr:colOff>50800</xdr:colOff>
      <xdr:row>82</xdr:row>
      <xdr:rowOff>29936</xdr:rowOff>
    </xdr:to>
    <xdr:cxnSp macro="">
      <xdr:nvCxnSpPr>
        <xdr:cNvPr id="311" name="直線コネクタ 310">
          <a:extLst>
            <a:ext uri="{FF2B5EF4-FFF2-40B4-BE49-F238E27FC236}">
              <a16:creationId xmlns:a16="http://schemas.microsoft.com/office/drawing/2014/main" id="{0170EC4B-3F58-4BEF-A589-07BAF80FBE45}"/>
            </a:ext>
          </a:extLst>
        </xdr:cNvPr>
        <xdr:cNvCxnSpPr/>
      </xdr:nvCxnSpPr>
      <xdr:spPr>
        <a:xfrm>
          <a:off x="2019300" y="1405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106499</xdr:rowOff>
    </xdr:from>
    <xdr:to>
      <xdr:col>6</xdr:col>
      <xdr:colOff>38100</xdr:colOff>
      <xdr:row>82</xdr:row>
      <xdr:rowOff>36649</xdr:rowOff>
    </xdr:to>
    <xdr:sp macro="" textlink="">
      <xdr:nvSpPr>
        <xdr:cNvPr id="312" name="楕円 311">
          <a:extLst>
            <a:ext uri="{FF2B5EF4-FFF2-40B4-BE49-F238E27FC236}">
              <a16:creationId xmlns:a16="http://schemas.microsoft.com/office/drawing/2014/main" id="{4171876F-6D04-4A77-AE24-7ABA4EF4B5BD}"/>
            </a:ext>
          </a:extLst>
        </xdr:cNvPr>
        <xdr:cNvSpPr/>
      </xdr:nvSpPr>
      <xdr:spPr>
        <a:xfrm>
          <a:off x="1079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157299</xdr:rowOff>
    </xdr:from>
    <xdr:to>
      <xdr:col>10</xdr:col>
      <xdr:colOff>114300</xdr:colOff>
      <xdr:row>81</xdr:row>
      <xdr:rowOff>165463</xdr:rowOff>
    </xdr:to>
    <xdr:cxnSp macro="">
      <xdr:nvCxnSpPr>
        <xdr:cNvPr id="313" name="直線コネクタ 312">
          <a:extLst>
            <a:ext uri="{FF2B5EF4-FFF2-40B4-BE49-F238E27FC236}">
              <a16:creationId xmlns:a16="http://schemas.microsoft.com/office/drawing/2014/main" id="{5FF28563-F7D9-4343-BC11-7DCF2A6AC925}"/>
            </a:ext>
          </a:extLst>
        </xdr:cNvPr>
        <xdr:cNvCxnSpPr/>
      </xdr:nvCxnSpPr>
      <xdr:spPr>
        <a:xfrm>
          <a:off x="1130300" y="140447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28A78AD1-811E-48EA-A670-DB5947384689}"/>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D825082-E016-4C55-8158-5E91E92B9C2E}"/>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075CBB8C-DCB3-4683-965D-AD52886F5823}"/>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D99ED922-2586-4BFE-B7A2-C332E8752EA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17253</xdr:rowOff>
    </xdr:from>
    <xdr:ext cx="405111" cy="259045"/>
    <xdr:sp macro="" textlink="">
      <xdr:nvSpPr>
        <xdr:cNvPr id="318" name="n_1mainValue【公営住宅】&#10;有形固定資産減価償却率">
          <a:extLst>
            <a:ext uri="{FF2B5EF4-FFF2-40B4-BE49-F238E27FC236}">
              <a16:creationId xmlns:a16="http://schemas.microsoft.com/office/drawing/2014/main" id="{6BACA1BF-252A-4ED7-869A-2CE7B0BAA816}"/>
            </a:ext>
          </a:extLst>
        </xdr:cNvPr>
        <xdr:cNvSpPr txBox="1"/>
      </xdr:nvSpPr>
      <xdr:spPr>
        <a:xfrm>
          <a:off x="3582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9" name="n_2mainValue【公営住宅】&#10;有形固定資産減価償却率">
          <a:extLst>
            <a:ext uri="{FF2B5EF4-FFF2-40B4-BE49-F238E27FC236}">
              <a16:creationId xmlns:a16="http://schemas.microsoft.com/office/drawing/2014/main" id="{69B1BF48-55AB-456A-B831-F16CE01B49A8}"/>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61340</xdr:rowOff>
    </xdr:from>
    <xdr:ext cx="405111" cy="259045"/>
    <xdr:sp macro="" textlink="">
      <xdr:nvSpPr>
        <xdr:cNvPr id="320" name="n_3mainValue【公営住宅】&#10;有形固定資産減価償却率">
          <a:extLst>
            <a:ext uri="{FF2B5EF4-FFF2-40B4-BE49-F238E27FC236}">
              <a16:creationId xmlns:a16="http://schemas.microsoft.com/office/drawing/2014/main" id="{E006F92A-7B64-4458-94ED-928CD3B6ED2E}"/>
            </a:ext>
          </a:extLst>
        </xdr:cNvPr>
        <xdr:cNvSpPr txBox="1"/>
      </xdr:nvSpPr>
      <xdr:spPr>
        <a:xfrm>
          <a:off x="1816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53176</xdr:rowOff>
    </xdr:from>
    <xdr:ext cx="405111" cy="259045"/>
    <xdr:sp macro="" textlink="">
      <xdr:nvSpPr>
        <xdr:cNvPr id="321" name="n_4mainValue【公営住宅】&#10;有形固定資産減価償却率">
          <a:extLst>
            <a:ext uri="{FF2B5EF4-FFF2-40B4-BE49-F238E27FC236}">
              <a16:creationId xmlns:a16="http://schemas.microsoft.com/office/drawing/2014/main" id="{CF0399B5-D8B2-4E04-8C22-D35934749207}"/>
            </a:ext>
          </a:extLst>
        </xdr:cNvPr>
        <xdr:cNvSpPr txBox="1"/>
      </xdr:nvSpPr>
      <xdr:spPr>
        <a:xfrm>
          <a:off x="927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A564CCE-319B-4B24-9CBB-280FFCCDB5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8FDB75A-CEB6-489A-B572-DB8E465659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BA714F7-0654-46D7-B9F8-24007DF1AB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391C75D-4741-438C-945E-1D1BA1BE41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9C3CAC9-D89D-48F1-8364-09D9138086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4DDB7DE-1073-4290-A2FF-EBF15F5411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D8703C8-8A84-4E26-8FC2-BA49C43B0F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D78509E-D432-4358-B245-7DC7D01D18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73B5D2C-C29C-4B08-ACAD-333AB6FA91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E453B31-1674-4C66-941B-6B14F3C0B2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16FF154-6FE1-4A43-8FE0-87397A598CB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F7AA4359-E74E-4289-AE19-FCDD7D0DEA7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C2D193B-B55A-497A-AA35-642359ED2D1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52BF4F29-2F6F-40D5-9852-490957DED62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C4B7257-07D8-4B0D-A2CF-C90FF0A1FDF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15F171AC-635C-4917-8127-CA0F21B9A25E}"/>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8FFA551-EE16-4D6B-B65F-E19AEA7EB4C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36804EA1-7912-44D7-A235-398A542C6935}"/>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39878A62-9123-46DE-9D9F-8C01A4451F1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48425CE6-CDF3-45E8-9CA9-EDBC39ED0563}"/>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3B3BC9A-87C5-4042-AC4A-DAB9F67D255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2A9E44A9-CAA5-411F-9C54-FC7F5E9E1704}"/>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8C108E6-F17A-466A-AF48-3B6CEADA8F5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500D3916-FF15-46FE-90E1-F5ABD62E73B1}"/>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6F3707D-9158-4BEA-B6E6-CC2C1C01B8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10805DD4-AB8E-44AD-AB2B-A31CDE1924AA}"/>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3997F1A0-B86F-41DC-B10F-00C7BB06BE7D}"/>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AB70837-47DC-4778-AD32-B6D59B53ACBD}"/>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31DC6130-8A8E-472C-B034-C30C7B41A7B2}"/>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1E93E08F-60AE-45D5-83FE-5EED96256143}"/>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9C6BF850-F34B-4F74-BD43-C782521C739D}"/>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F4CAA8C1-9604-43C2-85E5-E66C9438590D}"/>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13427B60-46AD-43B2-A281-24A1D137EE35}"/>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B820FB3C-2E43-4404-A2A5-A436A00E99ED}"/>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1FC7419A-7521-4851-95BF-550B48BB3171}"/>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F034ACB5-9ADD-4303-9FCB-2F266A6C2720}"/>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43EECF-BF08-44C6-9DE0-E29C95A6CA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98DBE68-62F3-4870-A290-B19389A460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7D59733-1821-45A9-896F-2E5E364D21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B4F3037-5B7F-4C22-AA85-A412FF97CD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8C91294-65E7-418A-949B-6910560013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89122</xdr:rowOff>
    </xdr:from>
    <xdr:to>
      <xdr:col>55</xdr:col>
      <xdr:colOff>50800</xdr:colOff>
      <xdr:row>87</xdr:row>
      <xdr:rowOff>19272</xdr:rowOff>
    </xdr:to>
    <xdr:sp macro="" textlink="">
      <xdr:nvSpPr>
        <xdr:cNvPr id="363" name="楕円 362">
          <a:extLst>
            <a:ext uri="{FF2B5EF4-FFF2-40B4-BE49-F238E27FC236}">
              <a16:creationId xmlns:a16="http://schemas.microsoft.com/office/drawing/2014/main" id="{43501053-05E8-46A3-BF9D-4AE4F71CFAA2}"/>
            </a:ext>
          </a:extLst>
        </xdr:cNvPr>
        <xdr:cNvSpPr/>
      </xdr:nvSpPr>
      <xdr:spPr>
        <a:xfrm>
          <a:off x="10426700" y="148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48499</xdr:rowOff>
    </xdr:from>
    <xdr:ext cx="469744" cy="259045"/>
    <xdr:sp macro="" textlink="">
      <xdr:nvSpPr>
        <xdr:cNvPr id="364" name="【公営住宅】&#10;一人当たり面積該当値テキスト">
          <a:extLst>
            <a:ext uri="{FF2B5EF4-FFF2-40B4-BE49-F238E27FC236}">
              <a16:creationId xmlns:a16="http://schemas.microsoft.com/office/drawing/2014/main" id="{C35BDF86-F111-45D8-AC4A-B92B9C210E8A}"/>
            </a:ext>
          </a:extLst>
        </xdr:cNvPr>
        <xdr:cNvSpPr txBox="1"/>
      </xdr:nvSpPr>
      <xdr:spPr>
        <a:xfrm>
          <a:off x="10515600" y="146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89438</xdr:rowOff>
    </xdr:from>
    <xdr:to>
      <xdr:col>50</xdr:col>
      <xdr:colOff>165100</xdr:colOff>
      <xdr:row>87</xdr:row>
      <xdr:rowOff>19588</xdr:rowOff>
    </xdr:to>
    <xdr:sp macro="" textlink="">
      <xdr:nvSpPr>
        <xdr:cNvPr id="365" name="楕円 364">
          <a:extLst>
            <a:ext uri="{FF2B5EF4-FFF2-40B4-BE49-F238E27FC236}">
              <a16:creationId xmlns:a16="http://schemas.microsoft.com/office/drawing/2014/main" id="{3B90FD30-700B-4CFB-9826-2B03EF2D3D9F}"/>
            </a:ext>
          </a:extLst>
        </xdr:cNvPr>
        <xdr:cNvSpPr/>
      </xdr:nvSpPr>
      <xdr:spPr>
        <a:xfrm>
          <a:off x="9588500" y="148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139922</xdr:rowOff>
    </xdr:from>
    <xdr:to>
      <xdr:col>55</xdr:col>
      <xdr:colOff>0</xdr:colOff>
      <xdr:row>86</xdr:row>
      <xdr:rowOff>140238</xdr:rowOff>
    </xdr:to>
    <xdr:cxnSp macro="">
      <xdr:nvCxnSpPr>
        <xdr:cNvPr id="366" name="直線コネクタ 365">
          <a:extLst>
            <a:ext uri="{FF2B5EF4-FFF2-40B4-BE49-F238E27FC236}">
              <a16:creationId xmlns:a16="http://schemas.microsoft.com/office/drawing/2014/main" id="{4F08A991-3C6B-470F-AD39-DBF0C12EDCFC}"/>
            </a:ext>
          </a:extLst>
        </xdr:cNvPr>
        <xdr:cNvCxnSpPr/>
      </xdr:nvCxnSpPr>
      <xdr:spPr>
        <a:xfrm flipV="1">
          <a:off x="9639300" y="14884622"/>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80673</xdr:rowOff>
    </xdr:from>
    <xdr:to>
      <xdr:col>46</xdr:col>
      <xdr:colOff>38100</xdr:colOff>
      <xdr:row>87</xdr:row>
      <xdr:rowOff>10823</xdr:rowOff>
    </xdr:to>
    <xdr:sp macro="" textlink="">
      <xdr:nvSpPr>
        <xdr:cNvPr id="367" name="楕円 366">
          <a:extLst>
            <a:ext uri="{FF2B5EF4-FFF2-40B4-BE49-F238E27FC236}">
              <a16:creationId xmlns:a16="http://schemas.microsoft.com/office/drawing/2014/main" id="{E2564F19-7B8E-4D26-9F29-71E2D68644E1}"/>
            </a:ext>
          </a:extLst>
        </xdr:cNvPr>
        <xdr:cNvSpPr/>
      </xdr:nvSpPr>
      <xdr:spPr>
        <a:xfrm>
          <a:off x="8699500" y="148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131473</xdr:rowOff>
    </xdr:from>
    <xdr:to>
      <xdr:col>50</xdr:col>
      <xdr:colOff>114300</xdr:colOff>
      <xdr:row>86</xdr:row>
      <xdr:rowOff>140238</xdr:rowOff>
    </xdr:to>
    <xdr:cxnSp macro="">
      <xdr:nvCxnSpPr>
        <xdr:cNvPr id="368" name="直線コネクタ 367">
          <a:extLst>
            <a:ext uri="{FF2B5EF4-FFF2-40B4-BE49-F238E27FC236}">
              <a16:creationId xmlns:a16="http://schemas.microsoft.com/office/drawing/2014/main" id="{A73B6D4A-2163-4CFB-8F24-07B5B6C8A3F0}"/>
            </a:ext>
          </a:extLst>
        </xdr:cNvPr>
        <xdr:cNvCxnSpPr/>
      </xdr:nvCxnSpPr>
      <xdr:spPr>
        <a:xfrm>
          <a:off x="8750300" y="14876173"/>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81079</xdr:rowOff>
    </xdr:from>
    <xdr:to>
      <xdr:col>41</xdr:col>
      <xdr:colOff>101600</xdr:colOff>
      <xdr:row>87</xdr:row>
      <xdr:rowOff>11229</xdr:rowOff>
    </xdr:to>
    <xdr:sp macro="" textlink="">
      <xdr:nvSpPr>
        <xdr:cNvPr id="369" name="楕円 368">
          <a:extLst>
            <a:ext uri="{FF2B5EF4-FFF2-40B4-BE49-F238E27FC236}">
              <a16:creationId xmlns:a16="http://schemas.microsoft.com/office/drawing/2014/main" id="{1054B0E7-5CF9-45AD-8AB7-53C826BA0942}"/>
            </a:ext>
          </a:extLst>
        </xdr:cNvPr>
        <xdr:cNvSpPr/>
      </xdr:nvSpPr>
      <xdr:spPr>
        <a:xfrm>
          <a:off x="7810500" y="148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131473</xdr:rowOff>
    </xdr:from>
    <xdr:to>
      <xdr:col>45</xdr:col>
      <xdr:colOff>177800</xdr:colOff>
      <xdr:row>86</xdr:row>
      <xdr:rowOff>131879</xdr:rowOff>
    </xdr:to>
    <xdr:cxnSp macro="">
      <xdr:nvCxnSpPr>
        <xdr:cNvPr id="370" name="直線コネクタ 369">
          <a:extLst>
            <a:ext uri="{FF2B5EF4-FFF2-40B4-BE49-F238E27FC236}">
              <a16:creationId xmlns:a16="http://schemas.microsoft.com/office/drawing/2014/main" id="{0D85FD6F-38E3-42C2-ADFF-C45E5B309925}"/>
            </a:ext>
          </a:extLst>
        </xdr:cNvPr>
        <xdr:cNvCxnSpPr/>
      </xdr:nvCxnSpPr>
      <xdr:spPr>
        <a:xfrm flipV="1">
          <a:off x="7861300" y="14876173"/>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88502</xdr:rowOff>
    </xdr:from>
    <xdr:to>
      <xdr:col>36</xdr:col>
      <xdr:colOff>165100</xdr:colOff>
      <xdr:row>87</xdr:row>
      <xdr:rowOff>18652</xdr:rowOff>
    </xdr:to>
    <xdr:sp macro="" textlink="">
      <xdr:nvSpPr>
        <xdr:cNvPr id="371" name="楕円 370">
          <a:extLst>
            <a:ext uri="{FF2B5EF4-FFF2-40B4-BE49-F238E27FC236}">
              <a16:creationId xmlns:a16="http://schemas.microsoft.com/office/drawing/2014/main" id="{B80D1598-7C60-42AC-88F1-12B4B4D2664C}"/>
            </a:ext>
          </a:extLst>
        </xdr:cNvPr>
        <xdr:cNvSpPr/>
      </xdr:nvSpPr>
      <xdr:spPr>
        <a:xfrm>
          <a:off x="6921500" y="148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131879</xdr:rowOff>
    </xdr:from>
    <xdr:to>
      <xdr:col>41</xdr:col>
      <xdr:colOff>50800</xdr:colOff>
      <xdr:row>86</xdr:row>
      <xdr:rowOff>139302</xdr:rowOff>
    </xdr:to>
    <xdr:cxnSp macro="">
      <xdr:nvCxnSpPr>
        <xdr:cNvPr id="372" name="直線コネクタ 371">
          <a:extLst>
            <a:ext uri="{FF2B5EF4-FFF2-40B4-BE49-F238E27FC236}">
              <a16:creationId xmlns:a16="http://schemas.microsoft.com/office/drawing/2014/main" id="{E4E6542D-8055-4717-A9BA-46585B973209}"/>
            </a:ext>
          </a:extLst>
        </xdr:cNvPr>
        <xdr:cNvCxnSpPr/>
      </xdr:nvCxnSpPr>
      <xdr:spPr>
        <a:xfrm flipV="1">
          <a:off x="6972300" y="14876579"/>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A8D65AF7-2D6E-4EA6-B30F-C5098BA57F35}"/>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37008CE0-6F97-4B0E-8655-7B1D9E89E21A}"/>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4087F075-46A6-4EBE-ACE1-D0DF6C8EE1F6}"/>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CB37BDB0-0BED-4179-A816-03FAB9F6324F}"/>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36115</xdr:rowOff>
    </xdr:from>
    <xdr:ext cx="469744" cy="259045"/>
    <xdr:sp macro="" textlink="">
      <xdr:nvSpPr>
        <xdr:cNvPr id="377" name="n_1mainValue【公営住宅】&#10;一人当たり面積">
          <a:extLst>
            <a:ext uri="{FF2B5EF4-FFF2-40B4-BE49-F238E27FC236}">
              <a16:creationId xmlns:a16="http://schemas.microsoft.com/office/drawing/2014/main" id="{D758B20A-95B8-48D8-A511-92075C28920C}"/>
            </a:ext>
          </a:extLst>
        </xdr:cNvPr>
        <xdr:cNvSpPr txBox="1"/>
      </xdr:nvSpPr>
      <xdr:spPr>
        <a:xfrm>
          <a:off x="9391727" y="1460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85</xdr:row>
      <xdr:rowOff>27350</xdr:rowOff>
    </xdr:from>
    <xdr:ext cx="534377" cy="259045"/>
    <xdr:sp macro="" textlink="">
      <xdr:nvSpPr>
        <xdr:cNvPr id="378" name="n_2mainValue【公営住宅】&#10;一人当たり面積">
          <a:extLst>
            <a:ext uri="{FF2B5EF4-FFF2-40B4-BE49-F238E27FC236}">
              <a16:creationId xmlns:a16="http://schemas.microsoft.com/office/drawing/2014/main" id="{A6E450B1-73CC-4A5F-8EA2-D5A1DE79B1BA}"/>
            </a:ext>
          </a:extLst>
        </xdr:cNvPr>
        <xdr:cNvSpPr txBox="1"/>
      </xdr:nvSpPr>
      <xdr:spPr>
        <a:xfrm>
          <a:off x="8483111" y="146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85</xdr:row>
      <xdr:rowOff>27756</xdr:rowOff>
    </xdr:from>
    <xdr:ext cx="534377" cy="259045"/>
    <xdr:sp macro="" textlink="">
      <xdr:nvSpPr>
        <xdr:cNvPr id="379" name="n_3mainValue【公営住宅】&#10;一人当たり面積">
          <a:extLst>
            <a:ext uri="{FF2B5EF4-FFF2-40B4-BE49-F238E27FC236}">
              <a16:creationId xmlns:a16="http://schemas.microsoft.com/office/drawing/2014/main" id="{8F63AB7C-7874-4A0F-819F-43217BB10D7C}"/>
            </a:ext>
          </a:extLst>
        </xdr:cNvPr>
        <xdr:cNvSpPr txBox="1"/>
      </xdr:nvSpPr>
      <xdr:spPr>
        <a:xfrm>
          <a:off x="7594111" y="146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35179</xdr:rowOff>
    </xdr:from>
    <xdr:ext cx="469744" cy="259045"/>
    <xdr:sp macro="" textlink="">
      <xdr:nvSpPr>
        <xdr:cNvPr id="380" name="n_4mainValue【公営住宅】&#10;一人当たり面積">
          <a:extLst>
            <a:ext uri="{FF2B5EF4-FFF2-40B4-BE49-F238E27FC236}">
              <a16:creationId xmlns:a16="http://schemas.microsoft.com/office/drawing/2014/main" id="{59678AB7-ABCF-40EB-90E1-F93A6CFD5CE3}"/>
            </a:ext>
          </a:extLst>
        </xdr:cNvPr>
        <xdr:cNvSpPr txBox="1"/>
      </xdr:nvSpPr>
      <xdr:spPr>
        <a:xfrm>
          <a:off x="6737427" y="146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A8CC6BE-24E6-4131-9FD0-3A32CF5D52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AFF7356-8F02-484E-B6F7-72FCA17E49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4B1E232-C4E9-43E7-8E2C-CDAD9DB58A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6BCA211-F2F4-4014-991C-94C598BD83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0900699-0BC1-4A85-B253-F57AC3BCD1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098A368-DEB2-427A-B752-337FE5D53F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FD4CC02-F224-4D9F-A676-3161DD1CA5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CDD2693-AE6F-4036-AD07-B4A6EC40CAA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C4002C5E-3800-4AC0-B09A-CA85B29049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6627BA72-0161-4630-BE5A-37EDB233DE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B6951C95-2A90-4E4D-B35B-7B26DA24290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1E524C10-7113-463B-876D-281AF5CE36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410777F4-787F-4321-80E4-DF652594D7F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B1FBD21D-502E-4C8B-A194-93BD5780014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678C5169-1C7C-4C64-947D-41A867B308B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D363AF5D-A3B3-4B83-B13F-352309E02E8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5A821949-5827-45D8-AC24-647BEBB9E5B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7D9B0F6E-501B-4C65-A800-66DD0106D6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8CFF35CC-BEEB-400B-8FCF-7A241715D2E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98598457-53D5-4CB7-8AF9-E7F6873F00F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4EF974D5-CDE7-4FA2-8D2C-55A1882AC89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50C995B3-06D1-4C9B-9668-29C4B4FF06E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D1FDE8AE-3C80-424A-AE82-8B2D9155930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61F0FCD1-2D16-4A5A-BEF1-FE80927586D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F53446D0-DD6E-4E6F-8321-6241A960E4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6753A4AD-9E00-4DF0-A974-2420E32CA799}"/>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D0B46631-105E-4A81-855A-D55445265954}"/>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A4D55D83-FCD2-4DF8-A0A4-F261F0D01C11}"/>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33086939-CEC7-4C0C-A816-50598AD30BD5}"/>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B7350BEF-76D1-4EBD-9C93-5A5B85A1963D}"/>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1D45F9A-28EA-4E39-B877-689439577904}"/>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8C98C9F3-2516-4657-A9F2-C2E5005E1D84}"/>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2F68F6FE-2147-4DD0-940A-CDF5413DBC7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C7B25A28-7DEF-4D14-9557-A6FF918FA0D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B18ED46E-46CE-46F5-9DF7-633FA4707C43}"/>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87789D86-331B-4BB2-8773-1B24A149E5A3}"/>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42F594D-BAD1-43CD-AED4-7D49FBA20C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163C2F3-738C-47E1-B99B-432B621819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1054A3D-955D-4229-9F7F-34E099D236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F6F2C11-7CCE-416B-B066-4DB9141C21D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6C969D1-D0AA-47F3-B7C8-F4359A72D7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22" name="楕円 421">
          <a:extLst>
            <a:ext uri="{FF2B5EF4-FFF2-40B4-BE49-F238E27FC236}">
              <a16:creationId xmlns:a16="http://schemas.microsoft.com/office/drawing/2014/main" id="{9051A2F5-A43E-4817-977C-12C4E5415005}"/>
            </a:ext>
          </a:extLst>
        </xdr:cNvPr>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9AC95B6B-50D9-4E1C-8AEA-816282FC139F}"/>
            </a:ext>
          </a:extLst>
        </xdr:cNvPr>
        <xdr:cNvSpPr txBox="1"/>
      </xdr:nvSpPr>
      <xdr:spPr>
        <a:xfrm>
          <a:off x="4673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424" name="楕円 423">
          <a:extLst>
            <a:ext uri="{FF2B5EF4-FFF2-40B4-BE49-F238E27FC236}">
              <a16:creationId xmlns:a16="http://schemas.microsoft.com/office/drawing/2014/main" id="{29C33C51-4346-4CB3-8F78-4CF4F2E5EAEC}"/>
            </a:ext>
          </a:extLst>
        </xdr:cNvPr>
        <xdr:cNvSpPr/>
      </xdr:nvSpPr>
      <xdr:spPr>
        <a:xfrm>
          <a:off x="3746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131718</xdr:rowOff>
    </xdr:to>
    <xdr:cxnSp macro="">
      <xdr:nvCxnSpPr>
        <xdr:cNvPr id="425" name="直線コネクタ 424">
          <a:extLst>
            <a:ext uri="{FF2B5EF4-FFF2-40B4-BE49-F238E27FC236}">
              <a16:creationId xmlns:a16="http://schemas.microsoft.com/office/drawing/2014/main" id="{7956DA44-18F6-4EAA-8EED-90EBEDF1A4C0}"/>
            </a:ext>
          </a:extLst>
        </xdr:cNvPr>
        <xdr:cNvCxnSpPr/>
      </xdr:nvCxnSpPr>
      <xdr:spPr>
        <a:xfrm flipV="1">
          <a:off x="3797300" y="179314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426" name="楕円 425">
          <a:extLst>
            <a:ext uri="{FF2B5EF4-FFF2-40B4-BE49-F238E27FC236}">
              <a16:creationId xmlns:a16="http://schemas.microsoft.com/office/drawing/2014/main" id="{FF3749EC-3FB7-405B-9CC0-3A429AECB252}"/>
            </a:ext>
          </a:extLst>
        </xdr:cNvPr>
        <xdr:cNvSpPr/>
      </xdr:nvSpPr>
      <xdr:spPr>
        <a:xfrm>
          <a:off x="2857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104</xdr:row>
      <xdr:rowOff>131718</xdr:rowOff>
    </xdr:to>
    <xdr:cxnSp macro="">
      <xdr:nvCxnSpPr>
        <xdr:cNvPr id="427" name="直線コネクタ 426">
          <a:extLst>
            <a:ext uri="{FF2B5EF4-FFF2-40B4-BE49-F238E27FC236}">
              <a16:creationId xmlns:a16="http://schemas.microsoft.com/office/drawing/2014/main" id="{FCAF983A-CD73-40DD-8B4F-7D33DD3895E4}"/>
            </a:ext>
          </a:extLst>
        </xdr:cNvPr>
        <xdr:cNvCxnSpPr/>
      </xdr:nvCxnSpPr>
      <xdr:spPr>
        <a:xfrm>
          <a:off x="2908300" y="179314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xdr:rowOff>
    </xdr:from>
    <xdr:to>
      <xdr:col>10</xdr:col>
      <xdr:colOff>165100</xdr:colOff>
      <xdr:row>104</xdr:row>
      <xdr:rowOff>113937</xdr:rowOff>
    </xdr:to>
    <xdr:sp macro="" textlink="">
      <xdr:nvSpPr>
        <xdr:cNvPr id="428" name="楕円 427">
          <a:extLst>
            <a:ext uri="{FF2B5EF4-FFF2-40B4-BE49-F238E27FC236}">
              <a16:creationId xmlns:a16="http://schemas.microsoft.com/office/drawing/2014/main" id="{547EA57F-499D-49F4-B37D-0269329962A1}"/>
            </a:ext>
          </a:extLst>
        </xdr:cNvPr>
        <xdr:cNvSpPr/>
      </xdr:nvSpPr>
      <xdr:spPr>
        <a:xfrm>
          <a:off x="1968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63137</xdr:rowOff>
    </xdr:from>
    <xdr:to>
      <xdr:col>15</xdr:col>
      <xdr:colOff>50800</xdr:colOff>
      <xdr:row>104</xdr:row>
      <xdr:rowOff>100693</xdr:rowOff>
    </xdr:to>
    <xdr:cxnSp macro="">
      <xdr:nvCxnSpPr>
        <xdr:cNvPr id="429" name="直線コネクタ 428">
          <a:extLst>
            <a:ext uri="{FF2B5EF4-FFF2-40B4-BE49-F238E27FC236}">
              <a16:creationId xmlns:a16="http://schemas.microsoft.com/office/drawing/2014/main" id="{1F799A50-119E-4291-B6E2-C21F65AC0165}"/>
            </a:ext>
          </a:extLst>
        </xdr:cNvPr>
        <xdr:cNvCxnSpPr/>
      </xdr:nvCxnSpPr>
      <xdr:spPr>
        <a:xfrm>
          <a:off x="2019300" y="178939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87449</xdr:rowOff>
    </xdr:from>
    <xdr:to>
      <xdr:col>6</xdr:col>
      <xdr:colOff>38100</xdr:colOff>
      <xdr:row>105</xdr:row>
      <xdr:rowOff>17599</xdr:rowOff>
    </xdr:to>
    <xdr:sp macro="" textlink="">
      <xdr:nvSpPr>
        <xdr:cNvPr id="430" name="楕円 429">
          <a:extLst>
            <a:ext uri="{FF2B5EF4-FFF2-40B4-BE49-F238E27FC236}">
              <a16:creationId xmlns:a16="http://schemas.microsoft.com/office/drawing/2014/main" id="{9F9A1AEA-2EA5-49D7-8A8E-0C10FD7655E3}"/>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63137</xdr:rowOff>
    </xdr:from>
    <xdr:to>
      <xdr:col>10</xdr:col>
      <xdr:colOff>114300</xdr:colOff>
      <xdr:row>104</xdr:row>
      <xdr:rowOff>138249</xdr:rowOff>
    </xdr:to>
    <xdr:cxnSp macro="">
      <xdr:nvCxnSpPr>
        <xdr:cNvPr id="431" name="直線コネクタ 430">
          <a:extLst>
            <a:ext uri="{FF2B5EF4-FFF2-40B4-BE49-F238E27FC236}">
              <a16:creationId xmlns:a16="http://schemas.microsoft.com/office/drawing/2014/main" id="{399640B6-D1A6-4FC6-AB7B-EDD9AE93C862}"/>
            </a:ext>
          </a:extLst>
        </xdr:cNvPr>
        <xdr:cNvCxnSpPr/>
      </xdr:nvCxnSpPr>
      <xdr:spPr>
        <a:xfrm flipV="1">
          <a:off x="1130300" y="178939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a:extLst>
            <a:ext uri="{FF2B5EF4-FFF2-40B4-BE49-F238E27FC236}">
              <a16:creationId xmlns:a16="http://schemas.microsoft.com/office/drawing/2014/main" id="{DA66C515-9DCC-4527-94A7-8A37320AD988}"/>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a:extLst>
            <a:ext uri="{FF2B5EF4-FFF2-40B4-BE49-F238E27FC236}">
              <a16:creationId xmlns:a16="http://schemas.microsoft.com/office/drawing/2014/main" id="{4466ED58-5114-4738-97A2-44A9B534F0A1}"/>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a:extLst>
            <a:ext uri="{FF2B5EF4-FFF2-40B4-BE49-F238E27FC236}">
              <a16:creationId xmlns:a16="http://schemas.microsoft.com/office/drawing/2014/main" id="{27F58A48-8BD5-489E-A447-102321B121D6}"/>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a:extLst>
            <a:ext uri="{FF2B5EF4-FFF2-40B4-BE49-F238E27FC236}">
              <a16:creationId xmlns:a16="http://schemas.microsoft.com/office/drawing/2014/main" id="{F73ED7C5-AAF0-4ADF-A382-9D5220C5AFAC}"/>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436" name="n_1mainValue【港湾・漁港】&#10;有形固定資産減価償却率">
          <a:extLst>
            <a:ext uri="{FF2B5EF4-FFF2-40B4-BE49-F238E27FC236}">
              <a16:creationId xmlns:a16="http://schemas.microsoft.com/office/drawing/2014/main" id="{78A2BA7B-7F9F-456A-99B5-457D120D1D3E}"/>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7" name="n_2mainValue【港湾・漁港】&#10;有形固定資産減価償却率">
          <a:extLst>
            <a:ext uri="{FF2B5EF4-FFF2-40B4-BE49-F238E27FC236}">
              <a16:creationId xmlns:a16="http://schemas.microsoft.com/office/drawing/2014/main" id="{19BB0A64-A6E3-4374-B351-B1B74ED6D005}"/>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130464</xdr:rowOff>
    </xdr:from>
    <xdr:ext cx="405111" cy="259045"/>
    <xdr:sp macro="" textlink="">
      <xdr:nvSpPr>
        <xdr:cNvPr id="438" name="n_3mainValue【港湾・漁港】&#10;有形固定資産減価償却率">
          <a:extLst>
            <a:ext uri="{FF2B5EF4-FFF2-40B4-BE49-F238E27FC236}">
              <a16:creationId xmlns:a16="http://schemas.microsoft.com/office/drawing/2014/main" id="{2A26EA14-F3AC-40D9-9CF8-29E7AB57901A}"/>
            </a:ext>
          </a:extLst>
        </xdr:cNvPr>
        <xdr:cNvSpPr txBox="1"/>
      </xdr:nvSpPr>
      <xdr:spPr>
        <a:xfrm>
          <a:off x="1816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9" name="n_4mainValue【港湾・漁港】&#10;有形固定資産減価償却率">
          <a:extLst>
            <a:ext uri="{FF2B5EF4-FFF2-40B4-BE49-F238E27FC236}">
              <a16:creationId xmlns:a16="http://schemas.microsoft.com/office/drawing/2014/main" id="{62CD41D0-2032-41C3-AF27-B3B2E19CF660}"/>
            </a:ext>
          </a:extLst>
        </xdr:cNvPr>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E4F30D6E-322B-426C-BE7D-2590794040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B796985-C8F2-4EC1-958F-7671D2F0AF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F065D689-CBBF-4260-80AF-BF6E13817F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1E670C72-679D-4EC8-A596-2E8FC36033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2240ECB-64A4-4A43-8EEE-1C64CD7EB9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048CCFD-58D7-4912-BF76-F1BB249ECE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CCF6BA7D-A12B-4223-BD0D-FC8EF9D57A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CAAA781-7FFA-4D15-AF44-D5ECFAFB43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D0FB62C-CE77-489F-B586-91C0D95A799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125DBDD-1FAC-4F86-9D68-91A6B0795E4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49185A5-2D76-4565-9070-51DEE26AED3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3FDA3658-71F4-453A-AA29-CFE2582220E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77F2EA3F-DD0C-44A1-9615-D510C2A098B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9A7061F2-9016-4BF1-AADD-29BDB667FC71}"/>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33BDAA26-E58E-48B7-9E42-BD334B8F23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844322FB-B8B2-4C43-A857-16BF9F7EBE4A}"/>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E16FA08-A82F-44D8-AA02-46CB9D879D0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BCB7AA2B-D965-4972-B521-F1076C70DB08}"/>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26DEBF-3193-42DC-8C53-8BF0DAA1E1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ED248A5E-7A69-49A8-9B43-014BE256DD9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2EF5641-2CD3-4CEC-9784-8A1A1BBC01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F2B592AA-3C87-4523-AD61-8B3716B4368E}"/>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FEC28D8E-F95C-4127-B771-9620D8C39D2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4296072A-99E8-4CAF-875D-3110E0FA079C}"/>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672BA414-13CC-4ECB-B036-41EB99AB8787}"/>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7603655A-73E6-464C-BC22-586D99AB7E8E}"/>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770A68B1-028D-4BE5-AE0D-E33BA11E08C1}"/>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A757290E-1E1F-4D35-8A96-8EDEF8804139}"/>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F7CE6100-75E2-4A10-8B10-61A0C48D9736}"/>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B528344F-B498-48CF-8C41-94128D6B6C6D}"/>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0D8A6F79-F525-4462-B8B4-7E5D28A19F80}"/>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0AA89DCC-0EB6-477A-BB66-EC5F6BCDAC03}"/>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142472F8-A82C-4592-9400-49BF100F2028}"/>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561D5959-7BA8-4F9F-A5EE-FA9050E9DED9}"/>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9819C51-4AB3-4FE9-B85D-60BFF921C9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063C983-46FF-495A-B1C5-963E12FA57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D58FD06-FA47-4C03-A767-E1957752399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7B63884-B56F-42F7-97F4-02C46524ED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5342DF5-4EE0-4219-964A-59AF8EAF2E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68718</xdr:rowOff>
    </xdr:from>
    <xdr:to>
      <xdr:col>55</xdr:col>
      <xdr:colOff>50800</xdr:colOff>
      <xdr:row>108</xdr:row>
      <xdr:rowOff>170318</xdr:rowOff>
    </xdr:to>
    <xdr:sp macro="" textlink="">
      <xdr:nvSpPr>
        <xdr:cNvPr id="479" name="楕円 478">
          <a:extLst>
            <a:ext uri="{FF2B5EF4-FFF2-40B4-BE49-F238E27FC236}">
              <a16:creationId xmlns:a16="http://schemas.microsoft.com/office/drawing/2014/main" id="{56BF4B72-535C-4437-A67D-82241B922E1E}"/>
            </a:ext>
          </a:extLst>
        </xdr:cNvPr>
        <xdr:cNvSpPr/>
      </xdr:nvSpPr>
      <xdr:spPr>
        <a:xfrm>
          <a:off x="10426700" y="185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25019</xdr:rowOff>
    </xdr:from>
    <xdr:ext cx="690189" cy="259045"/>
    <xdr:sp macro="" textlink="">
      <xdr:nvSpPr>
        <xdr:cNvPr id="480" name="【港湾・漁港】&#10;一人当たり有形固定資産（償却資産）額該当値テキスト">
          <a:extLst>
            <a:ext uri="{FF2B5EF4-FFF2-40B4-BE49-F238E27FC236}">
              <a16:creationId xmlns:a16="http://schemas.microsoft.com/office/drawing/2014/main" id="{ADA6240A-CDDA-40E1-ADB0-7B4AA844D95E}"/>
            </a:ext>
          </a:extLst>
        </xdr:cNvPr>
        <xdr:cNvSpPr txBox="1"/>
      </xdr:nvSpPr>
      <xdr:spPr>
        <a:xfrm>
          <a:off x="10515600" y="18541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71622</xdr:rowOff>
    </xdr:from>
    <xdr:to>
      <xdr:col>50</xdr:col>
      <xdr:colOff>165100</xdr:colOff>
      <xdr:row>109</xdr:row>
      <xdr:rowOff>1772</xdr:rowOff>
    </xdr:to>
    <xdr:sp macro="" textlink="">
      <xdr:nvSpPr>
        <xdr:cNvPr id="481" name="楕円 480">
          <a:extLst>
            <a:ext uri="{FF2B5EF4-FFF2-40B4-BE49-F238E27FC236}">
              <a16:creationId xmlns:a16="http://schemas.microsoft.com/office/drawing/2014/main" id="{EE26CDB6-4351-4C02-AE22-DE49DCEB3967}"/>
            </a:ext>
          </a:extLst>
        </xdr:cNvPr>
        <xdr:cNvSpPr/>
      </xdr:nvSpPr>
      <xdr:spPr>
        <a:xfrm>
          <a:off x="9588500" y="185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119518</xdr:rowOff>
    </xdr:from>
    <xdr:to>
      <xdr:col>55</xdr:col>
      <xdr:colOff>0</xdr:colOff>
      <xdr:row>108</xdr:row>
      <xdr:rowOff>122422</xdr:rowOff>
    </xdr:to>
    <xdr:cxnSp macro="">
      <xdr:nvCxnSpPr>
        <xdr:cNvPr id="482" name="直線コネクタ 481">
          <a:extLst>
            <a:ext uri="{FF2B5EF4-FFF2-40B4-BE49-F238E27FC236}">
              <a16:creationId xmlns:a16="http://schemas.microsoft.com/office/drawing/2014/main" id="{94FB6243-CDD1-4D20-B750-2A451BF999E2}"/>
            </a:ext>
          </a:extLst>
        </xdr:cNvPr>
        <xdr:cNvCxnSpPr/>
      </xdr:nvCxnSpPr>
      <xdr:spPr>
        <a:xfrm flipV="1">
          <a:off x="9639300" y="18636118"/>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71261</xdr:rowOff>
    </xdr:from>
    <xdr:to>
      <xdr:col>46</xdr:col>
      <xdr:colOff>38100</xdr:colOff>
      <xdr:row>109</xdr:row>
      <xdr:rowOff>1411</xdr:rowOff>
    </xdr:to>
    <xdr:sp macro="" textlink="">
      <xdr:nvSpPr>
        <xdr:cNvPr id="483" name="楕円 482">
          <a:extLst>
            <a:ext uri="{FF2B5EF4-FFF2-40B4-BE49-F238E27FC236}">
              <a16:creationId xmlns:a16="http://schemas.microsoft.com/office/drawing/2014/main" id="{CAB8EFD2-496C-425C-8B4B-0F6B0066A9F7}"/>
            </a:ext>
          </a:extLst>
        </xdr:cNvPr>
        <xdr:cNvSpPr/>
      </xdr:nvSpPr>
      <xdr:spPr>
        <a:xfrm>
          <a:off x="8699500" y="18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122061</xdr:rowOff>
    </xdr:from>
    <xdr:to>
      <xdr:col>50</xdr:col>
      <xdr:colOff>114300</xdr:colOff>
      <xdr:row>108</xdr:row>
      <xdr:rowOff>122422</xdr:rowOff>
    </xdr:to>
    <xdr:cxnSp macro="">
      <xdr:nvCxnSpPr>
        <xdr:cNvPr id="484" name="直線コネクタ 483">
          <a:extLst>
            <a:ext uri="{FF2B5EF4-FFF2-40B4-BE49-F238E27FC236}">
              <a16:creationId xmlns:a16="http://schemas.microsoft.com/office/drawing/2014/main" id="{EE93253F-B401-4DAC-B668-B0311939AD3E}"/>
            </a:ext>
          </a:extLst>
        </xdr:cNvPr>
        <xdr:cNvCxnSpPr/>
      </xdr:nvCxnSpPr>
      <xdr:spPr>
        <a:xfrm>
          <a:off x="8750300" y="18638661"/>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71847</xdr:rowOff>
    </xdr:from>
    <xdr:to>
      <xdr:col>41</xdr:col>
      <xdr:colOff>101600</xdr:colOff>
      <xdr:row>109</xdr:row>
      <xdr:rowOff>1997</xdr:rowOff>
    </xdr:to>
    <xdr:sp macro="" textlink="">
      <xdr:nvSpPr>
        <xdr:cNvPr id="485" name="楕円 484">
          <a:extLst>
            <a:ext uri="{FF2B5EF4-FFF2-40B4-BE49-F238E27FC236}">
              <a16:creationId xmlns:a16="http://schemas.microsoft.com/office/drawing/2014/main" id="{51237E6F-845D-441A-9887-2B4F56F526AE}"/>
            </a:ext>
          </a:extLst>
        </xdr:cNvPr>
        <xdr:cNvSpPr/>
      </xdr:nvSpPr>
      <xdr:spPr>
        <a:xfrm>
          <a:off x="7810500" y="185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122061</xdr:rowOff>
    </xdr:from>
    <xdr:to>
      <xdr:col>45</xdr:col>
      <xdr:colOff>177800</xdr:colOff>
      <xdr:row>108</xdr:row>
      <xdr:rowOff>122647</xdr:rowOff>
    </xdr:to>
    <xdr:cxnSp macro="">
      <xdr:nvCxnSpPr>
        <xdr:cNvPr id="486" name="直線コネクタ 485">
          <a:extLst>
            <a:ext uri="{FF2B5EF4-FFF2-40B4-BE49-F238E27FC236}">
              <a16:creationId xmlns:a16="http://schemas.microsoft.com/office/drawing/2014/main" id="{2E243F29-0517-4B7C-A6CA-24FB8863E6B8}"/>
            </a:ext>
          </a:extLst>
        </xdr:cNvPr>
        <xdr:cNvCxnSpPr/>
      </xdr:nvCxnSpPr>
      <xdr:spPr>
        <a:xfrm flipV="1">
          <a:off x="7861300" y="1863866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100862</xdr:rowOff>
    </xdr:from>
    <xdr:to>
      <xdr:col>36</xdr:col>
      <xdr:colOff>165100</xdr:colOff>
      <xdr:row>109</xdr:row>
      <xdr:rowOff>31012</xdr:rowOff>
    </xdr:to>
    <xdr:sp macro="" textlink="">
      <xdr:nvSpPr>
        <xdr:cNvPr id="487" name="楕円 486">
          <a:extLst>
            <a:ext uri="{FF2B5EF4-FFF2-40B4-BE49-F238E27FC236}">
              <a16:creationId xmlns:a16="http://schemas.microsoft.com/office/drawing/2014/main" id="{0442419F-092F-4545-AEF3-8849A21ABC5E}"/>
            </a:ext>
          </a:extLst>
        </xdr:cNvPr>
        <xdr:cNvSpPr/>
      </xdr:nvSpPr>
      <xdr:spPr>
        <a:xfrm>
          <a:off x="6921500" y="18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122647</xdr:rowOff>
    </xdr:from>
    <xdr:to>
      <xdr:col>41</xdr:col>
      <xdr:colOff>50800</xdr:colOff>
      <xdr:row>108</xdr:row>
      <xdr:rowOff>151662</xdr:rowOff>
    </xdr:to>
    <xdr:cxnSp macro="">
      <xdr:nvCxnSpPr>
        <xdr:cNvPr id="488" name="直線コネクタ 487">
          <a:extLst>
            <a:ext uri="{FF2B5EF4-FFF2-40B4-BE49-F238E27FC236}">
              <a16:creationId xmlns:a16="http://schemas.microsoft.com/office/drawing/2014/main" id="{67D2D4C4-CD0C-4A32-8F72-393BED5FA8DF}"/>
            </a:ext>
          </a:extLst>
        </xdr:cNvPr>
        <xdr:cNvCxnSpPr/>
      </xdr:nvCxnSpPr>
      <xdr:spPr>
        <a:xfrm flipV="1">
          <a:off x="6972300" y="18639247"/>
          <a:ext cx="889000" cy="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D46760D0-93D9-424A-91CD-BA8A6B0091AB}"/>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0510EF8D-ECDE-433D-95B2-441CCBB3CC30}"/>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EF59D725-AA33-4FDA-9889-F860D111555B}"/>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81B099CE-F1C0-4532-A4B8-6EE73518D3CA}"/>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164349</xdr:rowOff>
    </xdr:from>
    <xdr:ext cx="690189" cy="259045"/>
    <xdr:sp macro="" textlink="">
      <xdr:nvSpPr>
        <xdr:cNvPr id="493" name="n_1mainValue【港湾・漁港】&#10;一人当たり有形固定資産（償却資産）額">
          <a:extLst>
            <a:ext uri="{FF2B5EF4-FFF2-40B4-BE49-F238E27FC236}">
              <a16:creationId xmlns:a16="http://schemas.microsoft.com/office/drawing/2014/main" id="{B514DD3F-6909-4765-820B-2385DEA2B6BD}"/>
            </a:ext>
          </a:extLst>
        </xdr:cNvPr>
        <xdr:cNvSpPr txBox="1"/>
      </xdr:nvSpPr>
      <xdr:spPr>
        <a:xfrm>
          <a:off x="9281505" y="18680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163988</xdr:rowOff>
    </xdr:from>
    <xdr:ext cx="690189" cy="259045"/>
    <xdr:sp macro="" textlink="">
      <xdr:nvSpPr>
        <xdr:cNvPr id="494" name="n_2mainValue【港湾・漁港】&#10;一人当たり有形固定資産（償却資産）額">
          <a:extLst>
            <a:ext uri="{FF2B5EF4-FFF2-40B4-BE49-F238E27FC236}">
              <a16:creationId xmlns:a16="http://schemas.microsoft.com/office/drawing/2014/main" id="{95D24E3A-5E7F-4F75-9FEB-66CA48752BA5}"/>
            </a:ext>
          </a:extLst>
        </xdr:cNvPr>
        <xdr:cNvSpPr txBox="1"/>
      </xdr:nvSpPr>
      <xdr:spPr>
        <a:xfrm>
          <a:off x="8405205" y="186805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164574</xdr:rowOff>
    </xdr:from>
    <xdr:ext cx="690189" cy="259045"/>
    <xdr:sp macro="" textlink="">
      <xdr:nvSpPr>
        <xdr:cNvPr id="495" name="n_3mainValue【港湾・漁港】&#10;一人当たり有形固定資産（償却資産）額">
          <a:extLst>
            <a:ext uri="{FF2B5EF4-FFF2-40B4-BE49-F238E27FC236}">
              <a16:creationId xmlns:a16="http://schemas.microsoft.com/office/drawing/2014/main" id="{4E2507C8-04CD-4D81-88AB-2F84529E1DDD}"/>
            </a:ext>
          </a:extLst>
        </xdr:cNvPr>
        <xdr:cNvSpPr txBox="1"/>
      </xdr:nvSpPr>
      <xdr:spPr>
        <a:xfrm>
          <a:off x="7516205" y="18681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22139</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8796D6E6-D37F-4630-B54B-03CD17564464}"/>
            </a:ext>
          </a:extLst>
        </xdr:cNvPr>
        <xdr:cNvSpPr txBox="1"/>
      </xdr:nvSpPr>
      <xdr:spPr>
        <a:xfrm>
          <a:off x="6705111" y="18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5C6ABD80-97A9-4E26-B12E-557B6D4F7D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8EA8E633-12EC-4B4E-8A2C-43F304653B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88D2F7C-DCEE-4CC2-91D2-2689DA4C7F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8BE6E2B0-C3FC-43C8-811A-57F32A4BC5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2B31EB81-7B0D-48BF-8672-3768CD4D44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8EBFA0F3-D664-4C45-8EFF-5F2F1985E7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1392D3A9-2EB1-4C22-8F7C-9796BCDEAA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C1BAD82-3030-4D91-9898-A53C1644E2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37C01E9A-B995-4526-988F-5F068BF7EC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854E426-EFD3-4DED-A382-4CF953B73A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7BF8F9E2-D046-4C75-8E50-F858BAE04B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B74391C9-EB15-4FCF-A83F-C8E01D9F779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132EF547-0D0D-4D8A-A7AD-A8A83E2701B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1DE9971D-5527-4DBB-9F77-47B502DFA5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40929FF7-C2DE-4627-BB63-36308B141B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6824DAD-1ABE-434A-B4F2-722B5BEF316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5DE5513B-D2CE-4EFE-B6E8-AE02F43F2E4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F26F7826-638E-41B8-85CA-A39BE895B8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9E0116DE-2769-4998-BC3E-F5F77B0D55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C5483FEE-711C-4028-99FE-314B5E8C49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4AFCAA69-B7DD-4A12-AAB4-5DA496CD689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32C8591-0D38-471A-9BC7-783CCE80AF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C4AACB4C-9371-487C-9965-D179CC0726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D3D91A0C-4447-43F6-9313-8DB426DA944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295B6F44-D47B-40BE-BC9E-9C98D646576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463B83C0-4DC5-4D3B-8859-2C42C79EDC3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46CB51C0-4AD8-40DD-93D3-6E0F58DC5C3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68866716-0B83-42CE-A873-0F3E844E0F9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48F86F1D-907D-4853-93C4-15B0A1A75122}"/>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FCB5CB7A-B6E4-4865-9B3D-7740E7201618}"/>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F3017900-7C87-4A29-93AC-AB3C47F39906}"/>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09DBE5F7-8A3F-4C95-B555-48A60FDE533A}"/>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A09D5EF0-C01B-417A-A4D4-75523A9F6DF2}"/>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E0F1C590-8DC5-4D82-A8AE-0C3FA5A5958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BE65D54-B0A8-48FB-94CA-A262B7FA8A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37E45D1-6811-48CF-9E98-37AA08E388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1236771-10A1-46EC-8902-2BCB28EC59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CA1E998-67F1-4444-ADB8-A65370D531E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D5B2295-310A-4268-8C8D-DEA49CB2A9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19050</xdr:rowOff>
    </xdr:from>
    <xdr:to>
      <xdr:col>85</xdr:col>
      <xdr:colOff>177800</xdr:colOff>
      <xdr:row>34</xdr:row>
      <xdr:rowOff>120650</xdr:rowOff>
    </xdr:to>
    <xdr:sp macro="" textlink="">
      <xdr:nvSpPr>
        <xdr:cNvPr id="536" name="楕円 535">
          <a:extLst>
            <a:ext uri="{FF2B5EF4-FFF2-40B4-BE49-F238E27FC236}">
              <a16:creationId xmlns:a16="http://schemas.microsoft.com/office/drawing/2014/main" id="{74CA8BE4-823D-447B-83A6-8669E00AB01B}"/>
            </a:ext>
          </a:extLst>
        </xdr:cNvPr>
        <xdr:cNvSpPr/>
      </xdr:nvSpPr>
      <xdr:spPr>
        <a:xfrm>
          <a:off x="162687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41927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A2259641-971C-428A-B527-72EBDD2235CF}"/>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152400</xdr:rowOff>
    </xdr:from>
    <xdr:to>
      <xdr:col>81</xdr:col>
      <xdr:colOff>101600</xdr:colOff>
      <xdr:row>34</xdr:row>
      <xdr:rowOff>82550</xdr:rowOff>
    </xdr:to>
    <xdr:sp macro="" textlink="">
      <xdr:nvSpPr>
        <xdr:cNvPr id="538" name="楕円 537">
          <a:extLst>
            <a:ext uri="{FF2B5EF4-FFF2-40B4-BE49-F238E27FC236}">
              <a16:creationId xmlns:a16="http://schemas.microsoft.com/office/drawing/2014/main" id="{145FB1C7-BB1F-4BD7-BF40-6DD1DCC0958D}"/>
            </a:ext>
          </a:extLst>
        </xdr:cNvPr>
        <xdr:cNvSpPr/>
      </xdr:nvSpPr>
      <xdr:spPr>
        <a:xfrm>
          <a:off x="15430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31750</xdr:rowOff>
    </xdr:from>
    <xdr:to>
      <xdr:col>85</xdr:col>
      <xdr:colOff>127000</xdr:colOff>
      <xdr:row>34</xdr:row>
      <xdr:rowOff>69850</xdr:rowOff>
    </xdr:to>
    <xdr:cxnSp macro="">
      <xdr:nvCxnSpPr>
        <xdr:cNvPr id="539" name="直線コネクタ 538">
          <a:extLst>
            <a:ext uri="{FF2B5EF4-FFF2-40B4-BE49-F238E27FC236}">
              <a16:creationId xmlns:a16="http://schemas.microsoft.com/office/drawing/2014/main" id="{7D22C5EE-4795-4FC2-A233-2EE3C6BD91DB}"/>
            </a:ext>
          </a:extLst>
        </xdr:cNvPr>
        <xdr:cNvCxnSpPr/>
      </xdr:nvCxnSpPr>
      <xdr:spPr>
        <a:xfrm>
          <a:off x="15481300" y="586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40" name="楕円 539">
          <a:extLst>
            <a:ext uri="{FF2B5EF4-FFF2-40B4-BE49-F238E27FC236}">
              <a16:creationId xmlns:a16="http://schemas.microsoft.com/office/drawing/2014/main" id="{4AD88675-7DC8-45B5-865D-C4B535F3B8AC}"/>
            </a:ext>
          </a:extLst>
        </xdr:cNvPr>
        <xdr:cNvSpPr/>
      </xdr:nvSpPr>
      <xdr:spPr>
        <a:xfrm>
          <a:off x="14541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166370</xdr:rowOff>
    </xdr:from>
    <xdr:to>
      <xdr:col>81</xdr:col>
      <xdr:colOff>50800</xdr:colOff>
      <xdr:row>34</xdr:row>
      <xdr:rowOff>31750</xdr:rowOff>
    </xdr:to>
    <xdr:cxnSp macro="">
      <xdr:nvCxnSpPr>
        <xdr:cNvPr id="541" name="直線コネクタ 540">
          <a:extLst>
            <a:ext uri="{FF2B5EF4-FFF2-40B4-BE49-F238E27FC236}">
              <a16:creationId xmlns:a16="http://schemas.microsoft.com/office/drawing/2014/main" id="{BEA5F0AB-4129-4114-919D-AC8FBF5919E1}"/>
            </a:ext>
          </a:extLst>
        </xdr:cNvPr>
        <xdr:cNvCxnSpPr/>
      </xdr:nvCxnSpPr>
      <xdr:spPr>
        <a:xfrm>
          <a:off x="14592300" y="58242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78740</xdr:rowOff>
    </xdr:from>
    <xdr:to>
      <xdr:col>72</xdr:col>
      <xdr:colOff>38100</xdr:colOff>
      <xdr:row>34</xdr:row>
      <xdr:rowOff>8890</xdr:rowOff>
    </xdr:to>
    <xdr:sp macro="" textlink="">
      <xdr:nvSpPr>
        <xdr:cNvPr id="542" name="楕円 541">
          <a:extLst>
            <a:ext uri="{FF2B5EF4-FFF2-40B4-BE49-F238E27FC236}">
              <a16:creationId xmlns:a16="http://schemas.microsoft.com/office/drawing/2014/main" id="{6812E8E0-BEFF-4682-84B5-24445031D271}"/>
            </a:ext>
          </a:extLst>
        </xdr:cNvPr>
        <xdr:cNvSpPr/>
      </xdr:nvSpPr>
      <xdr:spPr>
        <a:xfrm>
          <a:off x="13652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129540</xdr:rowOff>
    </xdr:from>
    <xdr:to>
      <xdr:col>76</xdr:col>
      <xdr:colOff>114300</xdr:colOff>
      <xdr:row>33</xdr:row>
      <xdr:rowOff>166370</xdr:rowOff>
    </xdr:to>
    <xdr:cxnSp macro="">
      <xdr:nvCxnSpPr>
        <xdr:cNvPr id="543" name="直線コネクタ 542">
          <a:extLst>
            <a:ext uri="{FF2B5EF4-FFF2-40B4-BE49-F238E27FC236}">
              <a16:creationId xmlns:a16="http://schemas.microsoft.com/office/drawing/2014/main" id="{EDC0A263-5A61-493D-BCFF-06AFB566C265}"/>
            </a:ext>
          </a:extLst>
        </xdr:cNvPr>
        <xdr:cNvCxnSpPr/>
      </xdr:nvCxnSpPr>
      <xdr:spPr>
        <a:xfrm>
          <a:off x="13703300" y="57873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64770</xdr:rowOff>
    </xdr:from>
    <xdr:to>
      <xdr:col>67</xdr:col>
      <xdr:colOff>101600</xdr:colOff>
      <xdr:row>34</xdr:row>
      <xdr:rowOff>166370</xdr:rowOff>
    </xdr:to>
    <xdr:sp macro="" textlink="">
      <xdr:nvSpPr>
        <xdr:cNvPr id="544" name="楕円 543">
          <a:extLst>
            <a:ext uri="{FF2B5EF4-FFF2-40B4-BE49-F238E27FC236}">
              <a16:creationId xmlns:a16="http://schemas.microsoft.com/office/drawing/2014/main" id="{F78E1831-AB43-4BAC-BC99-D7DEDBE9B2EC}"/>
            </a:ext>
          </a:extLst>
        </xdr:cNvPr>
        <xdr:cNvSpPr/>
      </xdr:nvSpPr>
      <xdr:spPr>
        <a:xfrm>
          <a:off x="12763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129540</xdr:rowOff>
    </xdr:from>
    <xdr:to>
      <xdr:col>71</xdr:col>
      <xdr:colOff>177800</xdr:colOff>
      <xdr:row>34</xdr:row>
      <xdr:rowOff>115570</xdr:rowOff>
    </xdr:to>
    <xdr:cxnSp macro="">
      <xdr:nvCxnSpPr>
        <xdr:cNvPr id="545" name="直線コネクタ 544">
          <a:extLst>
            <a:ext uri="{FF2B5EF4-FFF2-40B4-BE49-F238E27FC236}">
              <a16:creationId xmlns:a16="http://schemas.microsoft.com/office/drawing/2014/main" id="{0445AB6D-2BC3-4419-B74A-2F223E2AFDC7}"/>
            </a:ext>
          </a:extLst>
        </xdr:cNvPr>
        <xdr:cNvCxnSpPr/>
      </xdr:nvCxnSpPr>
      <xdr:spPr>
        <a:xfrm flipV="1">
          <a:off x="12814300" y="578739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C418B9CB-CEE1-4463-BEAF-3F9CA6EF0B8C}"/>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B218D708-131D-4A12-BE40-F46054640CFF}"/>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CEE9A066-8C9D-4EA0-8EA1-C61050F25192}"/>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25B6338-8E62-4F32-A6C1-AB61F705BD62}"/>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99077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6C54F52E-4AFD-4852-9E81-8EFBF9BCB903}"/>
            </a:ext>
          </a:extLst>
        </xdr:cNvPr>
        <xdr:cNvSpPr txBox="1"/>
      </xdr:nvSpPr>
      <xdr:spPr>
        <a:xfrm>
          <a:off x="15266044"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62247</xdr:rowOff>
    </xdr:from>
    <xdr:ext cx="340478" cy="259045"/>
    <xdr:sp macro="" textlink="">
      <xdr:nvSpPr>
        <xdr:cNvPr id="551" name="n_2mainValue【認定こども園・幼稚園・保育所】&#10;有形固定資産減価償却率">
          <a:extLst>
            <a:ext uri="{FF2B5EF4-FFF2-40B4-BE49-F238E27FC236}">
              <a16:creationId xmlns:a16="http://schemas.microsoft.com/office/drawing/2014/main" id="{2A65ED5A-2074-418D-B487-872D99C55B76}"/>
            </a:ext>
          </a:extLst>
        </xdr:cNvPr>
        <xdr:cNvSpPr txBox="1"/>
      </xdr:nvSpPr>
      <xdr:spPr>
        <a:xfrm>
          <a:off x="14422061"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25417</xdr:rowOff>
    </xdr:from>
    <xdr:ext cx="340478" cy="259045"/>
    <xdr:sp macro="" textlink="">
      <xdr:nvSpPr>
        <xdr:cNvPr id="552" name="n_3mainValue【認定こども園・幼稚園・保育所】&#10;有形固定資産減価償却率">
          <a:extLst>
            <a:ext uri="{FF2B5EF4-FFF2-40B4-BE49-F238E27FC236}">
              <a16:creationId xmlns:a16="http://schemas.microsoft.com/office/drawing/2014/main" id="{A21AED00-EA24-49FB-812F-995786C18F78}"/>
            </a:ext>
          </a:extLst>
        </xdr:cNvPr>
        <xdr:cNvSpPr txBox="1"/>
      </xdr:nvSpPr>
      <xdr:spPr>
        <a:xfrm>
          <a:off x="13533061" y="5511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11447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768580BB-84C7-4444-99CD-B35462095F80}"/>
            </a:ext>
          </a:extLst>
        </xdr:cNvPr>
        <xdr:cNvSpPr txBox="1"/>
      </xdr:nvSpPr>
      <xdr:spPr>
        <a:xfrm>
          <a:off x="12611744"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B650AF6C-FD7C-499D-A237-6D3C4A21C4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CAF98811-6B8B-4508-ACDA-F0A0E4CA17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BFAC918A-882F-4E20-8D7C-A05545EF62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BFB8CF0C-0886-470F-924C-D986F3D8EA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3E61D339-4505-40FC-B5CA-7D744CBECF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5307591-9856-48FE-BAE8-4177509EA4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4F8A8E8-3121-44B2-95C2-DA840CCE1C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83FD084F-B8C5-41FE-B38E-11DA071EFB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B8806121-9B96-42AB-B879-78F21A2B6D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C8B58B8-FEE9-4652-8B31-E407B9ABA1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A078C4B5-3F51-4210-977F-7064B519D2E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01BB2318-F95E-415C-8C7C-CB86061413A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2516EEC9-5A60-4C21-98D7-CAD1EB4B529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57A0D860-7FCC-428B-92DD-18A2976A18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2FA7FE45-7B50-4C73-A141-12D26DD06F1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007C50D4-F77D-4689-A957-CAC1CB26715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43EF33A-3198-43D6-BC26-8B597E27516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1A852412-7E9A-423C-B974-FEB92F4E00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E13CB33E-C3A7-47E4-9F95-73A508DFAD6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7DB445D8-7921-4EA9-9B1A-71FECEA6419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7581CB2A-CB53-4CD4-9CD2-7977B449E38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95FC279C-324A-46DA-8F2C-783E9F69E9E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509070AB-FC19-4CF1-A54F-2E006C01EA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D13B720C-42D5-4CC6-BAB9-D5AFF0B0D8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E1654971-B139-4675-9768-0294A088C4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87F23D88-4086-41A7-9A1C-75288BBBFB7D}"/>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FA7D8CB-4EC9-4617-9816-F81AC75B125B}"/>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D794E490-7724-4638-9604-F148213D1A7C}"/>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3F661EF9-8126-4DD8-AA8F-9DE093F5702E}"/>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745817BE-3F96-4404-AEBA-F074C3ED0D46}"/>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72F34950-DF28-4C01-AD8D-871B76BEAA36}"/>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21698091-8AC9-4E49-8E8F-02F00A8E9C6C}"/>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5A727760-8ABE-49B0-853F-DBBA32D47329}"/>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E160363F-1267-4E39-A5E6-B74D29C182D8}"/>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26E520DD-31DE-420A-8E6D-D36AC2DCB302}"/>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815973E5-5407-4632-AE47-12D49AD8AF3E}"/>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77118E2-6FA1-4037-943E-877BDBCE92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B9BC16A-1FCE-487D-B566-AE0A19B484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E8CB4E9-6827-4B03-AB8E-3DE9B060E9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D642BDB2-B8E7-4204-B979-8AD5C7DA35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49485EAD-4D70-47EF-8E91-FF666AB0CA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3084</xdr:rowOff>
    </xdr:from>
    <xdr:to>
      <xdr:col>116</xdr:col>
      <xdr:colOff>114300</xdr:colOff>
      <xdr:row>33</xdr:row>
      <xdr:rowOff>104684</xdr:rowOff>
    </xdr:to>
    <xdr:sp macro="" textlink="">
      <xdr:nvSpPr>
        <xdr:cNvPr id="595" name="楕円 594">
          <a:extLst>
            <a:ext uri="{FF2B5EF4-FFF2-40B4-BE49-F238E27FC236}">
              <a16:creationId xmlns:a16="http://schemas.microsoft.com/office/drawing/2014/main" id="{44AED6C8-7DEE-46F1-B4A6-984E3B6E98EC}"/>
            </a:ext>
          </a:extLst>
        </xdr:cNvPr>
        <xdr:cNvSpPr/>
      </xdr:nvSpPr>
      <xdr:spPr>
        <a:xfrm>
          <a:off x="22110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127561</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5B3F30AB-5646-4805-B33C-9518F91CDBAC}"/>
            </a:ext>
          </a:extLst>
        </xdr:cNvPr>
        <xdr:cNvSpPr txBox="1"/>
      </xdr:nvSpPr>
      <xdr:spPr>
        <a:xfrm>
          <a:off x="22199600"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21590</xdr:rowOff>
    </xdr:from>
    <xdr:to>
      <xdr:col>112</xdr:col>
      <xdr:colOff>38100</xdr:colOff>
      <xdr:row>33</xdr:row>
      <xdr:rowOff>123190</xdr:rowOff>
    </xdr:to>
    <xdr:sp macro="" textlink="">
      <xdr:nvSpPr>
        <xdr:cNvPr id="597" name="楕円 596">
          <a:extLst>
            <a:ext uri="{FF2B5EF4-FFF2-40B4-BE49-F238E27FC236}">
              <a16:creationId xmlns:a16="http://schemas.microsoft.com/office/drawing/2014/main" id="{8C7D1E19-18CD-43FC-A2E9-BB1E6BBFD2A6}"/>
            </a:ext>
          </a:extLst>
        </xdr:cNvPr>
        <xdr:cNvSpPr/>
      </xdr:nvSpPr>
      <xdr:spPr>
        <a:xfrm>
          <a:off x="21272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53884</xdr:rowOff>
    </xdr:from>
    <xdr:to>
      <xdr:col>116</xdr:col>
      <xdr:colOff>63500</xdr:colOff>
      <xdr:row>33</xdr:row>
      <xdr:rowOff>72390</xdr:rowOff>
    </xdr:to>
    <xdr:cxnSp macro="">
      <xdr:nvCxnSpPr>
        <xdr:cNvPr id="598" name="直線コネクタ 597">
          <a:extLst>
            <a:ext uri="{FF2B5EF4-FFF2-40B4-BE49-F238E27FC236}">
              <a16:creationId xmlns:a16="http://schemas.microsoft.com/office/drawing/2014/main" id="{10F665D0-98F9-4926-BF7C-E217D0CE633D}"/>
            </a:ext>
          </a:extLst>
        </xdr:cNvPr>
        <xdr:cNvCxnSpPr/>
      </xdr:nvCxnSpPr>
      <xdr:spPr>
        <a:xfrm flipV="1">
          <a:off x="21323300" y="5711734"/>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163649</xdr:rowOff>
    </xdr:from>
    <xdr:to>
      <xdr:col>107</xdr:col>
      <xdr:colOff>101600</xdr:colOff>
      <xdr:row>33</xdr:row>
      <xdr:rowOff>93799</xdr:rowOff>
    </xdr:to>
    <xdr:sp macro="" textlink="">
      <xdr:nvSpPr>
        <xdr:cNvPr id="599" name="楕円 598">
          <a:extLst>
            <a:ext uri="{FF2B5EF4-FFF2-40B4-BE49-F238E27FC236}">
              <a16:creationId xmlns:a16="http://schemas.microsoft.com/office/drawing/2014/main" id="{02131FEE-4896-4A2B-93FA-2C3E7FCF55DD}"/>
            </a:ext>
          </a:extLst>
        </xdr:cNvPr>
        <xdr:cNvSpPr/>
      </xdr:nvSpPr>
      <xdr:spPr>
        <a:xfrm>
          <a:off x="20383500" y="56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42999</xdr:rowOff>
    </xdr:from>
    <xdr:to>
      <xdr:col>111</xdr:col>
      <xdr:colOff>177800</xdr:colOff>
      <xdr:row>33</xdr:row>
      <xdr:rowOff>72390</xdr:rowOff>
    </xdr:to>
    <xdr:cxnSp macro="">
      <xdr:nvCxnSpPr>
        <xdr:cNvPr id="600" name="直線コネクタ 599">
          <a:extLst>
            <a:ext uri="{FF2B5EF4-FFF2-40B4-BE49-F238E27FC236}">
              <a16:creationId xmlns:a16="http://schemas.microsoft.com/office/drawing/2014/main" id="{ECF97D10-5361-4276-98E3-3E5FB0DD1031}"/>
            </a:ext>
          </a:extLst>
        </xdr:cNvPr>
        <xdr:cNvCxnSpPr/>
      </xdr:nvCxnSpPr>
      <xdr:spPr>
        <a:xfrm>
          <a:off x="20434300" y="57008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23767</xdr:rowOff>
    </xdr:from>
    <xdr:to>
      <xdr:col>102</xdr:col>
      <xdr:colOff>165100</xdr:colOff>
      <xdr:row>33</xdr:row>
      <xdr:rowOff>125367</xdr:rowOff>
    </xdr:to>
    <xdr:sp macro="" textlink="">
      <xdr:nvSpPr>
        <xdr:cNvPr id="601" name="楕円 600">
          <a:extLst>
            <a:ext uri="{FF2B5EF4-FFF2-40B4-BE49-F238E27FC236}">
              <a16:creationId xmlns:a16="http://schemas.microsoft.com/office/drawing/2014/main" id="{7BA7A525-E854-49E0-A970-2E9B3033B437}"/>
            </a:ext>
          </a:extLst>
        </xdr:cNvPr>
        <xdr:cNvSpPr/>
      </xdr:nvSpPr>
      <xdr:spPr>
        <a:xfrm>
          <a:off x="19494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42999</xdr:rowOff>
    </xdr:from>
    <xdr:to>
      <xdr:col>107</xdr:col>
      <xdr:colOff>50800</xdr:colOff>
      <xdr:row>33</xdr:row>
      <xdr:rowOff>74567</xdr:rowOff>
    </xdr:to>
    <xdr:cxnSp macro="">
      <xdr:nvCxnSpPr>
        <xdr:cNvPr id="602" name="直線コネクタ 601">
          <a:extLst>
            <a:ext uri="{FF2B5EF4-FFF2-40B4-BE49-F238E27FC236}">
              <a16:creationId xmlns:a16="http://schemas.microsoft.com/office/drawing/2014/main" id="{A8D68CD5-D6C6-48BE-AD84-061887E5A350}"/>
            </a:ext>
          </a:extLst>
        </xdr:cNvPr>
        <xdr:cNvCxnSpPr/>
      </xdr:nvCxnSpPr>
      <xdr:spPr>
        <a:xfrm flipV="1">
          <a:off x="19545300" y="570084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59690</xdr:rowOff>
    </xdr:from>
    <xdr:to>
      <xdr:col>98</xdr:col>
      <xdr:colOff>38100</xdr:colOff>
      <xdr:row>35</xdr:row>
      <xdr:rowOff>161290</xdr:rowOff>
    </xdr:to>
    <xdr:sp macro="" textlink="">
      <xdr:nvSpPr>
        <xdr:cNvPr id="603" name="楕円 602">
          <a:extLst>
            <a:ext uri="{FF2B5EF4-FFF2-40B4-BE49-F238E27FC236}">
              <a16:creationId xmlns:a16="http://schemas.microsoft.com/office/drawing/2014/main" id="{8EF3FCAA-17F4-4856-A44F-CCCBC4B996E3}"/>
            </a:ext>
          </a:extLst>
        </xdr:cNvPr>
        <xdr:cNvSpPr/>
      </xdr:nvSpPr>
      <xdr:spPr>
        <a:xfrm>
          <a:off x="18605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74567</xdr:rowOff>
    </xdr:from>
    <xdr:to>
      <xdr:col>102</xdr:col>
      <xdr:colOff>114300</xdr:colOff>
      <xdr:row>35</xdr:row>
      <xdr:rowOff>110490</xdr:rowOff>
    </xdr:to>
    <xdr:cxnSp macro="">
      <xdr:nvCxnSpPr>
        <xdr:cNvPr id="604" name="直線コネクタ 603">
          <a:extLst>
            <a:ext uri="{FF2B5EF4-FFF2-40B4-BE49-F238E27FC236}">
              <a16:creationId xmlns:a16="http://schemas.microsoft.com/office/drawing/2014/main" id="{96610321-DEB7-47C6-A0DB-759219AD54CF}"/>
            </a:ext>
          </a:extLst>
        </xdr:cNvPr>
        <xdr:cNvCxnSpPr/>
      </xdr:nvCxnSpPr>
      <xdr:spPr>
        <a:xfrm flipV="1">
          <a:off x="18656300" y="5732417"/>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814935F-30B5-42C3-9427-BFBB4D23B360}"/>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E425039A-950F-4C27-910D-FFC022426C83}"/>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D8D45098-4972-4764-8552-B0BDC8B4C1B2}"/>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5AF080B3-9DD7-420A-8E3C-85A36996CA65}"/>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139717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AFA495E8-1033-4761-9572-37346550A96F}"/>
            </a:ext>
          </a:extLst>
        </xdr:cNvPr>
        <xdr:cNvSpPr txBox="1"/>
      </xdr:nvSpPr>
      <xdr:spPr>
        <a:xfrm>
          <a:off x="21075727"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110326</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44485E1-1514-4AEC-87E2-56F2EDDAE2E2}"/>
            </a:ext>
          </a:extLst>
        </xdr:cNvPr>
        <xdr:cNvSpPr txBox="1"/>
      </xdr:nvSpPr>
      <xdr:spPr>
        <a:xfrm>
          <a:off x="20199427" y="54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141894</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3CB5DAE6-5F10-41A3-8641-3A9B815F9F85}"/>
            </a:ext>
          </a:extLst>
        </xdr:cNvPr>
        <xdr:cNvSpPr txBox="1"/>
      </xdr:nvSpPr>
      <xdr:spPr>
        <a:xfrm>
          <a:off x="19310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6367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C22FB271-546E-4DD8-AA05-51592868C1B9}"/>
            </a:ext>
          </a:extLst>
        </xdr:cNvPr>
        <xdr:cNvSpPr txBox="1"/>
      </xdr:nvSpPr>
      <xdr:spPr>
        <a:xfrm>
          <a:off x="18421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56B42006-FE5E-48A1-8C76-594413449E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5B1473E2-464D-49F1-9EDD-9A159E0E19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317D895D-52D0-44D9-9326-7F2446335D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D51C4B52-1FDD-4D5D-A4FA-C9E569FEA6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C1EE682-088B-46F6-AFA7-D09C02C8CE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B30F166C-73EB-4069-8719-FF8B4E08B3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7F7E8E5D-874C-4F8B-9A14-1675C910EE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A9846B1D-B713-47AF-AA5A-BAE895D6D8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73119B6A-8E99-446B-9006-BC1D84D038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2D32BA83-7BF9-4A50-9138-C396438780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B8BB629D-4CAE-47B8-AE68-ABA16015C6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D24DDC04-85A5-489B-A4A1-B0CA8E2804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A4E0C93A-5AE8-4FCA-845E-89562B66A96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DA42325A-0244-486C-A54F-951215E164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37247615-A402-4454-9656-4DADF69FF7A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B1B2C266-3C54-46A9-A7F4-2193893779F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CA9D6A00-E04E-409E-8843-2B4267D25D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275C1910-1DDC-4757-96E8-6178CB73D49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F67E2814-9665-4497-9B38-26827BE22FF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B00707EC-2AC7-462E-B01C-346BF806EBF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FE1429B3-402C-404F-8B0D-7049B03AB93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C5A2DF67-5E50-4FD9-B136-73899709D0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49477474-A6A1-4AA6-9CBE-D8AFD1104A3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A2B4560-6825-4B52-90B2-B5EA412958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5FCDF757-F37B-4119-A11A-0C05DC893A89}"/>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C7313BA-303C-40F7-B5F8-51952D2974A6}"/>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C732E83D-70C6-4579-A85D-661C5A36876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C6BE3AAD-0712-4D71-ADAB-44FB83A612D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DF1F5EB8-B51F-4381-948D-8D3B41AFB6D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455DA730-6A9A-4569-98B5-7E07C8DF1BBC}"/>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BFA9A28A-9447-4590-BF27-3BAA79FCE8BA}"/>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B0723F4D-7174-41E3-A415-1B636B345122}"/>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0C4AD712-36A0-4590-AADB-278E8E7CD2AF}"/>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45CB2BDB-2732-4D6B-A80F-3852C3B25B23}"/>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1BC6B232-FD82-4152-BE24-45D4454420A6}"/>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F5E0C65-BDEA-4CC6-8F4D-B449BF99D7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7CA9EB2-C937-48DF-B2D5-8575CAE96C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51E9FDA-DA05-4A54-9DF8-3FFA33ED3E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8A19448-E727-4E3D-9E7C-B967EEF0F2A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76D6F90-6445-4906-AE06-ED305EFB15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653" name="楕円 652">
          <a:extLst>
            <a:ext uri="{FF2B5EF4-FFF2-40B4-BE49-F238E27FC236}">
              <a16:creationId xmlns:a16="http://schemas.microsoft.com/office/drawing/2014/main" id="{560009F4-62A8-4620-A711-1B5275771522}"/>
            </a:ext>
          </a:extLst>
        </xdr:cNvPr>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AE3008CF-3B22-467D-B0A2-8794B009AE4A}"/>
            </a:ext>
          </a:extLst>
        </xdr:cNvPr>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655" name="楕円 654">
          <a:extLst>
            <a:ext uri="{FF2B5EF4-FFF2-40B4-BE49-F238E27FC236}">
              <a16:creationId xmlns:a16="http://schemas.microsoft.com/office/drawing/2014/main" id="{58D02264-9260-4438-AD96-8A09ABD4BBC1}"/>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26670</xdr:rowOff>
    </xdr:to>
    <xdr:cxnSp macro="">
      <xdr:nvCxnSpPr>
        <xdr:cNvPr id="656" name="直線コネクタ 655">
          <a:extLst>
            <a:ext uri="{FF2B5EF4-FFF2-40B4-BE49-F238E27FC236}">
              <a16:creationId xmlns:a16="http://schemas.microsoft.com/office/drawing/2014/main" id="{6C7FA656-B9D2-45E3-96B8-4503B1AFFAB7}"/>
            </a:ext>
          </a:extLst>
        </xdr:cNvPr>
        <xdr:cNvCxnSpPr/>
      </xdr:nvCxnSpPr>
      <xdr:spPr>
        <a:xfrm>
          <a:off x="15481300" y="9917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23495</xdr:rowOff>
    </xdr:from>
    <xdr:to>
      <xdr:col>76</xdr:col>
      <xdr:colOff>165100</xdr:colOff>
      <xdr:row>57</xdr:row>
      <xdr:rowOff>125095</xdr:rowOff>
    </xdr:to>
    <xdr:sp macro="" textlink="">
      <xdr:nvSpPr>
        <xdr:cNvPr id="657" name="楕円 656">
          <a:extLst>
            <a:ext uri="{FF2B5EF4-FFF2-40B4-BE49-F238E27FC236}">
              <a16:creationId xmlns:a16="http://schemas.microsoft.com/office/drawing/2014/main" id="{9AB92931-A30D-49C4-AFDF-9DBB0926ABF8}"/>
            </a:ext>
          </a:extLst>
        </xdr:cNvPr>
        <xdr:cNvSpPr/>
      </xdr:nvSpPr>
      <xdr:spPr>
        <a:xfrm>
          <a:off x="14541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74295</xdr:rowOff>
    </xdr:from>
    <xdr:to>
      <xdr:col>81</xdr:col>
      <xdr:colOff>50800</xdr:colOff>
      <xdr:row>57</xdr:row>
      <xdr:rowOff>144780</xdr:rowOff>
    </xdr:to>
    <xdr:cxnSp macro="">
      <xdr:nvCxnSpPr>
        <xdr:cNvPr id="658" name="直線コネクタ 657">
          <a:extLst>
            <a:ext uri="{FF2B5EF4-FFF2-40B4-BE49-F238E27FC236}">
              <a16:creationId xmlns:a16="http://schemas.microsoft.com/office/drawing/2014/main" id="{563B5D7B-498C-4C8E-8787-FC3C694C0F8C}"/>
            </a:ext>
          </a:extLst>
        </xdr:cNvPr>
        <xdr:cNvCxnSpPr/>
      </xdr:nvCxnSpPr>
      <xdr:spPr>
        <a:xfrm>
          <a:off x="14592300" y="9846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141605</xdr:rowOff>
    </xdr:from>
    <xdr:to>
      <xdr:col>72</xdr:col>
      <xdr:colOff>38100</xdr:colOff>
      <xdr:row>57</xdr:row>
      <xdr:rowOff>71755</xdr:rowOff>
    </xdr:to>
    <xdr:sp macro="" textlink="">
      <xdr:nvSpPr>
        <xdr:cNvPr id="659" name="楕円 658">
          <a:extLst>
            <a:ext uri="{FF2B5EF4-FFF2-40B4-BE49-F238E27FC236}">
              <a16:creationId xmlns:a16="http://schemas.microsoft.com/office/drawing/2014/main" id="{ABB73B38-670E-4B4B-AD2B-704BC987FF72}"/>
            </a:ext>
          </a:extLst>
        </xdr:cNvPr>
        <xdr:cNvSpPr/>
      </xdr:nvSpPr>
      <xdr:spPr>
        <a:xfrm>
          <a:off x="13652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20955</xdr:rowOff>
    </xdr:from>
    <xdr:to>
      <xdr:col>76</xdr:col>
      <xdr:colOff>114300</xdr:colOff>
      <xdr:row>57</xdr:row>
      <xdr:rowOff>74295</xdr:rowOff>
    </xdr:to>
    <xdr:cxnSp macro="">
      <xdr:nvCxnSpPr>
        <xdr:cNvPr id="660" name="直線コネクタ 659">
          <a:extLst>
            <a:ext uri="{FF2B5EF4-FFF2-40B4-BE49-F238E27FC236}">
              <a16:creationId xmlns:a16="http://schemas.microsoft.com/office/drawing/2014/main" id="{90E0FE4D-DFCF-4F43-86E6-1CA7F781B367}"/>
            </a:ext>
          </a:extLst>
        </xdr:cNvPr>
        <xdr:cNvCxnSpPr/>
      </xdr:nvCxnSpPr>
      <xdr:spPr>
        <a:xfrm>
          <a:off x="13703300" y="9793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61" name="楕円 660">
          <a:extLst>
            <a:ext uri="{FF2B5EF4-FFF2-40B4-BE49-F238E27FC236}">
              <a16:creationId xmlns:a16="http://schemas.microsoft.com/office/drawing/2014/main" id="{3979944D-4F54-4802-80D0-F9811B437E2C}"/>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20955</xdr:rowOff>
    </xdr:from>
    <xdr:to>
      <xdr:col>71</xdr:col>
      <xdr:colOff>177800</xdr:colOff>
      <xdr:row>57</xdr:row>
      <xdr:rowOff>137160</xdr:rowOff>
    </xdr:to>
    <xdr:cxnSp macro="">
      <xdr:nvCxnSpPr>
        <xdr:cNvPr id="662" name="直線コネクタ 661">
          <a:extLst>
            <a:ext uri="{FF2B5EF4-FFF2-40B4-BE49-F238E27FC236}">
              <a16:creationId xmlns:a16="http://schemas.microsoft.com/office/drawing/2014/main" id="{B1A381E4-4102-467F-A613-1633868E220D}"/>
            </a:ext>
          </a:extLst>
        </xdr:cNvPr>
        <xdr:cNvCxnSpPr/>
      </xdr:nvCxnSpPr>
      <xdr:spPr>
        <a:xfrm flipV="1">
          <a:off x="12814300" y="97936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663" name="n_1aveValue【学校施設】&#10;有形固定資産減価償却率">
          <a:extLst>
            <a:ext uri="{FF2B5EF4-FFF2-40B4-BE49-F238E27FC236}">
              <a16:creationId xmlns:a16="http://schemas.microsoft.com/office/drawing/2014/main" id="{7EE9AF1F-B738-478C-A5B4-7D571BC91614}"/>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35C7633D-86EC-4516-B50B-697C76B8AE41}"/>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51D5BAFD-32EB-4F8A-BC09-14E8FDF691C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D7C7E324-B875-4997-B53C-0E5EC0D6F8BC}"/>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667" name="n_1mainValue【学校施設】&#10;有形固定資産減価償却率">
          <a:extLst>
            <a:ext uri="{FF2B5EF4-FFF2-40B4-BE49-F238E27FC236}">
              <a16:creationId xmlns:a16="http://schemas.microsoft.com/office/drawing/2014/main" id="{8DFDD7FC-21E9-4F36-8CDC-071461FEABB1}"/>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141622</xdr:rowOff>
    </xdr:from>
    <xdr:ext cx="405111" cy="259045"/>
    <xdr:sp macro="" textlink="">
      <xdr:nvSpPr>
        <xdr:cNvPr id="668" name="n_2mainValue【学校施設】&#10;有形固定資産減価償却率">
          <a:extLst>
            <a:ext uri="{FF2B5EF4-FFF2-40B4-BE49-F238E27FC236}">
              <a16:creationId xmlns:a16="http://schemas.microsoft.com/office/drawing/2014/main" id="{BE172C2E-77C3-477C-B2DA-2C3C6041CB07}"/>
            </a:ext>
          </a:extLst>
        </xdr:cNvPr>
        <xdr:cNvSpPr txBox="1"/>
      </xdr:nvSpPr>
      <xdr:spPr>
        <a:xfrm>
          <a:off x="14389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88282</xdr:rowOff>
    </xdr:from>
    <xdr:ext cx="405111" cy="259045"/>
    <xdr:sp macro="" textlink="">
      <xdr:nvSpPr>
        <xdr:cNvPr id="669" name="n_3mainValue【学校施設】&#10;有形固定資産減価償却率">
          <a:extLst>
            <a:ext uri="{FF2B5EF4-FFF2-40B4-BE49-F238E27FC236}">
              <a16:creationId xmlns:a16="http://schemas.microsoft.com/office/drawing/2014/main" id="{016E5B10-4A31-4EBB-9102-8EEE77989A24}"/>
            </a:ext>
          </a:extLst>
        </xdr:cNvPr>
        <xdr:cNvSpPr txBox="1"/>
      </xdr:nvSpPr>
      <xdr:spPr>
        <a:xfrm>
          <a:off x="13500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70" name="n_4mainValue【学校施設】&#10;有形固定資産減価償却率">
          <a:extLst>
            <a:ext uri="{FF2B5EF4-FFF2-40B4-BE49-F238E27FC236}">
              <a16:creationId xmlns:a16="http://schemas.microsoft.com/office/drawing/2014/main" id="{50BCC6A9-3819-489A-9D37-19876EBA1899}"/>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F074FBF9-F6DF-45FD-8F53-6976FF7CC3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2E8F4DAF-1E7B-45F7-B311-83B178B4A6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216F5FF7-0AF8-4DF0-9A92-86C08998CB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85BB5256-CF7A-4F2A-95A3-1E4782E00B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DA6D11B-C775-4D96-BA55-4B0F76CF3C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A66727E1-AF92-4C8C-B4E1-22C5506DA8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7C3071C1-7627-4FCE-938F-29986151A1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C1EBF62C-802C-4DF0-801F-A9144AA1C9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C1F8A643-B57D-4C67-9544-289ECDC7F9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67730E4-B06A-44F7-8A47-0A986C6EA2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1F1E1BD2-F448-408E-8079-5B085F6DB4C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6A8E3FF2-9439-4920-AEF2-848F37E29BF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E2B7528D-D5E7-4506-BDAE-2CF20737D03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EC15C77-9902-460E-A896-ED798ACEB4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B81E972-09A5-475D-92FB-0EE759B913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8C7C0BCC-4A84-4EE5-926F-AEDDBE115B9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62387F62-7A50-4015-826D-EA986AAD10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AC63B50E-DCD3-432C-AF5D-1FE8046B4E1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F8F0D407-D1F8-4D65-B18B-B698801EE30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C413065C-98D0-46EB-B3B8-1E38062A9A2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64DF1DFB-C740-4359-94E4-8A1A938882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2DC2CA31-9926-48BF-94A8-32D78F6F79C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9119003D-4648-4A1C-84AE-1332EAF3A2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E61C2E18-83C9-489D-BC87-59CA38A15527}"/>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37A9AC32-C52C-42C4-A2EA-BCB1B764E73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56469B8B-3A54-4A4A-89C7-52E9619B8066}"/>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D6B4D34E-A048-45CE-8A09-DEB864385E37}"/>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8123FB8C-BAC8-4D85-A727-58FAE2F14A32}"/>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a:extLst>
            <a:ext uri="{FF2B5EF4-FFF2-40B4-BE49-F238E27FC236}">
              <a16:creationId xmlns:a16="http://schemas.microsoft.com/office/drawing/2014/main" id="{8CD40D96-9029-4496-AAE5-3E5EE8F82AAE}"/>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4C91C606-96E4-4BE8-AE0A-094A698BA3BD}"/>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F966D13D-B464-4FA7-8DEE-29C073BAE315}"/>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EEA17A02-7506-4367-882B-D72B2255193C}"/>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C3B44F95-3A38-45F3-990F-ED79BA168060}"/>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2DCC16D8-1877-4F27-A618-36BEB4BEBBDE}"/>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10A7955-0C95-4E20-8140-5EBB69A799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AFA2AFC-6903-4183-9869-7AA1A216E4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B58671F-1C5B-461F-BF3D-1BCBEDD446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D9DC3F6-68C8-4001-9311-74887ACC67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D0C4B7A-C6E1-49C0-872B-8167982AFB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124231</xdr:rowOff>
    </xdr:from>
    <xdr:to>
      <xdr:col>116</xdr:col>
      <xdr:colOff>114300</xdr:colOff>
      <xdr:row>60</xdr:row>
      <xdr:rowOff>54381</xdr:rowOff>
    </xdr:to>
    <xdr:sp macro="" textlink="">
      <xdr:nvSpPr>
        <xdr:cNvPr id="710" name="楕円 709">
          <a:extLst>
            <a:ext uri="{FF2B5EF4-FFF2-40B4-BE49-F238E27FC236}">
              <a16:creationId xmlns:a16="http://schemas.microsoft.com/office/drawing/2014/main" id="{04695E85-4720-45B8-957C-711462BC2CD0}"/>
            </a:ext>
          </a:extLst>
        </xdr:cNvPr>
        <xdr:cNvSpPr/>
      </xdr:nvSpPr>
      <xdr:spPr>
        <a:xfrm>
          <a:off x="22110700" y="102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147108</xdr:rowOff>
    </xdr:from>
    <xdr:ext cx="469744" cy="259045"/>
    <xdr:sp macro="" textlink="">
      <xdr:nvSpPr>
        <xdr:cNvPr id="711" name="【学校施設】&#10;一人当たり面積該当値テキスト">
          <a:extLst>
            <a:ext uri="{FF2B5EF4-FFF2-40B4-BE49-F238E27FC236}">
              <a16:creationId xmlns:a16="http://schemas.microsoft.com/office/drawing/2014/main" id="{FBBECFC2-10D0-49AF-B863-6FBE4946D6BC}"/>
            </a:ext>
          </a:extLst>
        </xdr:cNvPr>
        <xdr:cNvSpPr txBox="1"/>
      </xdr:nvSpPr>
      <xdr:spPr>
        <a:xfrm>
          <a:off x="22199600" y="100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132614</xdr:rowOff>
    </xdr:from>
    <xdr:to>
      <xdr:col>112</xdr:col>
      <xdr:colOff>38100</xdr:colOff>
      <xdr:row>60</xdr:row>
      <xdr:rowOff>62764</xdr:rowOff>
    </xdr:to>
    <xdr:sp macro="" textlink="">
      <xdr:nvSpPr>
        <xdr:cNvPr id="712" name="楕円 711">
          <a:extLst>
            <a:ext uri="{FF2B5EF4-FFF2-40B4-BE49-F238E27FC236}">
              <a16:creationId xmlns:a16="http://schemas.microsoft.com/office/drawing/2014/main" id="{2BD5FB1A-6A73-457E-ACF7-309A78125F28}"/>
            </a:ext>
          </a:extLst>
        </xdr:cNvPr>
        <xdr:cNvSpPr/>
      </xdr:nvSpPr>
      <xdr:spPr>
        <a:xfrm>
          <a:off x="21272500" y="102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3581</xdr:rowOff>
    </xdr:from>
    <xdr:to>
      <xdr:col>116</xdr:col>
      <xdr:colOff>63500</xdr:colOff>
      <xdr:row>60</xdr:row>
      <xdr:rowOff>11964</xdr:rowOff>
    </xdr:to>
    <xdr:cxnSp macro="">
      <xdr:nvCxnSpPr>
        <xdr:cNvPr id="713" name="直線コネクタ 712">
          <a:extLst>
            <a:ext uri="{FF2B5EF4-FFF2-40B4-BE49-F238E27FC236}">
              <a16:creationId xmlns:a16="http://schemas.microsoft.com/office/drawing/2014/main" id="{8C50D528-A113-4735-AD3D-E7CC4299707D}"/>
            </a:ext>
          </a:extLst>
        </xdr:cNvPr>
        <xdr:cNvCxnSpPr/>
      </xdr:nvCxnSpPr>
      <xdr:spPr>
        <a:xfrm flipV="1">
          <a:off x="21323300" y="10290581"/>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116307</xdr:rowOff>
    </xdr:from>
    <xdr:to>
      <xdr:col>107</xdr:col>
      <xdr:colOff>101600</xdr:colOff>
      <xdr:row>61</xdr:row>
      <xdr:rowOff>46457</xdr:rowOff>
    </xdr:to>
    <xdr:sp macro="" textlink="">
      <xdr:nvSpPr>
        <xdr:cNvPr id="714" name="楕円 713">
          <a:extLst>
            <a:ext uri="{FF2B5EF4-FFF2-40B4-BE49-F238E27FC236}">
              <a16:creationId xmlns:a16="http://schemas.microsoft.com/office/drawing/2014/main" id="{FB3E7593-BF48-46FE-8FD8-58440FBBD3D4}"/>
            </a:ext>
          </a:extLst>
        </xdr:cNvPr>
        <xdr:cNvSpPr/>
      </xdr:nvSpPr>
      <xdr:spPr>
        <a:xfrm>
          <a:off x="20383500" y="10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11964</xdr:rowOff>
    </xdr:from>
    <xdr:to>
      <xdr:col>111</xdr:col>
      <xdr:colOff>177800</xdr:colOff>
      <xdr:row>60</xdr:row>
      <xdr:rowOff>167107</xdr:rowOff>
    </xdr:to>
    <xdr:cxnSp macro="">
      <xdr:nvCxnSpPr>
        <xdr:cNvPr id="715" name="直線コネクタ 714">
          <a:extLst>
            <a:ext uri="{FF2B5EF4-FFF2-40B4-BE49-F238E27FC236}">
              <a16:creationId xmlns:a16="http://schemas.microsoft.com/office/drawing/2014/main" id="{883C2583-BB0C-4D6F-8309-EAE582FB8A2B}"/>
            </a:ext>
          </a:extLst>
        </xdr:cNvPr>
        <xdr:cNvCxnSpPr/>
      </xdr:nvCxnSpPr>
      <xdr:spPr>
        <a:xfrm flipV="1">
          <a:off x="20434300" y="10298964"/>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127736</xdr:rowOff>
    </xdr:from>
    <xdr:to>
      <xdr:col>102</xdr:col>
      <xdr:colOff>165100</xdr:colOff>
      <xdr:row>61</xdr:row>
      <xdr:rowOff>57886</xdr:rowOff>
    </xdr:to>
    <xdr:sp macro="" textlink="">
      <xdr:nvSpPr>
        <xdr:cNvPr id="716" name="楕円 715">
          <a:extLst>
            <a:ext uri="{FF2B5EF4-FFF2-40B4-BE49-F238E27FC236}">
              <a16:creationId xmlns:a16="http://schemas.microsoft.com/office/drawing/2014/main" id="{5D0AD37E-6C13-4D3C-BC92-1B3E5352129D}"/>
            </a:ext>
          </a:extLst>
        </xdr:cNvPr>
        <xdr:cNvSpPr/>
      </xdr:nvSpPr>
      <xdr:spPr>
        <a:xfrm>
          <a:off x="19494500" y="10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167107</xdr:rowOff>
    </xdr:from>
    <xdr:to>
      <xdr:col>107</xdr:col>
      <xdr:colOff>50800</xdr:colOff>
      <xdr:row>61</xdr:row>
      <xdr:rowOff>7086</xdr:rowOff>
    </xdr:to>
    <xdr:cxnSp macro="">
      <xdr:nvCxnSpPr>
        <xdr:cNvPr id="717" name="直線コネクタ 716">
          <a:extLst>
            <a:ext uri="{FF2B5EF4-FFF2-40B4-BE49-F238E27FC236}">
              <a16:creationId xmlns:a16="http://schemas.microsoft.com/office/drawing/2014/main" id="{6924FD61-DE92-4A17-9446-2AE22FB07E5B}"/>
            </a:ext>
          </a:extLst>
        </xdr:cNvPr>
        <xdr:cNvCxnSpPr/>
      </xdr:nvCxnSpPr>
      <xdr:spPr>
        <a:xfrm flipV="1">
          <a:off x="19545300" y="1045410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78663</xdr:rowOff>
    </xdr:from>
    <xdr:to>
      <xdr:col>98</xdr:col>
      <xdr:colOff>38100</xdr:colOff>
      <xdr:row>60</xdr:row>
      <xdr:rowOff>8813</xdr:rowOff>
    </xdr:to>
    <xdr:sp macro="" textlink="">
      <xdr:nvSpPr>
        <xdr:cNvPr id="718" name="楕円 717">
          <a:extLst>
            <a:ext uri="{FF2B5EF4-FFF2-40B4-BE49-F238E27FC236}">
              <a16:creationId xmlns:a16="http://schemas.microsoft.com/office/drawing/2014/main" id="{F32A5844-FF5A-438D-BA9A-A815D416F262}"/>
            </a:ext>
          </a:extLst>
        </xdr:cNvPr>
        <xdr:cNvSpPr/>
      </xdr:nvSpPr>
      <xdr:spPr>
        <a:xfrm>
          <a:off x="18605500" y="10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129463</xdr:rowOff>
    </xdr:from>
    <xdr:to>
      <xdr:col>102</xdr:col>
      <xdr:colOff>114300</xdr:colOff>
      <xdr:row>61</xdr:row>
      <xdr:rowOff>7086</xdr:rowOff>
    </xdr:to>
    <xdr:cxnSp macro="">
      <xdr:nvCxnSpPr>
        <xdr:cNvPr id="719" name="直線コネクタ 718">
          <a:extLst>
            <a:ext uri="{FF2B5EF4-FFF2-40B4-BE49-F238E27FC236}">
              <a16:creationId xmlns:a16="http://schemas.microsoft.com/office/drawing/2014/main" id="{57C15296-0645-4C7F-8FCC-1CF618D55736}"/>
            </a:ext>
          </a:extLst>
        </xdr:cNvPr>
        <xdr:cNvCxnSpPr/>
      </xdr:nvCxnSpPr>
      <xdr:spPr>
        <a:xfrm>
          <a:off x="18656300" y="10245013"/>
          <a:ext cx="8890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a:extLst>
            <a:ext uri="{FF2B5EF4-FFF2-40B4-BE49-F238E27FC236}">
              <a16:creationId xmlns:a16="http://schemas.microsoft.com/office/drawing/2014/main" id="{957CD0B9-349A-4580-A7E6-AAB3103CB1C5}"/>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a:extLst>
            <a:ext uri="{FF2B5EF4-FFF2-40B4-BE49-F238E27FC236}">
              <a16:creationId xmlns:a16="http://schemas.microsoft.com/office/drawing/2014/main" id="{6758F76C-EB33-40C6-97A0-2257C74D7DE4}"/>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a:extLst>
            <a:ext uri="{FF2B5EF4-FFF2-40B4-BE49-F238E27FC236}">
              <a16:creationId xmlns:a16="http://schemas.microsoft.com/office/drawing/2014/main" id="{C23D7DF1-40F9-47DF-960A-FACAA1550254}"/>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723" name="n_4aveValue【学校施設】&#10;一人当たり面積">
          <a:extLst>
            <a:ext uri="{FF2B5EF4-FFF2-40B4-BE49-F238E27FC236}">
              <a16:creationId xmlns:a16="http://schemas.microsoft.com/office/drawing/2014/main" id="{1D108EF0-D691-4378-8E13-5CBD4BF88945}"/>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79291</xdr:rowOff>
    </xdr:from>
    <xdr:ext cx="469744" cy="259045"/>
    <xdr:sp macro="" textlink="">
      <xdr:nvSpPr>
        <xdr:cNvPr id="724" name="n_1mainValue【学校施設】&#10;一人当たり面積">
          <a:extLst>
            <a:ext uri="{FF2B5EF4-FFF2-40B4-BE49-F238E27FC236}">
              <a16:creationId xmlns:a16="http://schemas.microsoft.com/office/drawing/2014/main" id="{27F4EC2F-DCE5-417E-AB50-BAC702EA625B}"/>
            </a:ext>
          </a:extLst>
        </xdr:cNvPr>
        <xdr:cNvSpPr txBox="1"/>
      </xdr:nvSpPr>
      <xdr:spPr>
        <a:xfrm>
          <a:off x="21075727" y="100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62984</xdr:rowOff>
    </xdr:from>
    <xdr:ext cx="469744" cy="259045"/>
    <xdr:sp macro="" textlink="">
      <xdr:nvSpPr>
        <xdr:cNvPr id="725" name="n_2mainValue【学校施設】&#10;一人当たり面積">
          <a:extLst>
            <a:ext uri="{FF2B5EF4-FFF2-40B4-BE49-F238E27FC236}">
              <a16:creationId xmlns:a16="http://schemas.microsoft.com/office/drawing/2014/main" id="{D5915B44-2055-4FF3-9661-2A130FB23C81}"/>
            </a:ext>
          </a:extLst>
        </xdr:cNvPr>
        <xdr:cNvSpPr txBox="1"/>
      </xdr:nvSpPr>
      <xdr:spPr>
        <a:xfrm>
          <a:off x="20199427" y="1017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74413</xdr:rowOff>
    </xdr:from>
    <xdr:ext cx="469744" cy="259045"/>
    <xdr:sp macro="" textlink="">
      <xdr:nvSpPr>
        <xdr:cNvPr id="726" name="n_3mainValue【学校施設】&#10;一人当たり面積">
          <a:extLst>
            <a:ext uri="{FF2B5EF4-FFF2-40B4-BE49-F238E27FC236}">
              <a16:creationId xmlns:a16="http://schemas.microsoft.com/office/drawing/2014/main" id="{A3C3E526-DE76-4C95-BA41-5228186A497A}"/>
            </a:ext>
          </a:extLst>
        </xdr:cNvPr>
        <xdr:cNvSpPr txBox="1"/>
      </xdr:nvSpPr>
      <xdr:spPr>
        <a:xfrm>
          <a:off x="19310427" y="101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58</xdr:row>
      <xdr:rowOff>25340</xdr:rowOff>
    </xdr:from>
    <xdr:ext cx="534377" cy="259045"/>
    <xdr:sp macro="" textlink="">
      <xdr:nvSpPr>
        <xdr:cNvPr id="727" name="n_4mainValue【学校施設】&#10;一人当たり面積">
          <a:extLst>
            <a:ext uri="{FF2B5EF4-FFF2-40B4-BE49-F238E27FC236}">
              <a16:creationId xmlns:a16="http://schemas.microsoft.com/office/drawing/2014/main" id="{8209CF37-9743-4F4B-92CC-D21D7781FF1B}"/>
            </a:ext>
          </a:extLst>
        </xdr:cNvPr>
        <xdr:cNvSpPr txBox="1"/>
      </xdr:nvSpPr>
      <xdr:spPr>
        <a:xfrm>
          <a:off x="18389111" y="99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3B4E479-5479-43D7-AC4E-B51F502861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9030F0F-75C0-48B0-B64D-B5A59A2A41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C9D466B-898E-4DB8-AD61-4E9F04D87A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9C0E499-00F5-4335-A863-068C3A1F5C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F202F829-ED59-4B7C-B145-2B99564E8D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711E451F-9217-4BA3-8B48-4BACFDBC50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D6DC21C1-968C-4C46-8945-21AFA1F8BB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6894C1EB-CF4C-4A1B-9A33-AA99F8C688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CC9A94E9-6AB0-4FAC-BA76-FCAD226C87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CFD0B012-1220-4D76-B1A8-7122D1AF24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915E251E-4218-496A-AD1E-5FF0DE85FD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FEAF3BB1-A50B-481E-9EC6-510D386D8D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9F4AFCCF-CA91-4948-BC7B-1EA773F859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3A075A35-5A77-450A-B541-81241B8DB3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AE98B7F1-5859-45D7-B400-6385D88B4B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46E8175D-5AA6-44D3-B9CD-C89D817D917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F32BDD-7487-4BA6-9773-62B64611A8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CC910457-9D6E-4300-9DBD-7CEF18A572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3014AA0-B261-4417-8999-CD3CF8D786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B515E6B2-5159-4B03-B185-B9AECCD204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755363C5-DBCC-4A7B-84BE-3C64A23E2A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7E3CC0B1-6483-424B-915B-A9E733D41D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18BC3174-7540-428D-AAA7-EE3737213A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8A10500C-D29B-4F2C-BCCD-CAE960AAD9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1C9A94DC-DE51-4B2E-B4F4-CE7E29E5C0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FC84DCB8-81A5-4D13-B93A-F60976D277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A24331D4-8B22-418B-8D27-D7FC8FDEB42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210F2045-29DB-42F7-908C-AD38CDA3E8D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A1BA2DE3-0378-4D31-A601-C2784E62034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A1EEB722-05E8-4600-BAC9-3454FF7A2B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D15F2F65-DC11-4DED-B478-148015087D0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468FF70B-123E-49F1-9CB8-47F4050A179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311F6EE5-7997-4A05-9C7A-0D67B627CD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A445C4CD-AB77-486A-AE6F-DC3E6297831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DA4914C-FC7D-4D1F-AAB6-80BD42D22F1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C1503648-E44A-4D3B-8F91-8CAA73E3E16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A06D6B9C-F6E6-4167-9852-2DE029AE722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E1D116CA-CD64-47FD-8495-92096D7D52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76F9F9A9-DF1D-43B3-89E6-7D22F86B31B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6A5848BF-5235-446F-9F81-717563C28A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66845FB7-6751-4F76-A588-93DA79BCDACB}"/>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FE5588E4-7D54-4245-876E-105D655DA8A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22528960-8E70-45AF-9CDE-B1CE1FEE91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a:extLst>
            <a:ext uri="{FF2B5EF4-FFF2-40B4-BE49-F238E27FC236}">
              <a16:creationId xmlns:a16="http://schemas.microsoft.com/office/drawing/2014/main" id="{02860861-4CDC-4A54-A3FA-0FACD62E78F2}"/>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a:extLst>
            <a:ext uri="{FF2B5EF4-FFF2-40B4-BE49-F238E27FC236}">
              <a16:creationId xmlns:a16="http://schemas.microsoft.com/office/drawing/2014/main" id="{39CFCCD1-AB6D-4CB4-B6CA-3A814D6186B9}"/>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3" name="【公民館】&#10;有形固定資産減価償却率平均値テキスト">
          <a:extLst>
            <a:ext uri="{FF2B5EF4-FFF2-40B4-BE49-F238E27FC236}">
              <a16:creationId xmlns:a16="http://schemas.microsoft.com/office/drawing/2014/main" id="{3F6E1299-7C1B-420B-928A-CBBB57B11F9C}"/>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a:extLst>
            <a:ext uri="{FF2B5EF4-FFF2-40B4-BE49-F238E27FC236}">
              <a16:creationId xmlns:a16="http://schemas.microsoft.com/office/drawing/2014/main" id="{7E00D888-E55C-4E9E-8015-9DD2D52F6014}"/>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5" name="フローチャート: 判断 774">
          <a:extLst>
            <a:ext uri="{FF2B5EF4-FFF2-40B4-BE49-F238E27FC236}">
              <a16:creationId xmlns:a16="http://schemas.microsoft.com/office/drawing/2014/main" id="{CD5BB2C5-ED86-4093-97E7-5B8A792C817C}"/>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a:extLst>
            <a:ext uri="{FF2B5EF4-FFF2-40B4-BE49-F238E27FC236}">
              <a16:creationId xmlns:a16="http://schemas.microsoft.com/office/drawing/2014/main" id="{72864BA3-49D5-4F04-88CC-5C12117E2148}"/>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7" name="フローチャート: 判断 776">
          <a:extLst>
            <a:ext uri="{FF2B5EF4-FFF2-40B4-BE49-F238E27FC236}">
              <a16:creationId xmlns:a16="http://schemas.microsoft.com/office/drawing/2014/main" id="{2BA333D6-BBF1-4AA9-BF90-0D5790384E93}"/>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8" name="フローチャート: 判断 777">
          <a:extLst>
            <a:ext uri="{FF2B5EF4-FFF2-40B4-BE49-F238E27FC236}">
              <a16:creationId xmlns:a16="http://schemas.microsoft.com/office/drawing/2014/main" id="{08989369-8B10-4F84-9FE1-9AEE8E209736}"/>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24DB182-A89E-4278-A9D4-E42B77B700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2E6D479-DE49-4376-863D-12F32610BE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A0A0B25-18EC-48EA-A7E7-9FD8F2A0A0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D876DE5-B9BC-412D-986D-5B282286B5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71B0B43-2387-4DB5-817E-99FA5F2806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784" name="楕円 783">
          <a:extLst>
            <a:ext uri="{FF2B5EF4-FFF2-40B4-BE49-F238E27FC236}">
              <a16:creationId xmlns:a16="http://schemas.microsoft.com/office/drawing/2014/main" id="{629A8332-33E3-4F0D-926D-2BF2167E2AA9}"/>
            </a:ext>
          </a:extLst>
        </xdr:cNvPr>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785" name="【公民館】&#10;有形固定資産減価償却率該当値テキスト">
          <a:extLst>
            <a:ext uri="{FF2B5EF4-FFF2-40B4-BE49-F238E27FC236}">
              <a16:creationId xmlns:a16="http://schemas.microsoft.com/office/drawing/2014/main" id="{23E9886A-1E0F-48AB-B613-5B82FE5B1AAE}"/>
            </a:ext>
          </a:extLst>
        </xdr:cNvPr>
        <xdr:cNvSpPr txBox="1"/>
      </xdr:nvSpPr>
      <xdr:spPr>
        <a:xfrm>
          <a:off x="16357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786" name="楕円 785">
          <a:extLst>
            <a:ext uri="{FF2B5EF4-FFF2-40B4-BE49-F238E27FC236}">
              <a16:creationId xmlns:a16="http://schemas.microsoft.com/office/drawing/2014/main" id="{63020EFB-A822-4273-861B-EA75AA21B46F}"/>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102870</xdr:rowOff>
    </xdr:to>
    <xdr:cxnSp macro="">
      <xdr:nvCxnSpPr>
        <xdr:cNvPr id="787" name="直線コネクタ 786">
          <a:extLst>
            <a:ext uri="{FF2B5EF4-FFF2-40B4-BE49-F238E27FC236}">
              <a16:creationId xmlns:a16="http://schemas.microsoft.com/office/drawing/2014/main" id="{9823C93F-A520-469D-B599-E8D861DC75AF}"/>
            </a:ext>
          </a:extLst>
        </xdr:cNvPr>
        <xdr:cNvCxnSpPr/>
      </xdr:nvCxnSpPr>
      <xdr:spPr>
        <a:xfrm>
          <a:off x="15481300" y="18409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149225</xdr:rowOff>
    </xdr:from>
    <xdr:to>
      <xdr:col>76</xdr:col>
      <xdr:colOff>165100</xdr:colOff>
      <xdr:row>107</xdr:row>
      <xdr:rowOff>79375</xdr:rowOff>
    </xdr:to>
    <xdr:sp macro="" textlink="">
      <xdr:nvSpPr>
        <xdr:cNvPr id="788" name="楕円 787">
          <a:extLst>
            <a:ext uri="{FF2B5EF4-FFF2-40B4-BE49-F238E27FC236}">
              <a16:creationId xmlns:a16="http://schemas.microsoft.com/office/drawing/2014/main" id="{70BB1E18-D93D-4171-8305-3DEB00F166DB}"/>
            </a:ext>
          </a:extLst>
        </xdr:cNvPr>
        <xdr:cNvSpPr/>
      </xdr:nvSpPr>
      <xdr:spPr>
        <a:xfrm>
          <a:off x="14541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28575</xdr:rowOff>
    </xdr:from>
    <xdr:to>
      <xdr:col>81</xdr:col>
      <xdr:colOff>50800</xdr:colOff>
      <xdr:row>107</xdr:row>
      <xdr:rowOff>64770</xdr:rowOff>
    </xdr:to>
    <xdr:cxnSp macro="">
      <xdr:nvCxnSpPr>
        <xdr:cNvPr id="789" name="直線コネクタ 788">
          <a:extLst>
            <a:ext uri="{FF2B5EF4-FFF2-40B4-BE49-F238E27FC236}">
              <a16:creationId xmlns:a16="http://schemas.microsoft.com/office/drawing/2014/main" id="{B6FBF779-1511-42AE-A479-3017303D6497}"/>
            </a:ext>
          </a:extLst>
        </xdr:cNvPr>
        <xdr:cNvCxnSpPr/>
      </xdr:nvCxnSpPr>
      <xdr:spPr>
        <a:xfrm>
          <a:off x="14592300" y="1837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790" name="楕円 789">
          <a:extLst>
            <a:ext uri="{FF2B5EF4-FFF2-40B4-BE49-F238E27FC236}">
              <a16:creationId xmlns:a16="http://schemas.microsoft.com/office/drawing/2014/main" id="{31904966-A540-4F08-8AA4-B995461862D3}"/>
            </a:ext>
          </a:extLst>
        </xdr:cNvPr>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28575</xdr:rowOff>
    </xdr:to>
    <xdr:cxnSp macro="">
      <xdr:nvCxnSpPr>
        <xdr:cNvPr id="791" name="直線コネクタ 790">
          <a:extLst>
            <a:ext uri="{FF2B5EF4-FFF2-40B4-BE49-F238E27FC236}">
              <a16:creationId xmlns:a16="http://schemas.microsoft.com/office/drawing/2014/main" id="{4018E2F9-7C10-4CAC-A7C9-5D0B31F2D270}"/>
            </a:ext>
          </a:extLst>
        </xdr:cNvPr>
        <xdr:cNvCxnSpPr/>
      </xdr:nvCxnSpPr>
      <xdr:spPr>
        <a:xfrm>
          <a:off x="13703300" y="1833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74930</xdr:rowOff>
    </xdr:from>
    <xdr:to>
      <xdr:col>67</xdr:col>
      <xdr:colOff>101600</xdr:colOff>
      <xdr:row>107</xdr:row>
      <xdr:rowOff>5080</xdr:rowOff>
    </xdr:to>
    <xdr:sp macro="" textlink="">
      <xdr:nvSpPr>
        <xdr:cNvPr id="792" name="楕円 791">
          <a:extLst>
            <a:ext uri="{FF2B5EF4-FFF2-40B4-BE49-F238E27FC236}">
              <a16:creationId xmlns:a16="http://schemas.microsoft.com/office/drawing/2014/main" id="{7B2A293C-BFB6-4FE2-981F-4F8D1AC1A144}"/>
            </a:ext>
          </a:extLst>
        </xdr:cNvPr>
        <xdr:cNvSpPr/>
      </xdr:nvSpPr>
      <xdr:spPr>
        <a:xfrm>
          <a:off x="1276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125730</xdr:rowOff>
    </xdr:from>
    <xdr:to>
      <xdr:col>71</xdr:col>
      <xdr:colOff>177800</xdr:colOff>
      <xdr:row>106</xdr:row>
      <xdr:rowOff>163830</xdr:rowOff>
    </xdr:to>
    <xdr:cxnSp macro="">
      <xdr:nvCxnSpPr>
        <xdr:cNvPr id="793" name="直線コネクタ 792">
          <a:extLst>
            <a:ext uri="{FF2B5EF4-FFF2-40B4-BE49-F238E27FC236}">
              <a16:creationId xmlns:a16="http://schemas.microsoft.com/office/drawing/2014/main" id="{B0B1AA42-D096-4819-A96E-59097C17C5EE}"/>
            </a:ext>
          </a:extLst>
        </xdr:cNvPr>
        <xdr:cNvCxnSpPr/>
      </xdr:nvCxnSpPr>
      <xdr:spPr>
        <a:xfrm>
          <a:off x="12814300" y="1829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4" name="n_1aveValue【公民館】&#10;有形固定資産減価償却率">
          <a:extLst>
            <a:ext uri="{FF2B5EF4-FFF2-40B4-BE49-F238E27FC236}">
              <a16:creationId xmlns:a16="http://schemas.microsoft.com/office/drawing/2014/main" id="{5985883F-927F-4DB4-BD5F-A6C211C95BD1}"/>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5" name="n_2aveValue【公民館】&#10;有形固定資産減価償却率">
          <a:extLst>
            <a:ext uri="{FF2B5EF4-FFF2-40B4-BE49-F238E27FC236}">
              <a16:creationId xmlns:a16="http://schemas.microsoft.com/office/drawing/2014/main" id="{C1532AA6-4265-435D-9D68-0BAD6499A68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6" name="n_3aveValue【公民館】&#10;有形固定資産減価償却率">
          <a:extLst>
            <a:ext uri="{FF2B5EF4-FFF2-40B4-BE49-F238E27FC236}">
              <a16:creationId xmlns:a16="http://schemas.microsoft.com/office/drawing/2014/main" id="{FE7B9E0C-70B8-48D7-9CC5-1EA8C0CD42F0}"/>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aveValue【公民館】&#10;有形固定資産減価償却率">
          <a:extLst>
            <a:ext uri="{FF2B5EF4-FFF2-40B4-BE49-F238E27FC236}">
              <a16:creationId xmlns:a16="http://schemas.microsoft.com/office/drawing/2014/main" id="{D8E0F901-45DF-4045-BBF6-546BFA05FCBC}"/>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798" name="n_1mainValue【公民館】&#10;有形固定資産減価償却率">
          <a:extLst>
            <a:ext uri="{FF2B5EF4-FFF2-40B4-BE49-F238E27FC236}">
              <a16:creationId xmlns:a16="http://schemas.microsoft.com/office/drawing/2014/main" id="{F8693055-EF72-4EB0-98F4-00810DEECDDB}"/>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70502</xdr:rowOff>
    </xdr:from>
    <xdr:ext cx="405111" cy="259045"/>
    <xdr:sp macro="" textlink="">
      <xdr:nvSpPr>
        <xdr:cNvPr id="799" name="n_2mainValue【公民館】&#10;有形固定資産減価償却率">
          <a:extLst>
            <a:ext uri="{FF2B5EF4-FFF2-40B4-BE49-F238E27FC236}">
              <a16:creationId xmlns:a16="http://schemas.microsoft.com/office/drawing/2014/main" id="{32CBC977-2E95-409E-9F54-7FB7233D246E}"/>
            </a:ext>
          </a:extLst>
        </xdr:cNvPr>
        <xdr:cNvSpPr txBox="1"/>
      </xdr:nvSpPr>
      <xdr:spPr>
        <a:xfrm>
          <a:off x="14389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800" name="n_3mainValue【公民館】&#10;有形固定資産減価償却率">
          <a:extLst>
            <a:ext uri="{FF2B5EF4-FFF2-40B4-BE49-F238E27FC236}">
              <a16:creationId xmlns:a16="http://schemas.microsoft.com/office/drawing/2014/main" id="{F4CF4285-0652-4005-9908-FEC35D62325F}"/>
            </a:ext>
          </a:extLst>
        </xdr:cNvPr>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167657</xdr:rowOff>
    </xdr:from>
    <xdr:ext cx="405111" cy="259045"/>
    <xdr:sp macro="" textlink="">
      <xdr:nvSpPr>
        <xdr:cNvPr id="801" name="n_4mainValue【公民館】&#10;有形固定資産減価償却率">
          <a:extLst>
            <a:ext uri="{FF2B5EF4-FFF2-40B4-BE49-F238E27FC236}">
              <a16:creationId xmlns:a16="http://schemas.microsoft.com/office/drawing/2014/main" id="{03C564DB-9D06-403F-9C6C-6E3381BE56F6}"/>
            </a:ext>
          </a:extLst>
        </xdr:cNvPr>
        <xdr:cNvSpPr txBox="1"/>
      </xdr:nvSpPr>
      <xdr:spPr>
        <a:xfrm>
          <a:off x="12611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935A67A6-BB00-4233-AD36-670C35EE80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DD83C555-9F0E-4B3F-B699-A5AFBA8A91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DBC2A77F-B1BD-48A7-AAA5-F6A91F3C4F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415CA775-F441-425D-AF80-BB13ABA6AB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1E110C96-FA85-4109-A21D-C28B8D43CF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6F1B7B6C-CDA7-4544-A194-B44EFB8A79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27B9281-DE37-4B41-AC05-36A6EF2586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727ED3-C7C6-41C3-A2A2-E490634A33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16C8A4D-6CFC-4688-98AE-24C106DCF5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DD52076F-357C-466F-9F7A-D7DE62410F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4C9CE95A-3558-4E4E-BC8A-DE79001E5A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517FBE87-F33F-4CDC-A711-2C9994FCFC3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3052FC7F-7525-4954-B97E-F009E18D67C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1895D1F-6FF7-4FA6-8BD2-9A4FECBA24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DF9CF728-C8F5-4FBA-8BC5-8AEF1E9F991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9461BC58-EE8C-44C2-B5D3-C17D0884CB2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52111F43-CFEA-435E-8FD3-1B931387029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1AC2BF58-5C95-4434-9AF4-721F09EEDA1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E16A876-9D4A-46FD-87F9-4B2ECCBC7F2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5175FCAB-275F-44D8-AA13-062DA7EB14E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852881E0-CDBF-40A6-8B70-2A14592FFA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a:extLst>
            <a:ext uri="{FF2B5EF4-FFF2-40B4-BE49-F238E27FC236}">
              <a16:creationId xmlns:a16="http://schemas.microsoft.com/office/drawing/2014/main" id="{EA98C7CF-4969-477B-9409-2A9BC045A0C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CE6FA831-48CC-4444-9A55-C0F63B1C77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a:extLst>
            <a:ext uri="{FF2B5EF4-FFF2-40B4-BE49-F238E27FC236}">
              <a16:creationId xmlns:a16="http://schemas.microsoft.com/office/drawing/2014/main" id="{AD2BE277-D5EA-4594-90D3-33149EE45F7E}"/>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a:extLst>
            <a:ext uri="{FF2B5EF4-FFF2-40B4-BE49-F238E27FC236}">
              <a16:creationId xmlns:a16="http://schemas.microsoft.com/office/drawing/2014/main" id="{82DE50D1-D5A5-4BA7-BBE7-413B918471B3}"/>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a:extLst>
            <a:ext uri="{FF2B5EF4-FFF2-40B4-BE49-F238E27FC236}">
              <a16:creationId xmlns:a16="http://schemas.microsoft.com/office/drawing/2014/main" id="{54526C25-1758-4EEB-865E-FB7211D38F97}"/>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a:extLst>
            <a:ext uri="{FF2B5EF4-FFF2-40B4-BE49-F238E27FC236}">
              <a16:creationId xmlns:a16="http://schemas.microsoft.com/office/drawing/2014/main" id="{A19F94B2-3CD8-41EB-8BC5-D63449320D6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a:extLst>
            <a:ext uri="{FF2B5EF4-FFF2-40B4-BE49-F238E27FC236}">
              <a16:creationId xmlns:a16="http://schemas.microsoft.com/office/drawing/2014/main" id="{5A4B7AC2-D910-43DD-884F-905620626616}"/>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0" name="【公民館】&#10;一人当たり面積平均値テキスト">
          <a:extLst>
            <a:ext uri="{FF2B5EF4-FFF2-40B4-BE49-F238E27FC236}">
              <a16:creationId xmlns:a16="http://schemas.microsoft.com/office/drawing/2014/main" id="{098FF764-B76D-4E8C-8385-55FCC79A62D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a:extLst>
            <a:ext uri="{FF2B5EF4-FFF2-40B4-BE49-F238E27FC236}">
              <a16:creationId xmlns:a16="http://schemas.microsoft.com/office/drawing/2014/main" id="{9F0E398C-A311-4CC2-A3ED-BEB404421682}"/>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2" name="フローチャート: 判断 831">
          <a:extLst>
            <a:ext uri="{FF2B5EF4-FFF2-40B4-BE49-F238E27FC236}">
              <a16:creationId xmlns:a16="http://schemas.microsoft.com/office/drawing/2014/main" id="{F83DA0D0-42E6-4F80-BAB6-AE2B3A083481}"/>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3" name="フローチャート: 判断 832">
          <a:extLst>
            <a:ext uri="{FF2B5EF4-FFF2-40B4-BE49-F238E27FC236}">
              <a16:creationId xmlns:a16="http://schemas.microsoft.com/office/drawing/2014/main" id="{CB457987-5812-4A56-90D2-01B8AC0C4501}"/>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4" name="フローチャート: 判断 833">
          <a:extLst>
            <a:ext uri="{FF2B5EF4-FFF2-40B4-BE49-F238E27FC236}">
              <a16:creationId xmlns:a16="http://schemas.microsoft.com/office/drawing/2014/main" id="{5E70296F-4E8D-4923-ABF6-53E51A8C680E}"/>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5" name="フローチャート: 判断 834">
          <a:extLst>
            <a:ext uri="{FF2B5EF4-FFF2-40B4-BE49-F238E27FC236}">
              <a16:creationId xmlns:a16="http://schemas.microsoft.com/office/drawing/2014/main" id="{E0347FCA-6CB7-4B97-9C0B-E8495A4F363A}"/>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7B058BB-9B15-4744-A3E3-3BAB65AE0F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47D32FB-5719-417C-AA0B-AE1E738C4C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A58C968-58D6-4246-A943-F1DCA43281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BBA41D4-F740-441C-97E4-F28BE0F3AB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3ACDBFC-A771-4247-B3AF-C055F8E017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42926</xdr:rowOff>
    </xdr:from>
    <xdr:to>
      <xdr:col>116</xdr:col>
      <xdr:colOff>114300</xdr:colOff>
      <xdr:row>107</xdr:row>
      <xdr:rowOff>144526</xdr:rowOff>
    </xdr:to>
    <xdr:sp macro="" textlink="">
      <xdr:nvSpPr>
        <xdr:cNvPr id="841" name="楕円 840">
          <a:extLst>
            <a:ext uri="{FF2B5EF4-FFF2-40B4-BE49-F238E27FC236}">
              <a16:creationId xmlns:a16="http://schemas.microsoft.com/office/drawing/2014/main" id="{F464A6EF-FE75-4D05-AA3D-64E857DB7322}"/>
            </a:ext>
          </a:extLst>
        </xdr:cNvPr>
        <xdr:cNvSpPr/>
      </xdr:nvSpPr>
      <xdr:spPr>
        <a:xfrm>
          <a:off x="221107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65803</xdr:rowOff>
    </xdr:from>
    <xdr:ext cx="469744" cy="259045"/>
    <xdr:sp macro="" textlink="">
      <xdr:nvSpPr>
        <xdr:cNvPr id="842" name="【公民館】&#10;一人当たり面積該当値テキスト">
          <a:extLst>
            <a:ext uri="{FF2B5EF4-FFF2-40B4-BE49-F238E27FC236}">
              <a16:creationId xmlns:a16="http://schemas.microsoft.com/office/drawing/2014/main" id="{07A05040-E504-48EE-9AB8-4D09FA17BEF0}"/>
            </a:ext>
          </a:extLst>
        </xdr:cNvPr>
        <xdr:cNvSpPr txBox="1"/>
      </xdr:nvSpPr>
      <xdr:spPr>
        <a:xfrm>
          <a:off x="22199600" y="182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45402</xdr:rowOff>
    </xdr:from>
    <xdr:to>
      <xdr:col>112</xdr:col>
      <xdr:colOff>38100</xdr:colOff>
      <xdr:row>107</xdr:row>
      <xdr:rowOff>147002</xdr:rowOff>
    </xdr:to>
    <xdr:sp macro="" textlink="">
      <xdr:nvSpPr>
        <xdr:cNvPr id="843" name="楕円 842">
          <a:extLst>
            <a:ext uri="{FF2B5EF4-FFF2-40B4-BE49-F238E27FC236}">
              <a16:creationId xmlns:a16="http://schemas.microsoft.com/office/drawing/2014/main" id="{9899B8C4-751E-440D-9CB0-73813B0FDBDE}"/>
            </a:ext>
          </a:extLst>
        </xdr:cNvPr>
        <xdr:cNvSpPr/>
      </xdr:nvSpPr>
      <xdr:spPr>
        <a:xfrm>
          <a:off x="21272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93726</xdr:rowOff>
    </xdr:from>
    <xdr:to>
      <xdr:col>116</xdr:col>
      <xdr:colOff>63500</xdr:colOff>
      <xdr:row>107</xdr:row>
      <xdr:rowOff>96202</xdr:rowOff>
    </xdr:to>
    <xdr:cxnSp macro="">
      <xdr:nvCxnSpPr>
        <xdr:cNvPr id="844" name="直線コネクタ 843">
          <a:extLst>
            <a:ext uri="{FF2B5EF4-FFF2-40B4-BE49-F238E27FC236}">
              <a16:creationId xmlns:a16="http://schemas.microsoft.com/office/drawing/2014/main" id="{1819F595-84DA-4673-A059-DB0A5799787B}"/>
            </a:ext>
          </a:extLst>
        </xdr:cNvPr>
        <xdr:cNvCxnSpPr/>
      </xdr:nvCxnSpPr>
      <xdr:spPr>
        <a:xfrm flipV="1">
          <a:off x="21323300" y="18438876"/>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41211</xdr:rowOff>
    </xdr:from>
    <xdr:to>
      <xdr:col>107</xdr:col>
      <xdr:colOff>101600</xdr:colOff>
      <xdr:row>107</xdr:row>
      <xdr:rowOff>142811</xdr:rowOff>
    </xdr:to>
    <xdr:sp macro="" textlink="">
      <xdr:nvSpPr>
        <xdr:cNvPr id="845" name="楕円 844">
          <a:extLst>
            <a:ext uri="{FF2B5EF4-FFF2-40B4-BE49-F238E27FC236}">
              <a16:creationId xmlns:a16="http://schemas.microsoft.com/office/drawing/2014/main" id="{99FEFF6D-8516-432F-9F8F-9C89F7BD2368}"/>
            </a:ext>
          </a:extLst>
        </xdr:cNvPr>
        <xdr:cNvSpPr/>
      </xdr:nvSpPr>
      <xdr:spPr>
        <a:xfrm>
          <a:off x="20383500" y="183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92011</xdr:rowOff>
    </xdr:from>
    <xdr:to>
      <xdr:col>111</xdr:col>
      <xdr:colOff>177800</xdr:colOff>
      <xdr:row>107</xdr:row>
      <xdr:rowOff>96202</xdr:rowOff>
    </xdr:to>
    <xdr:cxnSp macro="">
      <xdr:nvCxnSpPr>
        <xdr:cNvPr id="846" name="直線コネクタ 845">
          <a:extLst>
            <a:ext uri="{FF2B5EF4-FFF2-40B4-BE49-F238E27FC236}">
              <a16:creationId xmlns:a16="http://schemas.microsoft.com/office/drawing/2014/main" id="{90B23C3A-C605-4746-BF17-B7E1B9B30E49}"/>
            </a:ext>
          </a:extLst>
        </xdr:cNvPr>
        <xdr:cNvCxnSpPr/>
      </xdr:nvCxnSpPr>
      <xdr:spPr>
        <a:xfrm>
          <a:off x="20434300" y="184371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45783</xdr:rowOff>
    </xdr:from>
    <xdr:to>
      <xdr:col>102</xdr:col>
      <xdr:colOff>165100</xdr:colOff>
      <xdr:row>107</xdr:row>
      <xdr:rowOff>147383</xdr:rowOff>
    </xdr:to>
    <xdr:sp macro="" textlink="">
      <xdr:nvSpPr>
        <xdr:cNvPr id="847" name="楕円 846">
          <a:extLst>
            <a:ext uri="{FF2B5EF4-FFF2-40B4-BE49-F238E27FC236}">
              <a16:creationId xmlns:a16="http://schemas.microsoft.com/office/drawing/2014/main" id="{31973250-97FA-46FD-AD87-17FE90757399}"/>
            </a:ext>
          </a:extLst>
        </xdr:cNvPr>
        <xdr:cNvSpPr/>
      </xdr:nvSpPr>
      <xdr:spPr>
        <a:xfrm>
          <a:off x="19494500" y="183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92011</xdr:rowOff>
    </xdr:from>
    <xdr:to>
      <xdr:col>107</xdr:col>
      <xdr:colOff>50800</xdr:colOff>
      <xdr:row>107</xdr:row>
      <xdr:rowOff>96583</xdr:rowOff>
    </xdr:to>
    <xdr:cxnSp macro="">
      <xdr:nvCxnSpPr>
        <xdr:cNvPr id="848" name="直線コネクタ 847">
          <a:extLst>
            <a:ext uri="{FF2B5EF4-FFF2-40B4-BE49-F238E27FC236}">
              <a16:creationId xmlns:a16="http://schemas.microsoft.com/office/drawing/2014/main" id="{929AFAA0-4157-48D3-856A-7818575A7552}"/>
            </a:ext>
          </a:extLst>
        </xdr:cNvPr>
        <xdr:cNvCxnSpPr/>
      </xdr:nvCxnSpPr>
      <xdr:spPr>
        <a:xfrm flipV="1">
          <a:off x="19545300" y="184371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37973</xdr:rowOff>
    </xdr:from>
    <xdr:to>
      <xdr:col>98</xdr:col>
      <xdr:colOff>38100</xdr:colOff>
      <xdr:row>107</xdr:row>
      <xdr:rowOff>139573</xdr:rowOff>
    </xdr:to>
    <xdr:sp macro="" textlink="">
      <xdr:nvSpPr>
        <xdr:cNvPr id="849" name="楕円 848">
          <a:extLst>
            <a:ext uri="{FF2B5EF4-FFF2-40B4-BE49-F238E27FC236}">
              <a16:creationId xmlns:a16="http://schemas.microsoft.com/office/drawing/2014/main" id="{C1E18318-1418-4C6C-AE98-5EAD4340989B}"/>
            </a:ext>
          </a:extLst>
        </xdr:cNvPr>
        <xdr:cNvSpPr/>
      </xdr:nvSpPr>
      <xdr:spPr>
        <a:xfrm>
          <a:off x="18605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88773</xdr:rowOff>
    </xdr:from>
    <xdr:to>
      <xdr:col>102</xdr:col>
      <xdr:colOff>114300</xdr:colOff>
      <xdr:row>107</xdr:row>
      <xdr:rowOff>96583</xdr:rowOff>
    </xdr:to>
    <xdr:cxnSp macro="">
      <xdr:nvCxnSpPr>
        <xdr:cNvPr id="850" name="直線コネクタ 849">
          <a:extLst>
            <a:ext uri="{FF2B5EF4-FFF2-40B4-BE49-F238E27FC236}">
              <a16:creationId xmlns:a16="http://schemas.microsoft.com/office/drawing/2014/main" id="{7E918D38-FFA9-45ED-8BC0-A7217B20E0BE}"/>
            </a:ext>
          </a:extLst>
        </xdr:cNvPr>
        <xdr:cNvCxnSpPr/>
      </xdr:nvCxnSpPr>
      <xdr:spPr>
        <a:xfrm>
          <a:off x="18656300" y="1843392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851" name="n_1aveValue【公民館】&#10;一人当たり面積">
          <a:extLst>
            <a:ext uri="{FF2B5EF4-FFF2-40B4-BE49-F238E27FC236}">
              <a16:creationId xmlns:a16="http://schemas.microsoft.com/office/drawing/2014/main" id="{6D43080F-AC79-4A91-A475-C7125AF01E96}"/>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852" name="n_2aveValue【公民館】&#10;一人当たり面積">
          <a:extLst>
            <a:ext uri="{FF2B5EF4-FFF2-40B4-BE49-F238E27FC236}">
              <a16:creationId xmlns:a16="http://schemas.microsoft.com/office/drawing/2014/main" id="{FA2A7264-2458-4AB1-98F9-7BFC0EB4850A}"/>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853" name="n_3aveValue【公民館】&#10;一人当たり面積">
          <a:extLst>
            <a:ext uri="{FF2B5EF4-FFF2-40B4-BE49-F238E27FC236}">
              <a16:creationId xmlns:a16="http://schemas.microsoft.com/office/drawing/2014/main" id="{2229EDC8-3B59-4193-8897-6941F2CA3243}"/>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854" name="n_4aveValue【公民館】&#10;一人当たり面積">
          <a:extLst>
            <a:ext uri="{FF2B5EF4-FFF2-40B4-BE49-F238E27FC236}">
              <a16:creationId xmlns:a16="http://schemas.microsoft.com/office/drawing/2014/main" id="{D768AB45-0DE4-439C-9AD2-0A3ABE1FC3AB}"/>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163529</xdr:rowOff>
    </xdr:from>
    <xdr:ext cx="469744" cy="259045"/>
    <xdr:sp macro="" textlink="">
      <xdr:nvSpPr>
        <xdr:cNvPr id="855" name="n_1mainValue【公民館】&#10;一人当たり面積">
          <a:extLst>
            <a:ext uri="{FF2B5EF4-FFF2-40B4-BE49-F238E27FC236}">
              <a16:creationId xmlns:a16="http://schemas.microsoft.com/office/drawing/2014/main" id="{0CAE659A-E3FF-4F23-BD45-2326623CA14A}"/>
            </a:ext>
          </a:extLst>
        </xdr:cNvPr>
        <xdr:cNvSpPr txBox="1"/>
      </xdr:nvSpPr>
      <xdr:spPr>
        <a:xfrm>
          <a:off x="21075727" y="181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159338</xdr:rowOff>
    </xdr:from>
    <xdr:ext cx="469744" cy="259045"/>
    <xdr:sp macro="" textlink="">
      <xdr:nvSpPr>
        <xdr:cNvPr id="856" name="n_2mainValue【公民館】&#10;一人当たり面積">
          <a:extLst>
            <a:ext uri="{FF2B5EF4-FFF2-40B4-BE49-F238E27FC236}">
              <a16:creationId xmlns:a16="http://schemas.microsoft.com/office/drawing/2014/main" id="{D16B9681-FCE2-4F5E-A280-DE2DE1E68E8A}"/>
            </a:ext>
          </a:extLst>
        </xdr:cNvPr>
        <xdr:cNvSpPr txBox="1"/>
      </xdr:nvSpPr>
      <xdr:spPr>
        <a:xfrm>
          <a:off x="20199427" y="181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163910</xdr:rowOff>
    </xdr:from>
    <xdr:ext cx="469744" cy="259045"/>
    <xdr:sp macro="" textlink="">
      <xdr:nvSpPr>
        <xdr:cNvPr id="857" name="n_3mainValue【公民館】&#10;一人当たり面積">
          <a:extLst>
            <a:ext uri="{FF2B5EF4-FFF2-40B4-BE49-F238E27FC236}">
              <a16:creationId xmlns:a16="http://schemas.microsoft.com/office/drawing/2014/main" id="{1CCC8E8B-2BFC-42C3-9B80-ED250ED49073}"/>
            </a:ext>
          </a:extLst>
        </xdr:cNvPr>
        <xdr:cNvSpPr txBox="1"/>
      </xdr:nvSpPr>
      <xdr:spPr>
        <a:xfrm>
          <a:off x="19310427" y="1816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156100</xdr:rowOff>
    </xdr:from>
    <xdr:ext cx="469744" cy="259045"/>
    <xdr:sp macro="" textlink="">
      <xdr:nvSpPr>
        <xdr:cNvPr id="858" name="n_4mainValue【公民館】&#10;一人当たり面積">
          <a:extLst>
            <a:ext uri="{FF2B5EF4-FFF2-40B4-BE49-F238E27FC236}">
              <a16:creationId xmlns:a16="http://schemas.microsoft.com/office/drawing/2014/main" id="{4C90989F-05B7-443B-98B6-9331580E22AB}"/>
            </a:ext>
          </a:extLst>
        </xdr:cNvPr>
        <xdr:cNvSpPr txBox="1"/>
      </xdr:nvSpPr>
      <xdr:spPr>
        <a:xfrm>
          <a:off x="18421427" y="1815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B3F58C20-E935-4D4F-A54A-178CD1CA67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857FDCE6-E5AA-4CD2-8C63-4CE85DE1DA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FD5947F-0E17-4947-84EC-39926989AB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年度より新園舎にて保育を開始している。幼稚園については、園舎の改築事業は平成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年度から阿波連小学校屋内運動場の改築事業を開始し、平成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年度中に完成。今後、学校施設については、平成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年度に長寿命化計画を策定。今後は計画に沿って管理している。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長寿命化計画を策定。計画に沿って管理していく。新規建設計画はあるが入札不調により計画を繰り延ばしを余儀なくされている。計画見直しを検討する必要がある。住宅困窮解消に向けて多方面で解消方法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今後は、早急に個別施設計画を策定し、同計画に基づき取り組む必要がある。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9A89B6-FADC-40E8-8128-BF1C40A132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18E3AA-9B16-46E1-A176-E3DDEEA5C5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1CC533-B33B-468C-80BE-1109238F0F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E7D0A5-795C-4DEB-9195-41FA400166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798FC6-0EDB-4E04-B533-F7B9717319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C126FC-B39F-4623-98F0-44944E3646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2C6302-59CE-4D63-B1FF-77B2A717C6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3B83B2-1D53-41ED-B23F-E9A19132FB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E0754A-A7E3-415C-83FF-A428BC6B48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330D6D-D6C4-4CC1-AA15-8BC8145327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E4C048-D550-4D1C-B606-1783F785ED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8C5E80-BA33-4112-829A-FE2747F108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C46DA-3D3A-4A74-9E6F-B411F2B396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B39342-E1E9-4130-9030-DB240A04A4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6B7853-72EE-4FD3-BAF4-AFBB613EB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A8A7A1-7F44-4E2B-A261-B0CAA636251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1F7701-220C-4477-ADA4-8601E29958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6F3C89-746E-4651-B19A-92489CB65F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6316F8-0501-4E7F-8150-71BC9ABC17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80EFB1-5447-4BDD-AB33-1DCFA7F9FD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CB90D3-C72B-4DB2-806F-3A526B7440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88E6CE-3EEA-4E6F-925E-E4C4C2C586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43BF1B-D117-4D4D-9432-CE3213D460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C08F48-713A-4DAD-A0EE-92FD420A01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B29F68-6773-4AC7-9E65-70BA2609D2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CCD12B-F738-469C-A074-B40A885E6E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FE27D7-AC94-4258-801D-4AAF503710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FB6F45-F9DB-486B-8BB8-03938EBA48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32CDCF-05D4-4323-942A-C277EF8AB0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8D62B4-9407-42A3-B75E-9DE81F1E0A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B86002-6D3B-44E5-9151-FF928A02D2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9E2773-D2D0-4A35-8912-7F4BBE16D10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B9E48B-CCE8-4B97-95F8-C710E953F3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43625C-DA0B-47CF-832F-AC6E6A3D81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B7314B-97CD-463B-8CF0-3D1956BF3B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73A9BC-3B47-422D-A079-8A8961C936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D6E6A2-A978-4A47-A277-720B303780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EDFEAA-4F24-4FB2-B6EE-75990259CB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FD4C19-08E7-44A1-8744-2748B3C071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52A8EF-986F-424A-A1E3-FFDBC60852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A6E51C9-1818-4677-B7A6-51006F3E25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CF264ED-458D-4B3D-8B34-BE0527A5D6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78BEBFB-B344-4DEE-AB60-F2C60C6953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41169CD-3960-4675-985D-1B7A72D592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9559FF-9E99-4F98-865C-DDB119526A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056A5CD-B8EF-4EB9-928A-E07AA4CE7C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594B180-6EF4-4C8F-A11A-3A882AF0D3A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31A6CEB-4A56-4C03-BFA4-E17F3592DB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9DC1CCA-66D4-4C09-A797-B7623B5641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DC67C7C-45A3-4807-8391-541BE58BC9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888FE9-30AC-4FA8-AF1E-B96ED6104A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D451F52-1626-4C0D-B791-1A411B114B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577411B-4E00-4844-83C8-3BB0D1A1D2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7940B5F-13BB-4D40-A994-1930F6416C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1C010F9-D297-4278-B704-919395B89B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4856F6E-8393-48B9-88F4-91E622111A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6AAA4EB-D1F9-4ABE-A76B-90A91201D4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5EA300-5392-4FE4-B744-512A23983E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F1842E6-4CB8-4973-B8FF-5D65DC6056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0890CCC-AF0A-4DA3-B547-0C86A38A124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BAB2AF8-ED0E-4450-AD3C-15E5BC48DD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AF900C8-7BBE-4B53-81C0-16BFD2A004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EC2183B-854C-4879-AE55-EAD6B6D371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656B54D-834F-4C3A-81B6-B5680DEF0C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BDC21F3-01E0-4C66-9353-B001FC6F37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D4A4898-46D9-4C34-9AD0-A74C1758F3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D424868-9182-4720-A2CB-A5667F6097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FA07788-6789-46CA-88A7-DA96D92B587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E4FBA17-2050-44BF-B04E-6DA315DEAE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51A1601-1A82-420F-930C-D1937E80C85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EB90EB1-0E59-4198-B5CA-5A60B1FD2F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8CD10E5-D3EC-4D53-89D6-7B91E40C48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993FBCD-6AC0-4B31-8E5A-86453D80A26C}"/>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52A12D1-90E9-4336-8D6D-36CA9BA2736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BC68FBE-31BF-4D50-BC49-02AAF85EF8A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F97A9DE-EB3B-413B-AE31-383DEDF35A36}"/>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4BAC4B48-C261-4B4D-B2FF-12C0E245EA6C}"/>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DC4B0C4-C885-4141-A744-E2B6E3518D85}"/>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7086DDD8-4B86-4C60-B266-8CB1977AA57A}"/>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55622AF8-D067-42BE-A487-7F9A2D8985CD}"/>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4E8F0D-0077-4C4B-959B-E347F333947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1BD50725-EFAB-4675-B85B-DE2B3553ADBA}"/>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7CF36CCB-CFD0-429B-96FB-9EA0DBBE79E3}"/>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CCA295C-A1E0-4741-8650-381E521192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C56889F-726A-4406-8551-366FC549F9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9B2A75-C1C8-41FD-AF2B-AB67BD57AA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D37EF78-F457-4442-90B1-2CA2695D45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B3CC273-7BDA-45A4-A9C6-DCBDB2A884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117384</xdr:rowOff>
    </xdr:from>
    <xdr:to>
      <xdr:col>24</xdr:col>
      <xdr:colOff>114300</xdr:colOff>
      <xdr:row>64</xdr:row>
      <xdr:rowOff>47534</xdr:rowOff>
    </xdr:to>
    <xdr:sp macro="" textlink="">
      <xdr:nvSpPr>
        <xdr:cNvPr id="90" name="楕円 89">
          <a:extLst>
            <a:ext uri="{FF2B5EF4-FFF2-40B4-BE49-F238E27FC236}">
              <a16:creationId xmlns:a16="http://schemas.microsoft.com/office/drawing/2014/main" id="{C0CAECB3-8724-42AB-B98E-19F8EDE2181F}"/>
            </a:ext>
          </a:extLst>
        </xdr:cNvPr>
        <xdr:cNvSpPr/>
      </xdr:nvSpPr>
      <xdr:spPr>
        <a:xfrm>
          <a:off x="4584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E6D5C4A-C060-48D5-8726-7E6CFF93BA14}"/>
            </a:ext>
          </a:extLst>
        </xdr:cNvPr>
        <xdr:cNvSpPr txBox="1"/>
      </xdr:nvSpPr>
      <xdr:spPr>
        <a:xfrm>
          <a:off x="4673600"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61867</xdr:rowOff>
    </xdr:from>
    <xdr:to>
      <xdr:col>20</xdr:col>
      <xdr:colOff>38100</xdr:colOff>
      <xdr:row>63</xdr:row>
      <xdr:rowOff>163467</xdr:rowOff>
    </xdr:to>
    <xdr:sp macro="" textlink="">
      <xdr:nvSpPr>
        <xdr:cNvPr id="92" name="楕円 91">
          <a:extLst>
            <a:ext uri="{FF2B5EF4-FFF2-40B4-BE49-F238E27FC236}">
              <a16:creationId xmlns:a16="http://schemas.microsoft.com/office/drawing/2014/main" id="{B763EA07-396D-4E4D-89B7-D32994614927}"/>
            </a:ext>
          </a:extLst>
        </xdr:cNvPr>
        <xdr:cNvSpPr/>
      </xdr:nvSpPr>
      <xdr:spPr>
        <a:xfrm>
          <a:off x="3746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112667</xdr:rowOff>
    </xdr:from>
    <xdr:to>
      <xdr:col>24</xdr:col>
      <xdr:colOff>63500</xdr:colOff>
      <xdr:row>63</xdr:row>
      <xdr:rowOff>168184</xdr:rowOff>
    </xdr:to>
    <xdr:cxnSp macro="">
      <xdr:nvCxnSpPr>
        <xdr:cNvPr id="93" name="直線コネクタ 92">
          <a:extLst>
            <a:ext uri="{FF2B5EF4-FFF2-40B4-BE49-F238E27FC236}">
              <a16:creationId xmlns:a16="http://schemas.microsoft.com/office/drawing/2014/main" id="{DF9CC290-E77A-4756-A655-44127229BF89}"/>
            </a:ext>
          </a:extLst>
        </xdr:cNvPr>
        <xdr:cNvCxnSpPr/>
      </xdr:nvCxnSpPr>
      <xdr:spPr>
        <a:xfrm>
          <a:off x="3797300" y="109140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94" name="楕円 93">
          <a:extLst>
            <a:ext uri="{FF2B5EF4-FFF2-40B4-BE49-F238E27FC236}">
              <a16:creationId xmlns:a16="http://schemas.microsoft.com/office/drawing/2014/main" id="{58CE080F-4278-4110-9156-B671A9DF8D34}"/>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112667</xdr:rowOff>
    </xdr:to>
    <xdr:cxnSp macro="">
      <xdr:nvCxnSpPr>
        <xdr:cNvPr id="95" name="直線コネクタ 94">
          <a:extLst>
            <a:ext uri="{FF2B5EF4-FFF2-40B4-BE49-F238E27FC236}">
              <a16:creationId xmlns:a16="http://schemas.microsoft.com/office/drawing/2014/main" id="{2BFF4472-0EAF-4E81-A469-55FECF899063}"/>
            </a:ext>
          </a:extLst>
        </xdr:cNvPr>
        <xdr:cNvCxnSpPr/>
      </xdr:nvCxnSpPr>
      <xdr:spPr>
        <a:xfrm>
          <a:off x="2908300" y="10858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96" name="楕円 95">
          <a:extLst>
            <a:ext uri="{FF2B5EF4-FFF2-40B4-BE49-F238E27FC236}">
              <a16:creationId xmlns:a16="http://schemas.microsoft.com/office/drawing/2014/main" id="{DE7C3A56-1609-4284-840F-DCA0F2F51367}"/>
            </a:ext>
          </a:extLst>
        </xdr:cNvPr>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57150</xdr:rowOff>
    </xdr:to>
    <xdr:cxnSp macro="">
      <xdr:nvCxnSpPr>
        <xdr:cNvPr id="97" name="直線コネクタ 96">
          <a:extLst>
            <a:ext uri="{FF2B5EF4-FFF2-40B4-BE49-F238E27FC236}">
              <a16:creationId xmlns:a16="http://schemas.microsoft.com/office/drawing/2014/main" id="{EE1B31B0-4509-4639-9525-0E7B3BC2D811}"/>
            </a:ext>
          </a:extLst>
        </xdr:cNvPr>
        <xdr:cNvCxnSpPr/>
      </xdr:nvCxnSpPr>
      <xdr:spPr>
        <a:xfrm>
          <a:off x="2019300" y="108029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989B28EF-099F-4CD1-BA0E-8B95498F856C}"/>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9" name="n_2aveValue【体育館・プール】&#10;有形固定資産減価償却率">
          <a:extLst>
            <a:ext uri="{FF2B5EF4-FFF2-40B4-BE49-F238E27FC236}">
              <a16:creationId xmlns:a16="http://schemas.microsoft.com/office/drawing/2014/main" id="{024D7C1F-2367-43A6-9830-68A84F8C5A03}"/>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0" name="n_3aveValue【体育館・プール】&#10;有形固定資産減価償却率">
          <a:extLst>
            <a:ext uri="{FF2B5EF4-FFF2-40B4-BE49-F238E27FC236}">
              <a16:creationId xmlns:a16="http://schemas.microsoft.com/office/drawing/2014/main" id="{2801B769-A331-4D37-9475-3F3DC46436DF}"/>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1" name="n_4aveValue【体育館・プール】&#10;有形固定資産減価償却率">
          <a:extLst>
            <a:ext uri="{FF2B5EF4-FFF2-40B4-BE49-F238E27FC236}">
              <a16:creationId xmlns:a16="http://schemas.microsoft.com/office/drawing/2014/main" id="{388B7280-F5B8-4069-998D-F12203B3BD70}"/>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154594</xdr:rowOff>
    </xdr:from>
    <xdr:ext cx="405111" cy="259045"/>
    <xdr:sp macro="" textlink="">
      <xdr:nvSpPr>
        <xdr:cNvPr id="102" name="n_1mainValue【体育館・プール】&#10;有形固定資産減価償却率">
          <a:extLst>
            <a:ext uri="{FF2B5EF4-FFF2-40B4-BE49-F238E27FC236}">
              <a16:creationId xmlns:a16="http://schemas.microsoft.com/office/drawing/2014/main" id="{0D71627C-4EFF-41D4-8D52-F686CF0A8453}"/>
            </a:ext>
          </a:extLst>
        </xdr:cNvPr>
        <xdr:cNvSpPr txBox="1"/>
      </xdr:nvSpPr>
      <xdr:spPr>
        <a:xfrm>
          <a:off x="3582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03" name="n_2mainValue【体育館・プール】&#10;有形固定資産減価償却率">
          <a:extLst>
            <a:ext uri="{FF2B5EF4-FFF2-40B4-BE49-F238E27FC236}">
              <a16:creationId xmlns:a16="http://schemas.microsoft.com/office/drawing/2014/main" id="{643E4C40-E2E5-46E3-9AD0-95F51C93D8FF}"/>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04" name="n_3mainValue【体育館・プール】&#10;有形固定資産減価償却率">
          <a:extLst>
            <a:ext uri="{FF2B5EF4-FFF2-40B4-BE49-F238E27FC236}">
              <a16:creationId xmlns:a16="http://schemas.microsoft.com/office/drawing/2014/main" id="{F421B44E-1757-489E-B968-76AFFAA90F44}"/>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7554D341-7ABE-4CF9-BC48-86541E1F42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57CDB2ED-DA4E-402C-9222-CAEE9B1FE6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9CAA15C7-BEF4-4B36-9302-06B7CEBC76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4099CA76-C12A-4487-A2CE-0E6882484F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7A57BB9D-C6AD-46E9-A835-6A9740EFD5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4DA5171D-7E47-4F1B-8C0A-B126FF481F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C9990DEF-5296-47AB-920C-5F2844CE94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43A3B05F-E462-46F8-8EEA-6600CF0488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86EEC66-833A-47A9-98C2-984AF56FDB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925EBAFE-F546-4804-A729-D78974D710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603A1802-2ED6-4B58-8AE8-3069D71E223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8FECF656-E1A2-482C-98F9-6295C7907EE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8DC62E73-C200-4DDC-85E7-BC0BC6071CB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81355FD8-C3D3-42FB-9517-3E619433139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796FC7A5-9661-4924-BD99-F3413EE228F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a:extLst>
            <a:ext uri="{FF2B5EF4-FFF2-40B4-BE49-F238E27FC236}">
              <a16:creationId xmlns:a16="http://schemas.microsoft.com/office/drawing/2014/main" id="{1C892B2F-58AF-421F-92F4-11EA08D80B7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F63D7284-06B4-40A3-A03F-1806B5F079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a:extLst>
            <a:ext uri="{FF2B5EF4-FFF2-40B4-BE49-F238E27FC236}">
              <a16:creationId xmlns:a16="http://schemas.microsoft.com/office/drawing/2014/main" id="{5AD0594E-C9CB-42D9-B342-DBF8879B1C9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AC5F8136-4F69-4575-B979-E073A5768A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70A810F0-6CBC-41D6-ACA1-20881F10127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46C9ECD0-285A-4A7D-BBF5-DEF7011873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6" name="直線コネクタ 125">
          <a:extLst>
            <a:ext uri="{FF2B5EF4-FFF2-40B4-BE49-F238E27FC236}">
              <a16:creationId xmlns:a16="http://schemas.microsoft.com/office/drawing/2014/main" id="{C3812EBC-6E1E-422B-A421-CD417A292E7A}"/>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7" name="【体育館・プール】&#10;一人当たり面積最小値テキスト">
          <a:extLst>
            <a:ext uri="{FF2B5EF4-FFF2-40B4-BE49-F238E27FC236}">
              <a16:creationId xmlns:a16="http://schemas.microsoft.com/office/drawing/2014/main" id="{0BAE183A-4C89-4A5D-95FB-D1558EC5729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8" name="直線コネクタ 127">
          <a:extLst>
            <a:ext uri="{FF2B5EF4-FFF2-40B4-BE49-F238E27FC236}">
              <a16:creationId xmlns:a16="http://schemas.microsoft.com/office/drawing/2014/main" id="{E2D1133E-F786-4FAB-A8EF-739BB03927D7}"/>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9" name="【体育館・プール】&#10;一人当たり面積最大値テキスト">
          <a:extLst>
            <a:ext uri="{FF2B5EF4-FFF2-40B4-BE49-F238E27FC236}">
              <a16:creationId xmlns:a16="http://schemas.microsoft.com/office/drawing/2014/main" id="{2F69AC4E-49AF-4B4F-8B35-70A3A1F9D04F}"/>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0" name="直線コネクタ 129">
          <a:extLst>
            <a:ext uri="{FF2B5EF4-FFF2-40B4-BE49-F238E27FC236}">
              <a16:creationId xmlns:a16="http://schemas.microsoft.com/office/drawing/2014/main" id="{724C0FD7-DEAE-4FE3-B3E5-FC00E74E51B8}"/>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1" name="【体育館・プール】&#10;一人当たり面積平均値テキスト">
          <a:extLst>
            <a:ext uri="{FF2B5EF4-FFF2-40B4-BE49-F238E27FC236}">
              <a16:creationId xmlns:a16="http://schemas.microsoft.com/office/drawing/2014/main" id="{3646BACB-0590-4391-90B5-BD54562DAF63}"/>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2" name="フローチャート: 判断 131">
          <a:extLst>
            <a:ext uri="{FF2B5EF4-FFF2-40B4-BE49-F238E27FC236}">
              <a16:creationId xmlns:a16="http://schemas.microsoft.com/office/drawing/2014/main" id="{2CE1939D-172F-4025-BBF0-D6082407797F}"/>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3" name="フローチャート: 判断 132">
          <a:extLst>
            <a:ext uri="{FF2B5EF4-FFF2-40B4-BE49-F238E27FC236}">
              <a16:creationId xmlns:a16="http://schemas.microsoft.com/office/drawing/2014/main" id="{55988AAF-77DE-4AF8-84CD-454E15A974F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4" name="フローチャート: 判断 133">
          <a:extLst>
            <a:ext uri="{FF2B5EF4-FFF2-40B4-BE49-F238E27FC236}">
              <a16:creationId xmlns:a16="http://schemas.microsoft.com/office/drawing/2014/main" id="{2A4BFD6A-B7A3-42BE-BCC7-877B40A1D361}"/>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5" name="フローチャート: 判断 134">
          <a:extLst>
            <a:ext uri="{FF2B5EF4-FFF2-40B4-BE49-F238E27FC236}">
              <a16:creationId xmlns:a16="http://schemas.microsoft.com/office/drawing/2014/main" id="{2F4BE558-518A-4846-8A11-B6F8384BEA3B}"/>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6" name="フローチャート: 判断 135">
          <a:extLst>
            <a:ext uri="{FF2B5EF4-FFF2-40B4-BE49-F238E27FC236}">
              <a16:creationId xmlns:a16="http://schemas.microsoft.com/office/drawing/2014/main" id="{3C04F2A7-EE60-4D9B-825B-F8956B25A8A4}"/>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C192074-3C40-40C6-AEBA-BDEF63270A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CFD8BAE-D241-4D6E-951B-453F8CD34F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3768792-A229-4B6E-9B3D-850A3052BC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CC4C19C-952F-419F-9C3E-3547C29E27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1BF4307-5988-4108-95D8-89A84A8F68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12111</xdr:rowOff>
    </xdr:from>
    <xdr:to>
      <xdr:col>55</xdr:col>
      <xdr:colOff>50800</xdr:colOff>
      <xdr:row>63</xdr:row>
      <xdr:rowOff>113711</xdr:rowOff>
    </xdr:to>
    <xdr:sp macro="" textlink="">
      <xdr:nvSpPr>
        <xdr:cNvPr id="142" name="楕円 141">
          <a:extLst>
            <a:ext uri="{FF2B5EF4-FFF2-40B4-BE49-F238E27FC236}">
              <a16:creationId xmlns:a16="http://schemas.microsoft.com/office/drawing/2014/main" id="{4A7D564B-F0BC-4FC7-9A15-E130553D8DB8}"/>
            </a:ext>
          </a:extLst>
        </xdr:cNvPr>
        <xdr:cNvSpPr/>
      </xdr:nvSpPr>
      <xdr:spPr>
        <a:xfrm>
          <a:off x="10426700" y="10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3" name="【体育館・プール】&#10;一人当たり面積該当値テキスト">
          <a:extLst>
            <a:ext uri="{FF2B5EF4-FFF2-40B4-BE49-F238E27FC236}">
              <a16:creationId xmlns:a16="http://schemas.microsoft.com/office/drawing/2014/main" id="{4A450C47-4E80-4C4A-882C-0A087462DCFB}"/>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13299</xdr:rowOff>
    </xdr:from>
    <xdr:to>
      <xdr:col>50</xdr:col>
      <xdr:colOff>165100</xdr:colOff>
      <xdr:row>63</xdr:row>
      <xdr:rowOff>114899</xdr:rowOff>
    </xdr:to>
    <xdr:sp macro="" textlink="">
      <xdr:nvSpPr>
        <xdr:cNvPr id="144" name="楕円 143">
          <a:extLst>
            <a:ext uri="{FF2B5EF4-FFF2-40B4-BE49-F238E27FC236}">
              <a16:creationId xmlns:a16="http://schemas.microsoft.com/office/drawing/2014/main" id="{95916E02-4E5B-476B-860E-BE5AD3FEC82C}"/>
            </a:ext>
          </a:extLst>
        </xdr:cNvPr>
        <xdr:cNvSpPr/>
      </xdr:nvSpPr>
      <xdr:spPr>
        <a:xfrm>
          <a:off x="9588500" y="108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62911</xdr:rowOff>
    </xdr:from>
    <xdr:to>
      <xdr:col>55</xdr:col>
      <xdr:colOff>0</xdr:colOff>
      <xdr:row>63</xdr:row>
      <xdr:rowOff>64099</xdr:rowOff>
    </xdr:to>
    <xdr:cxnSp macro="">
      <xdr:nvCxnSpPr>
        <xdr:cNvPr id="145" name="直線コネクタ 144">
          <a:extLst>
            <a:ext uri="{FF2B5EF4-FFF2-40B4-BE49-F238E27FC236}">
              <a16:creationId xmlns:a16="http://schemas.microsoft.com/office/drawing/2014/main" id="{9FDA9BFC-2538-4FE9-A9B5-6676B36D329E}"/>
            </a:ext>
          </a:extLst>
        </xdr:cNvPr>
        <xdr:cNvCxnSpPr/>
      </xdr:nvCxnSpPr>
      <xdr:spPr>
        <a:xfrm flipV="1">
          <a:off x="9639300" y="10864261"/>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46" name="n_1aveValue【体育館・プール】&#10;一人当たり面積">
          <a:extLst>
            <a:ext uri="{FF2B5EF4-FFF2-40B4-BE49-F238E27FC236}">
              <a16:creationId xmlns:a16="http://schemas.microsoft.com/office/drawing/2014/main" id="{5D2D96EB-47A6-4CC5-9E5E-55E9AEA0A304}"/>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47" name="n_2aveValue【体育館・プール】&#10;一人当たり面積">
          <a:extLst>
            <a:ext uri="{FF2B5EF4-FFF2-40B4-BE49-F238E27FC236}">
              <a16:creationId xmlns:a16="http://schemas.microsoft.com/office/drawing/2014/main" id="{6831DC26-E03C-4F85-92BF-404323206BAF}"/>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8" name="n_3aveValue【体育館・プール】&#10;一人当たり面積">
          <a:extLst>
            <a:ext uri="{FF2B5EF4-FFF2-40B4-BE49-F238E27FC236}">
              <a16:creationId xmlns:a16="http://schemas.microsoft.com/office/drawing/2014/main" id="{6F43B30E-3FF7-4FD6-B663-D2A2BAF6A166}"/>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9" name="n_4aveValue【体育館・プール】&#10;一人当たり面積">
          <a:extLst>
            <a:ext uri="{FF2B5EF4-FFF2-40B4-BE49-F238E27FC236}">
              <a16:creationId xmlns:a16="http://schemas.microsoft.com/office/drawing/2014/main" id="{33D72720-04EF-427E-8B41-753E22C712C7}"/>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131426</xdr:rowOff>
    </xdr:from>
    <xdr:ext cx="469744" cy="259045"/>
    <xdr:sp macro="" textlink="">
      <xdr:nvSpPr>
        <xdr:cNvPr id="150" name="n_1mainValue【体育館・プール】&#10;一人当たり面積">
          <a:extLst>
            <a:ext uri="{FF2B5EF4-FFF2-40B4-BE49-F238E27FC236}">
              <a16:creationId xmlns:a16="http://schemas.microsoft.com/office/drawing/2014/main" id="{7179369C-9662-4E6A-BA63-961EED1B7F35}"/>
            </a:ext>
          </a:extLst>
        </xdr:cNvPr>
        <xdr:cNvSpPr txBox="1"/>
      </xdr:nvSpPr>
      <xdr:spPr>
        <a:xfrm>
          <a:off x="9391727" y="1058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15F6377A-72EB-49BB-A9FF-DC92A6DCF9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42BCE2E3-BE4F-4653-9A1B-C42A41276E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97DEFA8-0403-47A5-9AFF-BF7C2264A0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B9F89500-ED21-48B2-B53B-E0D395F551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DCE0549-69F4-4FF3-9934-158F93CBBB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C0456668-5EF9-4FAA-A122-B1B63A79AE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F4677051-9603-4DAA-A2E8-2B8923A68E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8F77A353-4F0C-4184-B981-C36EAA58A2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C74AE763-35F0-4D14-A7F7-3721C0E6F9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B631496E-64E3-454A-91F0-A3328BD84B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a:extLst>
            <a:ext uri="{FF2B5EF4-FFF2-40B4-BE49-F238E27FC236}">
              <a16:creationId xmlns:a16="http://schemas.microsoft.com/office/drawing/2014/main" id="{EA36783C-54B2-457E-A9F0-05F45985A1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a:extLst>
            <a:ext uri="{FF2B5EF4-FFF2-40B4-BE49-F238E27FC236}">
              <a16:creationId xmlns:a16="http://schemas.microsoft.com/office/drawing/2014/main" id="{55F44B16-8F19-4954-B2A9-A2FF900D5F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a:extLst>
            <a:ext uri="{FF2B5EF4-FFF2-40B4-BE49-F238E27FC236}">
              <a16:creationId xmlns:a16="http://schemas.microsoft.com/office/drawing/2014/main" id="{DDD31DBB-A016-40B2-AC4F-CF45D077D1D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a:extLst>
            <a:ext uri="{FF2B5EF4-FFF2-40B4-BE49-F238E27FC236}">
              <a16:creationId xmlns:a16="http://schemas.microsoft.com/office/drawing/2014/main" id="{B3445CF7-DE41-4301-861F-35658160E4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a:extLst>
            <a:ext uri="{FF2B5EF4-FFF2-40B4-BE49-F238E27FC236}">
              <a16:creationId xmlns:a16="http://schemas.microsoft.com/office/drawing/2014/main" id="{81358127-5A5F-4D48-9A35-96FF13E9DF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a:extLst>
            <a:ext uri="{FF2B5EF4-FFF2-40B4-BE49-F238E27FC236}">
              <a16:creationId xmlns:a16="http://schemas.microsoft.com/office/drawing/2014/main" id="{B08722D7-BA30-4DAC-8DA7-B243A2FA042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a:extLst>
            <a:ext uri="{FF2B5EF4-FFF2-40B4-BE49-F238E27FC236}">
              <a16:creationId xmlns:a16="http://schemas.microsoft.com/office/drawing/2014/main" id="{B86F8267-23F3-4AF0-9B96-8A370B4878A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a:extLst>
            <a:ext uri="{FF2B5EF4-FFF2-40B4-BE49-F238E27FC236}">
              <a16:creationId xmlns:a16="http://schemas.microsoft.com/office/drawing/2014/main" id="{CE9A0DB8-D850-4F66-9967-AC0D3846956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a:extLst>
            <a:ext uri="{FF2B5EF4-FFF2-40B4-BE49-F238E27FC236}">
              <a16:creationId xmlns:a16="http://schemas.microsoft.com/office/drawing/2014/main" id="{0E40F4AB-8763-4537-84B3-7F39E74E7E4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a:extLst>
            <a:ext uri="{FF2B5EF4-FFF2-40B4-BE49-F238E27FC236}">
              <a16:creationId xmlns:a16="http://schemas.microsoft.com/office/drawing/2014/main" id="{52364B44-1B83-48C1-8102-481D33EF3A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a:extLst>
            <a:ext uri="{FF2B5EF4-FFF2-40B4-BE49-F238E27FC236}">
              <a16:creationId xmlns:a16="http://schemas.microsoft.com/office/drawing/2014/main" id="{DF23D1E9-A5E0-4CA4-BD52-CC05D742194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a:extLst>
            <a:ext uri="{FF2B5EF4-FFF2-40B4-BE49-F238E27FC236}">
              <a16:creationId xmlns:a16="http://schemas.microsoft.com/office/drawing/2014/main" id="{46A503E2-F320-4C90-8E70-353AA8EB331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a:extLst>
            <a:ext uri="{FF2B5EF4-FFF2-40B4-BE49-F238E27FC236}">
              <a16:creationId xmlns:a16="http://schemas.microsoft.com/office/drawing/2014/main" id="{B9045E62-50DA-4F22-9A31-8CE32271B4D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514B5EA9-1097-4881-867C-43AEA9A1CD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48B9AC3D-B434-41AA-B345-1FB5627A17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76" name="直線コネクタ 175">
          <a:extLst>
            <a:ext uri="{FF2B5EF4-FFF2-40B4-BE49-F238E27FC236}">
              <a16:creationId xmlns:a16="http://schemas.microsoft.com/office/drawing/2014/main" id="{264F5C35-8A6F-4720-B0A5-F4E4FC0DC11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D57043B5-E352-4B2C-B3BA-9D4B0CEA1D5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a:extLst>
            <a:ext uri="{FF2B5EF4-FFF2-40B4-BE49-F238E27FC236}">
              <a16:creationId xmlns:a16="http://schemas.microsoft.com/office/drawing/2014/main" id="{DF41728B-14FB-4F3F-8E96-0F021DB940A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79" name="【福祉施設】&#10;有形固定資産減価償却率最大値テキスト">
          <a:extLst>
            <a:ext uri="{FF2B5EF4-FFF2-40B4-BE49-F238E27FC236}">
              <a16:creationId xmlns:a16="http://schemas.microsoft.com/office/drawing/2014/main" id="{9964164D-B1C3-4E0B-8F2E-025E9F83A428}"/>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0" name="直線コネクタ 179">
          <a:extLst>
            <a:ext uri="{FF2B5EF4-FFF2-40B4-BE49-F238E27FC236}">
              <a16:creationId xmlns:a16="http://schemas.microsoft.com/office/drawing/2014/main" id="{67CDF630-2501-4135-ACA2-5F63190DB62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1740B71C-17B8-487E-8A20-E3D3BD6BE7A4}"/>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2" name="フローチャート: 判断 181">
          <a:extLst>
            <a:ext uri="{FF2B5EF4-FFF2-40B4-BE49-F238E27FC236}">
              <a16:creationId xmlns:a16="http://schemas.microsoft.com/office/drawing/2014/main" id="{60080F26-5F5F-4B0F-8D01-2C367898B183}"/>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3" name="フローチャート: 判断 182">
          <a:extLst>
            <a:ext uri="{FF2B5EF4-FFF2-40B4-BE49-F238E27FC236}">
              <a16:creationId xmlns:a16="http://schemas.microsoft.com/office/drawing/2014/main" id="{0FEB1693-DE03-4FAB-A6D6-F400304C9486}"/>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84" name="フローチャート: 判断 183">
          <a:extLst>
            <a:ext uri="{FF2B5EF4-FFF2-40B4-BE49-F238E27FC236}">
              <a16:creationId xmlns:a16="http://schemas.microsoft.com/office/drawing/2014/main" id="{5D75A81F-B059-42FD-937A-7FD59691A9F5}"/>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85" name="フローチャート: 判断 184">
          <a:extLst>
            <a:ext uri="{FF2B5EF4-FFF2-40B4-BE49-F238E27FC236}">
              <a16:creationId xmlns:a16="http://schemas.microsoft.com/office/drawing/2014/main" id="{40CD0070-672C-42B6-A94C-150C7BB029EA}"/>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86" name="フローチャート: 判断 185">
          <a:extLst>
            <a:ext uri="{FF2B5EF4-FFF2-40B4-BE49-F238E27FC236}">
              <a16:creationId xmlns:a16="http://schemas.microsoft.com/office/drawing/2014/main" id="{294F0D0C-FE5C-4376-A755-D326FC9967CE}"/>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C3A71FDB-6C12-42DE-84A4-C213FCB6F6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BBA1318-9AB3-491D-9A6E-3476B2C0D2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6B32F967-40E3-423B-9ED0-C1A9B0CF0A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D44E0A26-CAED-4FDE-BB0F-BEDE299028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B73CE90-A9C6-4391-BBA4-F87A4AEBB9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192" name="楕円 191">
          <a:extLst>
            <a:ext uri="{FF2B5EF4-FFF2-40B4-BE49-F238E27FC236}">
              <a16:creationId xmlns:a16="http://schemas.microsoft.com/office/drawing/2014/main" id="{B776BB60-A5E1-4073-BD69-B0247F65D550}"/>
            </a:ext>
          </a:extLst>
        </xdr:cNvPr>
        <xdr:cNvSpPr/>
      </xdr:nvSpPr>
      <xdr:spPr>
        <a:xfrm>
          <a:off x="4584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94722</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55CE1BE3-C683-4496-824D-7FDF1C591034}"/>
            </a:ext>
          </a:extLst>
        </xdr:cNvPr>
        <xdr:cNvSpPr txBox="1"/>
      </xdr:nvSpPr>
      <xdr:spPr>
        <a:xfrm>
          <a:off x="4673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194" name="楕円 193">
          <a:extLst>
            <a:ext uri="{FF2B5EF4-FFF2-40B4-BE49-F238E27FC236}">
              <a16:creationId xmlns:a16="http://schemas.microsoft.com/office/drawing/2014/main" id="{42CACC07-7B1F-4B58-BB6A-428669C294E4}"/>
            </a:ext>
          </a:extLst>
        </xdr:cNvPr>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167095</xdr:rowOff>
    </xdr:from>
    <xdr:to>
      <xdr:col>24</xdr:col>
      <xdr:colOff>63500</xdr:colOff>
      <xdr:row>83</xdr:row>
      <xdr:rowOff>10342</xdr:rowOff>
    </xdr:to>
    <xdr:cxnSp macro="">
      <xdr:nvCxnSpPr>
        <xdr:cNvPr id="195" name="直線コネクタ 194">
          <a:extLst>
            <a:ext uri="{FF2B5EF4-FFF2-40B4-BE49-F238E27FC236}">
              <a16:creationId xmlns:a16="http://schemas.microsoft.com/office/drawing/2014/main" id="{3BFA563D-33E9-4536-A6D1-4AF99039D7C0}"/>
            </a:ext>
          </a:extLst>
        </xdr:cNvPr>
        <xdr:cNvCxnSpPr/>
      </xdr:nvCxnSpPr>
      <xdr:spPr>
        <a:xfrm flipV="1">
          <a:off x="3797300" y="14225995"/>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196" name="楕円 195">
          <a:extLst>
            <a:ext uri="{FF2B5EF4-FFF2-40B4-BE49-F238E27FC236}">
              <a16:creationId xmlns:a16="http://schemas.microsoft.com/office/drawing/2014/main" id="{2AF79880-684C-47BC-BA6D-0D8DE34036E1}"/>
            </a:ext>
          </a:extLst>
        </xdr:cNvPr>
        <xdr:cNvSpPr/>
      </xdr:nvSpPr>
      <xdr:spPr>
        <a:xfrm>
          <a:off x="2857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10342</xdr:rowOff>
    </xdr:to>
    <xdr:cxnSp macro="">
      <xdr:nvCxnSpPr>
        <xdr:cNvPr id="197" name="直線コネクタ 196">
          <a:extLst>
            <a:ext uri="{FF2B5EF4-FFF2-40B4-BE49-F238E27FC236}">
              <a16:creationId xmlns:a16="http://schemas.microsoft.com/office/drawing/2014/main" id="{56793137-545C-4AD5-B152-5D44DC6A2641}"/>
            </a:ext>
          </a:extLst>
        </xdr:cNvPr>
        <xdr:cNvCxnSpPr/>
      </xdr:nvCxnSpPr>
      <xdr:spPr>
        <a:xfrm>
          <a:off x="2908300" y="142031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198" name="楕円 197">
          <a:extLst>
            <a:ext uri="{FF2B5EF4-FFF2-40B4-BE49-F238E27FC236}">
              <a16:creationId xmlns:a16="http://schemas.microsoft.com/office/drawing/2014/main" id="{0F8FC5B3-6B8E-42C1-AC5F-E432BF150D15}"/>
            </a:ext>
          </a:extLst>
        </xdr:cNvPr>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144236</xdr:rowOff>
    </xdr:to>
    <xdr:cxnSp macro="">
      <xdr:nvCxnSpPr>
        <xdr:cNvPr id="199" name="直線コネクタ 198">
          <a:extLst>
            <a:ext uri="{FF2B5EF4-FFF2-40B4-BE49-F238E27FC236}">
              <a16:creationId xmlns:a16="http://schemas.microsoft.com/office/drawing/2014/main" id="{F9BD4670-4AA2-4E80-837B-17DC5A91A2C0}"/>
            </a:ext>
          </a:extLst>
        </xdr:cNvPr>
        <xdr:cNvCxnSpPr/>
      </xdr:nvCxnSpPr>
      <xdr:spPr>
        <a:xfrm>
          <a:off x="2019300" y="141655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200" name="楕円 199">
          <a:extLst>
            <a:ext uri="{FF2B5EF4-FFF2-40B4-BE49-F238E27FC236}">
              <a16:creationId xmlns:a16="http://schemas.microsoft.com/office/drawing/2014/main" id="{2B6F7339-A3E1-4604-BB36-6C1ABD3F4E79}"/>
            </a:ext>
          </a:extLst>
        </xdr:cNvPr>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106680</xdr:rowOff>
    </xdr:to>
    <xdr:cxnSp macro="">
      <xdr:nvCxnSpPr>
        <xdr:cNvPr id="201" name="直線コネクタ 200">
          <a:extLst>
            <a:ext uri="{FF2B5EF4-FFF2-40B4-BE49-F238E27FC236}">
              <a16:creationId xmlns:a16="http://schemas.microsoft.com/office/drawing/2014/main" id="{E240E9ED-496D-4245-938B-CEC9918E8C41}"/>
            </a:ext>
          </a:extLst>
        </xdr:cNvPr>
        <xdr:cNvCxnSpPr/>
      </xdr:nvCxnSpPr>
      <xdr:spPr>
        <a:xfrm>
          <a:off x="1130300" y="141263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02" name="n_1aveValue【福祉施設】&#10;有形固定資産減価償却率">
          <a:extLst>
            <a:ext uri="{FF2B5EF4-FFF2-40B4-BE49-F238E27FC236}">
              <a16:creationId xmlns:a16="http://schemas.microsoft.com/office/drawing/2014/main" id="{A14ADC42-A2B9-4FD1-8381-9443C1BCFFAA}"/>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03" name="n_2aveValue【福祉施設】&#10;有形固定資産減価償却率">
          <a:extLst>
            <a:ext uri="{FF2B5EF4-FFF2-40B4-BE49-F238E27FC236}">
              <a16:creationId xmlns:a16="http://schemas.microsoft.com/office/drawing/2014/main" id="{ED3DADC0-E685-47ED-B334-74A15356E538}"/>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4" name="n_3aveValue【福祉施設】&#10;有形固定資産減価償却率">
          <a:extLst>
            <a:ext uri="{FF2B5EF4-FFF2-40B4-BE49-F238E27FC236}">
              <a16:creationId xmlns:a16="http://schemas.microsoft.com/office/drawing/2014/main" id="{798604B6-5E52-483F-9CC7-46107E825AAE}"/>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5" name="n_4aveValue【福祉施設】&#10;有形固定資産減価償却率">
          <a:extLst>
            <a:ext uri="{FF2B5EF4-FFF2-40B4-BE49-F238E27FC236}">
              <a16:creationId xmlns:a16="http://schemas.microsoft.com/office/drawing/2014/main" id="{1AC149C4-6903-40ED-B17D-A1CE57CF8A69}"/>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52269</xdr:rowOff>
    </xdr:from>
    <xdr:ext cx="405111" cy="259045"/>
    <xdr:sp macro="" textlink="">
      <xdr:nvSpPr>
        <xdr:cNvPr id="206" name="n_1mainValue【福祉施設】&#10;有形固定資産減価償却率">
          <a:extLst>
            <a:ext uri="{FF2B5EF4-FFF2-40B4-BE49-F238E27FC236}">
              <a16:creationId xmlns:a16="http://schemas.microsoft.com/office/drawing/2014/main" id="{F4B35909-55A9-4A42-B358-8E30100B650E}"/>
            </a:ext>
          </a:extLst>
        </xdr:cNvPr>
        <xdr:cNvSpPr txBox="1"/>
      </xdr:nvSpPr>
      <xdr:spPr>
        <a:xfrm>
          <a:off x="3582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14713</xdr:rowOff>
    </xdr:from>
    <xdr:ext cx="405111" cy="259045"/>
    <xdr:sp macro="" textlink="">
      <xdr:nvSpPr>
        <xdr:cNvPr id="207" name="n_2mainValue【福祉施設】&#10;有形固定資産減価償却率">
          <a:extLst>
            <a:ext uri="{FF2B5EF4-FFF2-40B4-BE49-F238E27FC236}">
              <a16:creationId xmlns:a16="http://schemas.microsoft.com/office/drawing/2014/main" id="{36355950-61EC-4A98-9315-76E3B8D7952B}"/>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08" name="n_3mainValue【福祉施設】&#10;有形固定資産減価償却率">
          <a:extLst>
            <a:ext uri="{FF2B5EF4-FFF2-40B4-BE49-F238E27FC236}">
              <a16:creationId xmlns:a16="http://schemas.microsoft.com/office/drawing/2014/main" id="{210A62C0-8C9E-49C9-9268-B982B216811B}"/>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109419</xdr:rowOff>
    </xdr:from>
    <xdr:ext cx="405111" cy="259045"/>
    <xdr:sp macro="" textlink="">
      <xdr:nvSpPr>
        <xdr:cNvPr id="209" name="n_4mainValue【福祉施設】&#10;有形固定資産減価償却率">
          <a:extLst>
            <a:ext uri="{FF2B5EF4-FFF2-40B4-BE49-F238E27FC236}">
              <a16:creationId xmlns:a16="http://schemas.microsoft.com/office/drawing/2014/main" id="{79F1504C-5E9C-45B7-91F0-56229C72FA25}"/>
            </a:ext>
          </a:extLst>
        </xdr:cNvPr>
        <xdr:cNvSpPr txBox="1"/>
      </xdr:nvSpPr>
      <xdr:spPr>
        <a:xfrm>
          <a:off x="927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7C42E81C-29E2-4B2D-8038-8B94C4DCF6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2509026B-4FC4-4695-B189-980E442D0F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EB0E6A0E-6942-4863-B47F-8F1BA46EB20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D265F263-6971-4988-9B6B-43AE11969B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1AF426CE-0AAC-4E47-9FD0-76F5389867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1439FD48-57D2-4B1D-98F1-597DC66C5E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5A402B83-0575-4537-82D0-C7E6DB2541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6D8199A6-D594-477B-8950-0936BD7F0A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6E3BB9DD-8B78-4ED1-9335-2A5D316A29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75CEF7B3-7E70-40BE-940B-24734CFDB8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a:extLst>
            <a:ext uri="{FF2B5EF4-FFF2-40B4-BE49-F238E27FC236}">
              <a16:creationId xmlns:a16="http://schemas.microsoft.com/office/drawing/2014/main" id="{4A33927B-774C-43DD-95F7-FD8EFD4E633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a:extLst>
            <a:ext uri="{FF2B5EF4-FFF2-40B4-BE49-F238E27FC236}">
              <a16:creationId xmlns:a16="http://schemas.microsoft.com/office/drawing/2014/main" id="{63084971-B437-41D4-9D7A-F4067D68F2D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a:extLst>
            <a:ext uri="{FF2B5EF4-FFF2-40B4-BE49-F238E27FC236}">
              <a16:creationId xmlns:a16="http://schemas.microsoft.com/office/drawing/2014/main" id="{D39F42F5-5ED7-4BB3-95B8-F12B6E62E28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a:extLst>
            <a:ext uri="{FF2B5EF4-FFF2-40B4-BE49-F238E27FC236}">
              <a16:creationId xmlns:a16="http://schemas.microsoft.com/office/drawing/2014/main" id="{426FE8B4-7A7E-4711-85F6-97605B63E28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a:extLst>
            <a:ext uri="{FF2B5EF4-FFF2-40B4-BE49-F238E27FC236}">
              <a16:creationId xmlns:a16="http://schemas.microsoft.com/office/drawing/2014/main" id="{F985CAB5-5543-47DE-B4D4-668BBC05C70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a:extLst>
            <a:ext uri="{FF2B5EF4-FFF2-40B4-BE49-F238E27FC236}">
              <a16:creationId xmlns:a16="http://schemas.microsoft.com/office/drawing/2014/main" id="{622E7F6E-1E77-48F9-99B5-10759C34CDB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a:extLst>
            <a:ext uri="{FF2B5EF4-FFF2-40B4-BE49-F238E27FC236}">
              <a16:creationId xmlns:a16="http://schemas.microsoft.com/office/drawing/2014/main" id="{9F00856B-9790-4E48-B8A8-14C4A9AB340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6D657088-162E-4D0E-8D50-DFC15D0FE1A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B11010C8-EF4C-498C-9A44-4B870FAB1D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D14E02A2-D6CC-475A-821D-25BEF556B8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55D5090C-848D-4924-B041-1E55905AB0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1" name="直線コネクタ 230">
          <a:extLst>
            <a:ext uri="{FF2B5EF4-FFF2-40B4-BE49-F238E27FC236}">
              <a16:creationId xmlns:a16="http://schemas.microsoft.com/office/drawing/2014/main" id="{128AA1C2-A1EC-426C-8832-99FD79033FF3}"/>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2" name="【福祉施設】&#10;一人当たり面積最小値テキスト">
          <a:extLst>
            <a:ext uri="{FF2B5EF4-FFF2-40B4-BE49-F238E27FC236}">
              <a16:creationId xmlns:a16="http://schemas.microsoft.com/office/drawing/2014/main" id="{193ABFF5-93B5-47B5-8548-513C9DB567DA}"/>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3" name="直線コネクタ 232">
          <a:extLst>
            <a:ext uri="{FF2B5EF4-FFF2-40B4-BE49-F238E27FC236}">
              <a16:creationId xmlns:a16="http://schemas.microsoft.com/office/drawing/2014/main" id="{926ED8E4-54EE-4089-BFBC-BAE2F5B83E16}"/>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4" name="【福祉施設】&#10;一人当たり面積最大値テキスト">
          <a:extLst>
            <a:ext uri="{FF2B5EF4-FFF2-40B4-BE49-F238E27FC236}">
              <a16:creationId xmlns:a16="http://schemas.microsoft.com/office/drawing/2014/main" id="{B79A563C-7603-4C2B-8B69-1EA223AF266A}"/>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5" name="直線コネクタ 234">
          <a:extLst>
            <a:ext uri="{FF2B5EF4-FFF2-40B4-BE49-F238E27FC236}">
              <a16:creationId xmlns:a16="http://schemas.microsoft.com/office/drawing/2014/main" id="{14B2D376-E298-4A58-A1ED-00255E509BBC}"/>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6" name="【福祉施設】&#10;一人当たり面積平均値テキスト">
          <a:extLst>
            <a:ext uri="{FF2B5EF4-FFF2-40B4-BE49-F238E27FC236}">
              <a16:creationId xmlns:a16="http://schemas.microsoft.com/office/drawing/2014/main" id="{4780D300-7D6A-4FE2-88FF-BBC097B042B0}"/>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37" name="フローチャート: 判断 236">
          <a:extLst>
            <a:ext uri="{FF2B5EF4-FFF2-40B4-BE49-F238E27FC236}">
              <a16:creationId xmlns:a16="http://schemas.microsoft.com/office/drawing/2014/main" id="{69390CB3-8BE3-478A-9331-07C8DB6A6DB4}"/>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38" name="フローチャート: 判断 237">
          <a:extLst>
            <a:ext uri="{FF2B5EF4-FFF2-40B4-BE49-F238E27FC236}">
              <a16:creationId xmlns:a16="http://schemas.microsoft.com/office/drawing/2014/main" id="{4CB40CF5-988D-4DC1-8EFD-7ED2E7BC3BC9}"/>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39" name="フローチャート: 判断 238">
          <a:extLst>
            <a:ext uri="{FF2B5EF4-FFF2-40B4-BE49-F238E27FC236}">
              <a16:creationId xmlns:a16="http://schemas.microsoft.com/office/drawing/2014/main" id="{1B3398AA-B009-4B78-A4BB-DE1250A089D3}"/>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0" name="フローチャート: 判断 239">
          <a:extLst>
            <a:ext uri="{FF2B5EF4-FFF2-40B4-BE49-F238E27FC236}">
              <a16:creationId xmlns:a16="http://schemas.microsoft.com/office/drawing/2014/main" id="{05658595-C6AA-4E86-8403-48BEAB67AB9F}"/>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1" name="フローチャート: 判断 240">
          <a:extLst>
            <a:ext uri="{FF2B5EF4-FFF2-40B4-BE49-F238E27FC236}">
              <a16:creationId xmlns:a16="http://schemas.microsoft.com/office/drawing/2014/main" id="{8CB69A9C-3C30-4EBB-94D6-F00802BD784D}"/>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B7AF23D-6910-4247-B52F-E950BC8A40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A569E510-FB12-419D-98AC-E96C276E8C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58E896E-DC56-49E9-BC0E-B61E01EB81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503B4F4-724C-40C4-B9EB-D2FF14E093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DABA77F-8111-4C14-A775-A60BCFBDDD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30962</xdr:rowOff>
    </xdr:from>
    <xdr:to>
      <xdr:col>55</xdr:col>
      <xdr:colOff>50800</xdr:colOff>
      <xdr:row>84</xdr:row>
      <xdr:rowOff>132562</xdr:rowOff>
    </xdr:to>
    <xdr:sp macro="" textlink="">
      <xdr:nvSpPr>
        <xdr:cNvPr id="247" name="楕円 246">
          <a:extLst>
            <a:ext uri="{FF2B5EF4-FFF2-40B4-BE49-F238E27FC236}">
              <a16:creationId xmlns:a16="http://schemas.microsoft.com/office/drawing/2014/main" id="{C883151F-E403-4CE9-9523-5148962C7440}"/>
            </a:ext>
          </a:extLst>
        </xdr:cNvPr>
        <xdr:cNvSpPr/>
      </xdr:nvSpPr>
      <xdr:spPr>
        <a:xfrm>
          <a:off x="10426700" y="1443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53839</xdr:rowOff>
    </xdr:from>
    <xdr:ext cx="469744" cy="259045"/>
    <xdr:sp macro="" textlink="">
      <xdr:nvSpPr>
        <xdr:cNvPr id="248" name="【福祉施設】&#10;一人当たり面積該当値テキスト">
          <a:extLst>
            <a:ext uri="{FF2B5EF4-FFF2-40B4-BE49-F238E27FC236}">
              <a16:creationId xmlns:a16="http://schemas.microsoft.com/office/drawing/2014/main" id="{69BD4820-F635-4C6B-9772-2985601B2DAD}"/>
            </a:ext>
          </a:extLst>
        </xdr:cNvPr>
        <xdr:cNvSpPr txBox="1"/>
      </xdr:nvSpPr>
      <xdr:spPr>
        <a:xfrm>
          <a:off x="10515600" y="1428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34392</xdr:rowOff>
    </xdr:from>
    <xdr:to>
      <xdr:col>50</xdr:col>
      <xdr:colOff>165100</xdr:colOff>
      <xdr:row>84</xdr:row>
      <xdr:rowOff>135992</xdr:rowOff>
    </xdr:to>
    <xdr:sp macro="" textlink="">
      <xdr:nvSpPr>
        <xdr:cNvPr id="249" name="楕円 248">
          <a:extLst>
            <a:ext uri="{FF2B5EF4-FFF2-40B4-BE49-F238E27FC236}">
              <a16:creationId xmlns:a16="http://schemas.microsoft.com/office/drawing/2014/main" id="{28E7034C-C3D2-40CD-910A-60325A3A5110}"/>
            </a:ext>
          </a:extLst>
        </xdr:cNvPr>
        <xdr:cNvSpPr/>
      </xdr:nvSpPr>
      <xdr:spPr>
        <a:xfrm>
          <a:off x="9588500" y="144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81762</xdr:rowOff>
    </xdr:from>
    <xdr:to>
      <xdr:col>55</xdr:col>
      <xdr:colOff>0</xdr:colOff>
      <xdr:row>84</xdr:row>
      <xdr:rowOff>85192</xdr:rowOff>
    </xdr:to>
    <xdr:cxnSp macro="">
      <xdr:nvCxnSpPr>
        <xdr:cNvPr id="250" name="直線コネクタ 249">
          <a:extLst>
            <a:ext uri="{FF2B5EF4-FFF2-40B4-BE49-F238E27FC236}">
              <a16:creationId xmlns:a16="http://schemas.microsoft.com/office/drawing/2014/main" id="{C69056AF-7338-4CA6-8E9A-7B595B14BDFB}"/>
            </a:ext>
          </a:extLst>
        </xdr:cNvPr>
        <xdr:cNvCxnSpPr/>
      </xdr:nvCxnSpPr>
      <xdr:spPr>
        <a:xfrm flipV="1">
          <a:off x="9639300" y="14483562"/>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28905</xdr:rowOff>
    </xdr:from>
    <xdr:to>
      <xdr:col>46</xdr:col>
      <xdr:colOff>38100</xdr:colOff>
      <xdr:row>84</xdr:row>
      <xdr:rowOff>130505</xdr:rowOff>
    </xdr:to>
    <xdr:sp macro="" textlink="">
      <xdr:nvSpPr>
        <xdr:cNvPr id="251" name="楕円 250">
          <a:extLst>
            <a:ext uri="{FF2B5EF4-FFF2-40B4-BE49-F238E27FC236}">
              <a16:creationId xmlns:a16="http://schemas.microsoft.com/office/drawing/2014/main" id="{92C69370-65CB-42DF-A3AC-11DD4FDD01E4}"/>
            </a:ext>
          </a:extLst>
        </xdr:cNvPr>
        <xdr:cNvSpPr/>
      </xdr:nvSpPr>
      <xdr:spPr>
        <a:xfrm>
          <a:off x="8699500" y="144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79705</xdr:rowOff>
    </xdr:from>
    <xdr:to>
      <xdr:col>50</xdr:col>
      <xdr:colOff>114300</xdr:colOff>
      <xdr:row>84</xdr:row>
      <xdr:rowOff>85192</xdr:rowOff>
    </xdr:to>
    <xdr:cxnSp macro="">
      <xdr:nvCxnSpPr>
        <xdr:cNvPr id="252" name="直線コネクタ 251">
          <a:extLst>
            <a:ext uri="{FF2B5EF4-FFF2-40B4-BE49-F238E27FC236}">
              <a16:creationId xmlns:a16="http://schemas.microsoft.com/office/drawing/2014/main" id="{8A4F6657-835A-473B-9D20-A73896EBF924}"/>
            </a:ext>
          </a:extLst>
        </xdr:cNvPr>
        <xdr:cNvCxnSpPr/>
      </xdr:nvCxnSpPr>
      <xdr:spPr>
        <a:xfrm>
          <a:off x="8750300" y="144815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34849</xdr:rowOff>
    </xdr:from>
    <xdr:to>
      <xdr:col>41</xdr:col>
      <xdr:colOff>101600</xdr:colOff>
      <xdr:row>84</xdr:row>
      <xdr:rowOff>136449</xdr:rowOff>
    </xdr:to>
    <xdr:sp macro="" textlink="">
      <xdr:nvSpPr>
        <xdr:cNvPr id="253" name="楕円 252">
          <a:extLst>
            <a:ext uri="{FF2B5EF4-FFF2-40B4-BE49-F238E27FC236}">
              <a16:creationId xmlns:a16="http://schemas.microsoft.com/office/drawing/2014/main" id="{DEF812EE-5C5B-4160-A57B-DADBDDCE2A27}"/>
            </a:ext>
          </a:extLst>
        </xdr:cNvPr>
        <xdr:cNvSpPr/>
      </xdr:nvSpPr>
      <xdr:spPr>
        <a:xfrm>
          <a:off x="7810500" y="144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79705</xdr:rowOff>
    </xdr:from>
    <xdr:to>
      <xdr:col>45</xdr:col>
      <xdr:colOff>177800</xdr:colOff>
      <xdr:row>84</xdr:row>
      <xdr:rowOff>85649</xdr:rowOff>
    </xdr:to>
    <xdr:cxnSp macro="">
      <xdr:nvCxnSpPr>
        <xdr:cNvPr id="254" name="直線コネクタ 253">
          <a:extLst>
            <a:ext uri="{FF2B5EF4-FFF2-40B4-BE49-F238E27FC236}">
              <a16:creationId xmlns:a16="http://schemas.microsoft.com/office/drawing/2014/main" id="{EB95530F-9300-4E95-BEA0-ED62DFCED9FE}"/>
            </a:ext>
          </a:extLst>
        </xdr:cNvPr>
        <xdr:cNvCxnSpPr/>
      </xdr:nvCxnSpPr>
      <xdr:spPr>
        <a:xfrm flipV="1">
          <a:off x="7861300" y="1448150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24561</xdr:rowOff>
    </xdr:from>
    <xdr:to>
      <xdr:col>36</xdr:col>
      <xdr:colOff>165100</xdr:colOff>
      <xdr:row>84</xdr:row>
      <xdr:rowOff>126161</xdr:rowOff>
    </xdr:to>
    <xdr:sp macro="" textlink="">
      <xdr:nvSpPr>
        <xdr:cNvPr id="255" name="楕円 254">
          <a:extLst>
            <a:ext uri="{FF2B5EF4-FFF2-40B4-BE49-F238E27FC236}">
              <a16:creationId xmlns:a16="http://schemas.microsoft.com/office/drawing/2014/main" id="{CF2975AA-B1B8-49FF-8454-C89C666BBD97}"/>
            </a:ext>
          </a:extLst>
        </xdr:cNvPr>
        <xdr:cNvSpPr/>
      </xdr:nvSpPr>
      <xdr:spPr>
        <a:xfrm>
          <a:off x="6921500" y="144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75361</xdr:rowOff>
    </xdr:from>
    <xdr:to>
      <xdr:col>41</xdr:col>
      <xdr:colOff>50800</xdr:colOff>
      <xdr:row>84</xdr:row>
      <xdr:rowOff>85649</xdr:rowOff>
    </xdr:to>
    <xdr:cxnSp macro="">
      <xdr:nvCxnSpPr>
        <xdr:cNvPr id="256" name="直線コネクタ 255">
          <a:extLst>
            <a:ext uri="{FF2B5EF4-FFF2-40B4-BE49-F238E27FC236}">
              <a16:creationId xmlns:a16="http://schemas.microsoft.com/office/drawing/2014/main" id="{AEDA9E43-EA39-40AA-8535-059E5DCC432D}"/>
            </a:ext>
          </a:extLst>
        </xdr:cNvPr>
        <xdr:cNvCxnSpPr/>
      </xdr:nvCxnSpPr>
      <xdr:spPr>
        <a:xfrm>
          <a:off x="6972300" y="1447716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7" name="n_1aveValue【福祉施設】&#10;一人当たり面積">
          <a:extLst>
            <a:ext uri="{FF2B5EF4-FFF2-40B4-BE49-F238E27FC236}">
              <a16:creationId xmlns:a16="http://schemas.microsoft.com/office/drawing/2014/main" id="{FA494246-C8D4-430F-ADFD-A91D3501A54D}"/>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8" name="n_2aveValue【福祉施設】&#10;一人当たり面積">
          <a:extLst>
            <a:ext uri="{FF2B5EF4-FFF2-40B4-BE49-F238E27FC236}">
              <a16:creationId xmlns:a16="http://schemas.microsoft.com/office/drawing/2014/main" id="{2D7797CC-DB99-4317-B393-3ABFB9AABEF1}"/>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59" name="n_3aveValue【福祉施設】&#10;一人当たり面積">
          <a:extLst>
            <a:ext uri="{FF2B5EF4-FFF2-40B4-BE49-F238E27FC236}">
              <a16:creationId xmlns:a16="http://schemas.microsoft.com/office/drawing/2014/main" id="{8B63D658-D6C0-44A7-BF31-AE615C45901D}"/>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60" name="n_4aveValue【福祉施設】&#10;一人当たり面積">
          <a:extLst>
            <a:ext uri="{FF2B5EF4-FFF2-40B4-BE49-F238E27FC236}">
              <a16:creationId xmlns:a16="http://schemas.microsoft.com/office/drawing/2014/main" id="{AEDEB868-B621-4791-B378-7D01F6EBCF4C}"/>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152519</xdr:rowOff>
    </xdr:from>
    <xdr:ext cx="469744" cy="259045"/>
    <xdr:sp macro="" textlink="">
      <xdr:nvSpPr>
        <xdr:cNvPr id="261" name="n_1mainValue【福祉施設】&#10;一人当たり面積">
          <a:extLst>
            <a:ext uri="{FF2B5EF4-FFF2-40B4-BE49-F238E27FC236}">
              <a16:creationId xmlns:a16="http://schemas.microsoft.com/office/drawing/2014/main" id="{98CDADD6-B589-4A12-97CF-A2E50231D8F8}"/>
            </a:ext>
          </a:extLst>
        </xdr:cNvPr>
        <xdr:cNvSpPr txBox="1"/>
      </xdr:nvSpPr>
      <xdr:spPr>
        <a:xfrm>
          <a:off x="9391727" y="14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147032</xdr:rowOff>
    </xdr:from>
    <xdr:ext cx="469744" cy="259045"/>
    <xdr:sp macro="" textlink="">
      <xdr:nvSpPr>
        <xdr:cNvPr id="262" name="n_2mainValue【福祉施設】&#10;一人当たり面積">
          <a:extLst>
            <a:ext uri="{FF2B5EF4-FFF2-40B4-BE49-F238E27FC236}">
              <a16:creationId xmlns:a16="http://schemas.microsoft.com/office/drawing/2014/main" id="{C9C21FA0-FB97-4563-87FE-BB7B670C5395}"/>
            </a:ext>
          </a:extLst>
        </xdr:cNvPr>
        <xdr:cNvSpPr txBox="1"/>
      </xdr:nvSpPr>
      <xdr:spPr>
        <a:xfrm>
          <a:off x="8515427" y="1420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152976</xdr:rowOff>
    </xdr:from>
    <xdr:ext cx="469744" cy="259045"/>
    <xdr:sp macro="" textlink="">
      <xdr:nvSpPr>
        <xdr:cNvPr id="263" name="n_3mainValue【福祉施設】&#10;一人当たり面積">
          <a:extLst>
            <a:ext uri="{FF2B5EF4-FFF2-40B4-BE49-F238E27FC236}">
              <a16:creationId xmlns:a16="http://schemas.microsoft.com/office/drawing/2014/main" id="{39802BB2-F6B7-46B0-AC7B-D8414F1A078C}"/>
            </a:ext>
          </a:extLst>
        </xdr:cNvPr>
        <xdr:cNvSpPr txBox="1"/>
      </xdr:nvSpPr>
      <xdr:spPr>
        <a:xfrm>
          <a:off x="7626427" y="142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142688</xdr:rowOff>
    </xdr:from>
    <xdr:ext cx="469744" cy="259045"/>
    <xdr:sp macro="" textlink="">
      <xdr:nvSpPr>
        <xdr:cNvPr id="264" name="n_4mainValue【福祉施設】&#10;一人当たり面積">
          <a:extLst>
            <a:ext uri="{FF2B5EF4-FFF2-40B4-BE49-F238E27FC236}">
              <a16:creationId xmlns:a16="http://schemas.microsoft.com/office/drawing/2014/main" id="{307D5352-3936-450F-A025-77155E2DA103}"/>
            </a:ext>
          </a:extLst>
        </xdr:cNvPr>
        <xdr:cNvSpPr txBox="1"/>
      </xdr:nvSpPr>
      <xdr:spPr>
        <a:xfrm>
          <a:off x="6737427" y="142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69E862DD-F907-48E0-AF23-D0B6BCA68D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82DF43DA-BB3B-4F92-ADAD-17769F1DD3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81C073-7873-4092-89F1-DA704F55B2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BF0F64DF-51C8-4B72-B000-7D381257DA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B5F5D88F-0A35-4531-9BBF-6B7CA03883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17E5E991-BCE5-4228-B98B-351945F060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FF94B37C-9C9E-4548-A2D3-F63816F836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A781C73F-EF26-4499-9989-66EE08649C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D0AF739F-7059-4BA1-BC95-4ECD1297B6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E44626AF-6239-437E-97D8-D78E17BC76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4F0489F5-8F89-4127-A764-B84F51218E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5040779C-8A04-42B3-A55B-117C54DC7E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DCEB469A-5AEA-4B2F-B321-394110A0CE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2A6A6905-3EA1-4A6A-A503-EEA9B9978B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90457177-7E62-4E10-A2F5-E7C4576276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33FDB635-7772-4F8D-9303-B4C9DB0AE9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A97E792C-A4CE-4716-B01B-B15C3F3C59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EEDC2C35-49C9-4227-8544-F5865D7BC5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E4B43376-773A-4B5B-8982-DCFFFFEE2C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667D7EA4-678A-4420-9257-0B7DF00B0C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8579124D-54A7-4A3D-95E0-008DDAE02E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E0314B31-916B-4FFD-91D8-C7B69DA6A3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1639F2E9-0DA4-4A67-B595-235F945810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7F27ABA7-F8EB-4367-B939-4CC774CFC6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CDBD6B20-8724-48F9-9871-DB0650C0E1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45DE891B-FDE4-4700-9082-8677CEE306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B799710C-A0E7-4FC4-9E06-7CEF6634EDA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AF7DFCE0-6507-481E-9E10-02AF5D14375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F958ECA5-C142-483C-B50E-B9C34C99E2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B953E90D-F2E2-4DAC-A630-782351C6ED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B6C06E51-A430-4774-9AAA-CDC9DF7EF3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86626DB7-8F2A-475A-BFA1-F89E5BEFF49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C17135C3-6E53-45ED-AD96-06A70F681F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CC2516DD-1576-475A-89F1-2599C0605FE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F597F6F4-0F29-4CEB-AB9F-75011F0A13F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0FF27636-E004-41B9-B6B6-41F379E2B6E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384A04EC-74BF-4A8D-81E5-EC8DAD3AE00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C8881888-87BA-4B57-8417-120307BE67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AE9AB338-7693-43FB-895B-0C77052B0A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A123B096-8B9E-4BE5-A432-34DBE92D6B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1AE5D4EC-B37E-43D7-8ADB-A593C78799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6" name="直線コネクタ 305">
          <a:extLst>
            <a:ext uri="{FF2B5EF4-FFF2-40B4-BE49-F238E27FC236}">
              <a16:creationId xmlns:a16="http://schemas.microsoft.com/office/drawing/2014/main" id="{41D3A14E-1F5C-43B0-8201-615D511E07F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1865FEEC-6C9B-4829-BCC3-92E6AA91CFF3}"/>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08" name="直線コネクタ 307">
          <a:extLst>
            <a:ext uri="{FF2B5EF4-FFF2-40B4-BE49-F238E27FC236}">
              <a16:creationId xmlns:a16="http://schemas.microsoft.com/office/drawing/2014/main" id="{ED5954C7-CB71-49B2-B7E5-030D0B7E06B9}"/>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987D89C2-7791-4EA4-BD27-33D9BE481C6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0" name="直線コネクタ 309">
          <a:extLst>
            <a:ext uri="{FF2B5EF4-FFF2-40B4-BE49-F238E27FC236}">
              <a16:creationId xmlns:a16="http://schemas.microsoft.com/office/drawing/2014/main" id="{9C5F3058-F532-4DF9-848C-6BCBD15FE42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C5D50AB2-4E0A-4E19-982D-C41BC46796A1}"/>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2" name="フローチャート: 判断 311">
          <a:extLst>
            <a:ext uri="{FF2B5EF4-FFF2-40B4-BE49-F238E27FC236}">
              <a16:creationId xmlns:a16="http://schemas.microsoft.com/office/drawing/2014/main" id="{AF3B8D62-C525-444B-B4D1-07BBCEB7561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13" name="フローチャート: 判断 312">
          <a:extLst>
            <a:ext uri="{FF2B5EF4-FFF2-40B4-BE49-F238E27FC236}">
              <a16:creationId xmlns:a16="http://schemas.microsoft.com/office/drawing/2014/main" id="{68C2390F-6584-417E-85AF-40525114425B}"/>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14" name="フローチャート: 判断 313">
          <a:extLst>
            <a:ext uri="{FF2B5EF4-FFF2-40B4-BE49-F238E27FC236}">
              <a16:creationId xmlns:a16="http://schemas.microsoft.com/office/drawing/2014/main" id="{45DAF047-E386-4A3B-8874-D69D6126F68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15" name="フローチャート: 判断 314">
          <a:extLst>
            <a:ext uri="{FF2B5EF4-FFF2-40B4-BE49-F238E27FC236}">
              <a16:creationId xmlns:a16="http://schemas.microsoft.com/office/drawing/2014/main" id="{AC6902B4-71AF-4C1B-A335-AEDEEB22DA15}"/>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16" name="フローチャート: 判断 315">
          <a:extLst>
            <a:ext uri="{FF2B5EF4-FFF2-40B4-BE49-F238E27FC236}">
              <a16:creationId xmlns:a16="http://schemas.microsoft.com/office/drawing/2014/main" id="{E7946ADE-1B14-4E51-B4C8-AA05501E4103}"/>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B40647BC-0B35-4F1C-A4F3-11B8665D2D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560B28FC-A0A0-4B7F-8C4B-9D6D0307A7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BCB787D5-038A-4C95-9CDE-7A255D66A7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2770D83-B1BC-4B4E-A11E-AB99086200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F8E847E6-2BB9-4D98-B187-A168BE12B6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4173</xdr:rowOff>
    </xdr:from>
    <xdr:to>
      <xdr:col>85</xdr:col>
      <xdr:colOff>177800</xdr:colOff>
      <xdr:row>41</xdr:row>
      <xdr:rowOff>105773</xdr:rowOff>
    </xdr:to>
    <xdr:sp macro="" textlink="">
      <xdr:nvSpPr>
        <xdr:cNvPr id="322" name="楕円 321">
          <a:extLst>
            <a:ext uri="{FF2B5EF4-FFF2-40B4-BE49-F238E27FC236}">
              <a16:creationId xmlns:a16="http://schemas.microsoft.com/office/drawing/2014/main" id="{271211D0-77DC-4EB7-8522-30666398D808}"/>
            </a:ext>
          </a:extLst>
        </xdr:cNvPr>
        <xdr:cNvSpPr/>
      </xdr:nvSpPr>
      <xdr:spPr>
        <a:xfrm>
          <a:off x="162687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154050</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01C4110C-A50C-4A02-8C0E-C563D144B00C}"/>
            </a:ext>
          </a:extLst>
        </xdr:cNvPr>
        <xdr:cNvSpPr txBox="1"/>
      </xdr:nvSpPr>
      <xdr:spPr>
        <a:xfrm>
          <a:off x="16357600"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324" name="楕円 323">
          <a:extLst>
            <a:ext uri="{FF2B5EF4-FFF2-40B4-BE49-F238E27FC236}">
              <a16:creationId xmlns:a16="http://schemas.microsoft.com/office/drawing/2014/main" id="{869EA727-A237-4678-9504-E50CF087837A}"/>
            </a:ext>
          </a:extLst>
        </xdr:cNvPr>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41</xdr:row>
      <xdr:rowOff>54973</xdr:rowOff>
    </xdr:to>
    <xdr:cxnSp macro="">
      <xdr:nvCxnSpPr>
        <xdr:cNvPr id="325" name="直線コネクタ 324">
          <a:extLst>
            <a:ext uri="{FF2B5EF4-FFF2-40B4-BE49-F238E27FC236}">
              <a16:creationId xmlns:a16="http://schemas.microsoft.com/office/drawing/2014/main" id="{C723982D-7DB4-4157-BB66-A087488390BB}"/>
            </a:ext>
          </a:extLst>
        </xdr:cNvPr>
        <xdr:cNvCxnSpPr/>
      </xdr:nvCxnSpPr>
      <xdr:spPr>
        <a:xfrm>
          <a:off x="15481300" y="6994616"/>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326" name="楕円 325">
          <a:extLst>
            <a:ext uri="{FF2B5EF4-FFF2-40B4-BE49-F238E27FC236}">
              <a16:creationId xmlns:a16="http://schemas.microsoft.com/office/drawing/2014/main" id="{F51BD754-097C-407C-9142-17C97C5B31BC}"/>
            </a:ext>
          </a:extLst>
        </xdr:cNvPr>
        <xdr:cNvSpPr/>
      </xdr:nvSpPr>
      <xdr:spPr>
        <a:xfrm>
          <a:off x="14541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40</xdr:row>
      <xdr:rowOff>136616</xdr:rowOff>
    </xdr:to>
    <xdr:cxnSp macro="">
      <xdr:nvCxnSpPr>
        <xdr:cNvPr id="327" name="直線コネクタ 326">
          <a:extLst>
            <a:ext uri="{FF2B5EF4-FFF2-40B4-BE49-F238E27FC236}">
              <a16:creationId xmlns:a16="http://schemas.microsoft.com/office/drawing/2014/main" id="{EB3EE8BF-32A9-494D-8E29-9F71A06F05F9}"/>
            </a:ext>
          </a:extLst>
        </xdr:cNvPr>
        <xdr:cNvCxnSpPr/>
      </xdr:nvCxnSpPr>
      <xdr:spPr>
        <a:xfrm>
          <a:off x="14592300" y="69031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76019</xdr:rowOff>
    </xdr:from>
    <xdr:to>
      <xdr:col>72</xdr:col>
      <xdr:colOff>38100</xdr:colOff>
      <xdr:row>40</xdr:row>
      <xdr:rowOff>6169</xdr:rowOff>
    </xdr:to>
    <xdr:sp macro="" textlink="">
      <xdr:nvSpPr>
        <xdr:cNvPr id="328" name="楕円 327">
          <a:extLst>
            <a:ext uri="{FF2B5EF4-FFF2-40B4-BE49-F238E27FC236}">
              <a16:creationId xmlns:a16="http://schemas.microsoft.com/office/drawing/2014/main" id="{25264413-924E-40DD-AB91-EDC38ADB5575}"/>
            </a:ext>
          </a:extLst>
        </xdr:cNvPr>
        <xdr:cNvSpPr/>
      </xdr:nvSpPr>
      <xdr:spPr>
        <a:xfrm>
          <a:off x="1365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126819</xdr:rowOff>
    </xdr:from>
    <xdr:to>
      <xdr:col>76</xdr:col>
      <xdr:colOff>114300</xdr:colOff>
      <xdr:row>40</xdr:row>
      <xdr:rowOff>45176</xdr:rowOff>
    </xdr:to>
    <xdr:cxnSp macro="">
      <xdr:nvCxnSpPr>
        <xdr:cNvPr id="329" name="直線コネクタ 328">
          <a:extLst>
            <a:ext uri="{FF2B5EF4-FFF2-40B4-BE49-F238E27FC236}">
              <a16:creationId xmlns:a16="http://schemas.microsoft.com/office/drawing/2014/main" id="{A7BA694E-E24C-4818-8B4B-2BC4824DB637}"/>
            </a:ext>
          </a:extLst>
        </xdr:cNvPr>
        <xdr:cNvCxnSpPr/>
      </xdr:nvCxnSpPr>
      <xdr:spPr>
        <a:xfrm>
          <a:off x="13703300" y="681336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31931</xdr:rowOff>
    </xdr:from>
    <xdr:to>
      <xdr:col>67</xdr:col>
      <xdr:colOff>101600</xdr:colOff>
      <xdr:row>38</xdr:row>
      <xdr:rowOff>133531</xdr:rowOff>
    </xdr:to>
    <xdr:sp macro="" textlink="">
      <xdr:nvSpPr>
        <xdr:cNvPr id="330" name="楕円 329">
          <a:extLst>
            <a:ext uri="{FF2B5EF4-FFF2-40B4-BE49-F238E27FC236}">
              <a16:creationId xmlns:a16="http://schemas.microsoft.com/office/drawing/2014/main" id="{1CA49698-011B-4D8A-8550-6F6A82B3C7E4}"/>
            </a:ext>
          </a:extLst>
        </xdr:cNvPr>
        <xdr:cNvSpPr/>
      </xdr:nvSpPr>
      <xdr:spPr>
        <a:xfrm>
          <a:off x="12763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82731</xdr:rowOff>
    </xdr:from>
    <xdr:to>
      <xdr:col>71</xdr:col>
      <xdr:colOff>177800</xdr:colOff>
      <xdr:row>39</xdr:row>
      <xdr:rowOff>126819</xdr:rowOff>
    </xdr:to>
    <xdr:cxnSp macro="">
      <xdr:nvCxnSpPr>
        <xdr:cNvPr id="331" name="直線コネクタ 330">
          <a:extLst>
            <a:ext uri="{FF2B5EF4-FFF2-40B4-BE49-F238E27FC236}">
              <a16:creationId xmlns:a16="http://schemas.microsoft.com/office/drawing/2014/main" id="{ECCC31D2-11E0-45AF-9880-7CBA7CEE8E61}"/>
            </a:ext>
          </a:extLst>
        </xdr:cNvPr>
        <xdr:cNvCxnSpPr/>
      </xdr:nvCxnSpPr>
      <xdr:spPr>
        <a:xfrm>
          <a:off x="12814300" y="6597831"/>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CCF29651-E34A-43DD-91A1-369A0655B5C0}"/>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id="{68B653C2-B744-432A-9CB0-11E0BAEE5FC3}"/>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34" name="n_3aveValue【一般廃棄物処理施設】&#10;有形固定資産減価償却率">
          <a:extLst>
            <a:ext uri="{FF2B5EF4-FFF2-40B4-BE49-F238E27FC236}">
              <a16:creationId xmlns:a16="http://schemas.microsoft.com/office/drawing/2014/main" id="{2EB9F0D6-85A5-43C7-943C-0CDB5CD78304}"/>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35" name="n_4aveValue【一般廃棄物処理施設】&#10;有形固定資産減価償却率">
          <a:extLst>
            <a:ext uri="{FF2B5EF4-FFF2-40B4-BE49-F238E27FC236}">
              <a16:creationId xmlns:a16="http://schemas.microsoft.com/office/drawing/2014/main" id="{3E080EB8-C9A8-4266-81EE-2076E7EE4D18}"/>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336" name="n_1mainValue【一般廃棄物処理施設】&#10;有形固定資産減価償却率">
          <a:extLst>
            <a:ext uri="{FF2B5EF4-FFF2-40B4-BE49-F238E27FC236}">
              <a16:creationId xmlns:a16="http://schemas.microsoft.com/office/drawing/2014/main" id="{AF85816D-139D-47F7-8502-4FDE9995463C}"/>
            </a:ext>
          </a:extLst>
        </xdr:cNvPr>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337" name="n_2mainValue【一般廃棄物処理施設】&#10;有形固定資産減価償却率">
          <a:extLst>
            <a:ext uri="{FF2B5EF4-FFF2-40B4-BE49-F238E27FC236}">
              <a16:creationId xmlns:a16="http://schemas.microsoft.com/office/drawing/2014/main" id="{39C56634-DF6A-49DA-8123-38288F48A678}"/>
            </a:ext>
          </a:extLst>
        </xdr:cNvPr>
        <xdr:cNvSpPr txBox="1"/>
      </xdr:nvSpPr>
      <xdr:spPr>
        <a:xfrm>
          <a:off x="14389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338" name="n_3mainValue【一般廃棄物処理施設】&#10;有形固定資産減価償却率">
          <a:extLst>
            <a:ext uri="{FF2B5EF4-FFF2-40B4-BE49-F238E27FC236}">
              <a16:creationId xmlns:a16="http://schemas.microsoft.com/office/drawing/2014/main" id="{A48B0065-24AD-4289-8F4A-E3831801A1D7}"/>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339" name="n_4mainValue【一般廃棄物処理施設】&#10;有形固定資産減価償却率">
          <a:extLst>
            <a:ext uri="{FF2B5EF4-FFF2-40B4-BE49-F238E27FC236}">
              <a16:creationId xmlns:a16="http://schemas.microsoft.com/office/drawing/2014/main" id="{7A8B7D2B-E10F-4414-BCFA-8D14B89929CF}"/>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10DC751B-FC71-47FD-A64E-91F8EDBDA1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E1E9749B-EAE2-4E9D-99FA-2F7C1CC401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A2E46843-F6A0-4761-85D6-7F416B857E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2131CE95-78C7-47E4-8EC9-67B63D5E45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C7B337B8-1FAA-4266-B9B3-12EA7B6A8E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B32E62CC-4F92-4686-9D97-3056F01CB4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08975427-AB50-4BDE-B96B-43BD754E5B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CBA45654-8B8F-4219-B476-9B2852ED3D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193BDD5B-10C1-45FA-AC25-E9453BC35A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0D18A381-C6B1-40C5-AE2B-B33B10BD02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A1020047-290C-43C7-B687-97F333625CB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a:extLst>
            <a:ext uri="{FF2B5EF4-FFF2-40B4-BE49-F238E27FC236}">
              <a16:creationId xmlns:a16="http://schemas.microsoft.com/office/drawing/2014/main" id="{AC41B182-6462-4E63-8B05-248DC1312B5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1262C0E9-80B4-40D7-8F40-46B9DB4653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3" name="テキスト ボックス 352">
          <a:extLst>
            <a:ext uri="{FF2B5EF4-FFF2-40B4-BE49-F238E27FC236}">
              <a16:creationId xmlns:a16="http://schemas.microsoft.com/office/drawing/2014/main" id="{CADB81E7-8986-4FE2-A1F1-6274EB8E865F}"/>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E6126FF4-1687-4835-92B0-F8C7C1F17E6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5" name="テキスト ボックス 354">
          <a:extLst>
            <a:ext uri="{FF2B5EF4-FFF2-40B4-BE49-F238E27FC236}">
              <a16:creationId xmlns:a16="http://schemas.microsoft.com/office/drawing/2014/main" id="{E29FADB8-E1DB-4C29-B18B-8F72D77ED3F5}"/>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B3D149E6-368D-4CA9-A05C-7B2E02F26E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7" name="テキスト ボックス 356">
          <a:extLst>
            <a:ext uri="{FF2B5EF4-FFF2-40B4-BE49-F238E27FC236}">
              <a16:creationId xmlns:a16="http://schemas.microsoft.com/office/drawing/2014/main" id="{43B7DA82-66BE-4175-BD19-6D8F3771253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5FA2C832-87BD-4FD2-BC06-F7404FA643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9" name="テキスト ボックス 358">
          <a:extLst>
            <a:ext uri="{FF2B5EF4-FFF2-40B4-BE49-F238E27FC236}">
              <a16:creationId xmlns:a16="http://schemas.microsoft.com/office/drawing/2014/main" id="{69DF7D05-9156-4CAC-BCDD-2B201ED7866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42ACFEB1-82A7-4AC1-AA0B-4F1B34BD0D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1" name="直線コネクタ 360">
          <a:extLst>
            <a:ext uri="{FF2B5EF4-FFF2-40B4-BE49-F238E27FC236}">
              <a16:creationId xmlns:a16="http://schemas.microsoft.com/office/drawing/2014/main" id="{6C7CA35A-2CED-4ACC-9B83-343E1C5F1336}"/>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2" name="【一般廃棄物処理施設】&#10;一人当たり有形固定資産（償却資産）額最小値テキスト">
          <a:extLst>
            <a:ext uri="{FF2B5EF4-FFF2-40B4-BE49-F238E27FC236}">
              <a16:creationId xmlns:a16="http://schemas.microsoft.com/office/drawing/2014/main" id="{66917BA8-DBE9-4D59-99D7-1529F3C8566D}"/>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3" name="直線コネクタ 362">
          <a:extLst>
            <a:ext uri="{FF2B5EF4-FFF2-40B4-BE49-F238E27FC236}">
              <a16:creationId xmlns:a16="http://schemas.microsoft.com/office/drawing/2014/main" id="{3DF57508-CB2F-4CE8-A3C1-F83467E51473}"/>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4" name="【一般廃棄物処理施設】&#10;一人当たり有形固定資産（償却資産）額最大値テキスト">
          <a:extLst>
            <a:ext uri="{FF2B5EF4-FFF2-40B4-BE49-F238E27FC236}">
              <a16:creationId xmlns:a16="http://schemas.microsoft.com/office/drawing/2014/main" id="{B8146EF8-08ED-4D2C-B363-62ECEDE37FCB}"/>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5" name="直線コネクタ 364">
          <a:extLst>
            <a:ext uri="{FF2B5EF4-FFF2-40B4-BE49-F238E27FC236}">
              <a16:creationId xmlns:a16="http://schemas.microsoft.com/office/drawing/2014/main" id="{6A738034-27A1-4FA3-9C26-956130011B28}"/>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2822164C-0E4A-434D-8D93-EB990B3652E4}"/>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7" name="フローチャート: 判断 366">
          <a:extLst>
            <a:ext uri="{FF2B5EF4-FFF2-40B4-BE49-F238E27FC236}">
              <a16:creationId xmlns:a16="http://schemas.microsoft.com/office/drawing/2014/main" id="{92033278-1AB9-4E10-A605-1655B3B66B72}"/>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68" name="フローチャート: 判断 367">
          <a:extLst>
            <a:ext uri="{FF2B5EF4-FFF2-40B4-BE49-F238E27FC236}">
              <a16:creationId xmlns:a16="http://schemas.microsoft.com/office/drawing/2014/main" id="{8FF95803-E9FF-446E-914B-8BCDC454172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69" name="フローチャート: 判断 368">
          <a:extLst>
            <a:ext uri="{FF2B5EF4-FFF2-40B4-BE49-F238E27FC236}">
              <a16:creationId xmlns:a16="http://schemas.microsoft.com/office/drawing/2014/main" id="{CF0D422D-9DA8-4492-B70F-6D511926F459}"/>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70" name="フローチャート: 判断 369">
          <a:extLst>
            <a:ext uri="{FF2B5EF4-FFF2-40B4-BE49-F238E27FC236}">
              <a16:creationId xmlns:a16="http://schemas.microsoft.com/office/drawing/2014/main" id="{948132E3-0472-408F-B9EA-19B64FB8B2E8}"/>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71" name="フローチャート: 判断 370">
          <a:extLst>
            <a:ext uri="{FF2B5EF4-FFF2-40B4-BE49-F238E27FC236}">
              <a16:creationId xmlns:a16="http://schemas.microsoft.com/office/drawing/2014/main" id="{2A055D37-2243-431B-B11B-10882264461D}"/>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8E4EF79-B9BB-4516-880F-0DB461D48E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97FB70-1F73-45CC-A182-052A0C2B46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E70B07D-C9B6-468A-8489-572D474A40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27B9DCDF-6E7F-4365-BD99-4C455D24212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8119AF82-4DCE-4B6A-9F11-71F7C2F3AD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61046</xdr:rowOff>
    </xdr:from>
    <xdr:to>
      <xdr:col>116</xdr:col>
      <xdr:colOff>114300</xdr:colOff>
      <xdr:row>38</xdr:row>
      <xdr:rowOff>162646</xdr:rowOff>
    </xdr:to>
    <xdr:sp macro="" textlink="">
      <xdr:nvSpPr>
        <xdr:cNvPr id="377" name="楕円 376">
          <a:extLst>
            <a:ext uri="{FF2B5EF4-FFF2-40B4-BE49-F238E27FC236}">
              <a16:creationId xmlns:a16="http://schemas.microsoft.com/office/drawing/2014/main" id="{DF532BA6-5958-4048-A163-C0FD4E9F9034}"/>
            </a:ext>
          </a:extLst>
        </xdr:cNvPr>
        <xdr:cNvSpPr/>
      </xdr:nvSpPr>
      <xdr:spPr>
        <a:xfrm>
          <a:off x="22110700" y="65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83923</xdr:rowOff>
    </xdr:from>
    <xdr:ext cx="690189" cy="259045"/>
    <xdr:sp macro="" textlink="">
      <xdr:nvSpPr>
        <xdr:cNvPr id="378" name="【一般廃棄物処理施設】&#10;一人当たり有形固定資産（償却資産）額該当値テキスト">
          <a:extLst>
            <a:ext uri="{FF2B5EF4-FFF2-40B4-BE49-F238E27FC236}">
              <a16:creationId xmlns:a16="http://schemas.microsoft.com/office/drawing/2014/main" id="{757C02CD-3C8F-45DF-8A78-F353020553A1}"/>
            </a:ext>
          </a:extLst>
        </xdr:cNvPr>
        <xdr:cNvSpPr txBox="1"/>
      </xdr:nvSpPr>
      <xdr:spPr>
        <a:xfrm>
          <a:off x="22199600" y="6427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66967</xdr:rowOff>
    </xdr:from>
    <xdr:to>
      <xdr:col>112</xdr:col>
      <xdr:colOff>38100</xdr:colOff>
      <xdr:row>38</xdr:row>
      <xdr:rowOff>168567</xdr:rowOff>
    </xdr:to>
    <xdr:sp macro="" textlink="">
      <xdr:nvSpPr>
        <xdr:cNvPr id="379" name="楕円 378">
          <a:extLst>
            <a:ext uri="{FF2B5EF4-FFF2-40B4-BE49-F238E27FC236}">
              <a16:creationId xmlns:a16="http://schemas.microsoft.com/office/drawing/2014/main" id="{E06551B6-1B16-4A9D-AEA4-CF192F0B6905}"/>
            </a:ext>
          </a:extLst>
        </xdr:cNvPr>
        <xdr:cNvSpPr/>
      </xdr:nvSpPr>
      <xdr:spPr>
        <a:xfrm>
          <a:off x="21272500" y="6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111846</xdr:rowOff>
    </xdr:from>
    <xdr:to>
      <xdr:col>116</xdr:col>
      <xdr:colOff>63500</xdr:colOff>
      <xdr:row>38</xdr:row>
      <xdr:rowOff>117767</xdr:rowOff>
    </xdr:to>
    <xdr:cxnSp macro="">
      <xdr:nvCxnSpPr>
        <xdr:cNvPr id="380" name="直線コネクタ 379">
          <a:extLst>
            <a:ext uri="{FF2B5EF4-FFF2-40B4-BE49-F238E27FC236}">
              <a16:creationId xmlns:a16="http://schemas.microsoft.com/office/drawing/2014/main" id="{D5A99B8A-BF76-49B1-9E79-91C1CF23EF9C}"/>
            </a:ext>
          </a:extLst>
        </xdr:cNvPr>
        <xdr:cNvCxnSpPr/>
      </xdr:nvCxnSpPr>
      <xdr:spPr>
        <a:xfrm flipV="1">
          <a:off x="21323300" y="6626946"/>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57278</xdr:rowOff>
    </xdr:from>
    <xdr:to>
      <xdr:col>107</xdr:col>
      <xdr:colOff>101600</xdr:colOff>
      <xdr:row>38</xdr:row>
      <xdr:rowOff>158878</xdr:rowOff>
    </xdr:to>
    <xdr:sp macro="" textlink="">
      <xdr:nvSpPr>
        <xdr:cNvPr id="381" name="楕円 380">
          <a:extLst>
            <a:ext uri="{FF2B5EF4-FFF2-40B4-BE49-F238E27FC236}">
              <a16:creationId xmlns:a16="http://schemas.microsoft.com/office/drawing/2014/main" id="{3640D234-1C34-48A5-894C-6519F877C2CF}"/>
            </a:ext>
          </a:extLst>
        </xdr:cNvPr>
        <xdr:cNvSpPr/>
      </xdr:nvSpPr>
      <xdr:spPr>
        <a:xfrm>
          <a:off x="20383500" y="65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108078</xdr:rowOff>
    </xdr:from>
    <xdr:to>
      <xdr:col>111</xdr:col>
      <xdr:colOff>177800</xdr:colOff>
      <xdr:row>38</xdr:row>
      <xdr:rowOff>117767</xdr:rowOff>
    </xdr:to>
    <xdr:cxnSp macro="">
      <xdr:nvCxnSpPr>
        <xdr:cNvPr id="382" name="直線コネクタ 381">
          <a:extLst>
            <a:ext uri="{FF2B5EF4-FFF2-40B4-BE49-F238E27FC236}">
              <a16:creationId xmlns:a16="http://schemas.microsoft.com/office/drawing/2014/main" id="{E8AF5E7E-0095-4355-AC05-A20AAC69362D}"/>
            </a:ext>
          </a:extLst>
        </xdr:cNvPr>
        <xdr:cNvCxnSpPr/>
      </xdr:nvCxnSpPr>
      <xdr:spPr>
        <a:xfrm>
          <a:off x="20434300" y="662317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67698</xdr:rowOff>
    </xdr:from>
    <xdr:to>
      <xdr:col>102</xdr:col>
      <xdr:colOff>165100</xdr:colOff>
      <xdr:row>38</xdr:row>
      <xdr:rowOff>169298</xdr:rowOff>
    </xdr:to>
    <xdr:sp macro="" textlink="">
      <xdr:nvSpPr>
        <xdr:cNvPr id="383" name="楕円 382">
          <a:extLst>
            <a:ext uri="{FF2B5EF4-FFF2-40B4-BE49-F238E27FC236}">
              <a16:creationId xmlns:a16="http://schemas.microsoft.com/office/drawing/2014/main" id="{3FD31A6B-DA48-430C-9081-8250C7951873}"/>
            </a:ext>
          </a:extLst>
        </xdr:cNvPr>
        <xdr:cNvSpPr/>
      </xdr:nvSpPr>
      <xdr:spPr>
        <a:xfrm>
          <a:off x="19494500" y="65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108078</xdr:rowOff>
    </xdr:from>
    <xdr:to>
      <xdr:col>107</xdr:col>
      <xdr:colOff>50800</xdr:colOff>
      <xdr:row>38</xdr:row>
      <xdr:rowOff>118498</xdr:rowOff>
    </xdr:to>
    <xdr:cxnSp macro="">
      <xdr:nvCxnSpPr>
        <xdr:cNvPr id="384" name="直線コネクタ 383">
          <a:extLst>
            <a:ext uri="{FF2B5EF4-FFF2-40B4-BE49-F238E27FC236}">
              <a16:creationId xmlns:a16="http://schemas.microsoft.com/office/drawing/2014/main" id="{C5B333C3-F1ED-4852-9DD3-9541F7662EEF}"/>
            </a:ext>
          </a:extLst>
        </xdr:cNvPr>
        <xdr:cNvCxnSpPr/>
      </xdr:nvCxnSpPr>
      <xdr:spPr>
        <a:xfrm flipV="1">
          <a:off x="19545300" y="662317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11789</xdr:rowOff>
    </xdr:from>
    <xdr:to>
      <xdr:col>98</xdr:col>
      <xdr:colOff>38100</xdr:colOff>
      <xdr:row>39</xdr:row>
      <xdr:rowOff>113389</xdr:rowOff>
    </xdr:to>
    <xdr:sp macro="" textlink="">
      <xdr:nvSpPr>
        <xdr:cNvPr id="385" name="楕円 384">
          <a:extLst>
            <a:ext uri="{FF2B5EF4-FFF2-40B4-BE49-F238E27FC236}">
              <a16:creationId xmlns:a16="http://schemas.microsoft.com/office/drawing/2014/main" id="{58D3BA94-453A-4E43-82B4-26503D40339D}"/>
            </a:ext>
          </a:extLst>
        </xdr:cNvPr>
        <xdr:cNvSpPr/>
      </xdr:nvSpPr>
      <xdr:spPr>
        <a:xfrm>
          <a:off x="18605500" y="66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118498</xdr:rowOff>
    </xdr:from>
    <xdr:to>
      <xdr:col>102</xdr:col>
      <xdr:colOff>114300</xdr:colOff>
      <xdr:row>39</xdr:row>
      <xdr:rowOff>62589</xdr:rowOff>
    </xdr:to>
    <xdr:cxnSp macro="">
      <xdr:nvCxnSpPr>
        <xdr:cNvPr id="386" name="直線コネクタ 385">
          <a:extLst>
            <a:ext uri="{FF2B5EF4-FFF2-40B4-BE49-F238E27FC236}">
              <a16:creationId xmlns:a16="http://schemas.microsoft.com/office/drawing/2014/main" id="{9446CA7A-4737-4E41-91F0-8670CB711EDE}"/>
            </a:ext>
          </a:extLst>
        </xdr:cNvPr>
        <xdr:cNvCxnSpPr/>
      </xdr:nvCxnSpPr>
      <xdr:spPr>
        <a:xfrm flipV="1">
          <a:off x="18656300" y="6633598"/>
          <a:ext cx="889000" cy="1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44BDC129-41C8-4C35-9835-77745717B6B1}"/>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5806E346-8265-44CE-8247-593C058750E6}"/>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389" name="n_3aveValue【一般廃棄物処理施設】&#10;一人当たり有形固定資産（償却資産）額">
          <a:extLst>
            <a:ext uri="{FF2B5EF4-FFF2-40B4-BE49-F238E27FC236}">
              <a16:creationId xmlns:a16="http://schemas.microsoft.com/office/drawing/2014/main" id="{82CD65B6-7460-4210-9CA2-CF663C5072DE}"/>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390" name="n_4aveValue【一般廃棄物処理施設】&#10;一人当たり有形固定資産（償却資産）額">
          <a:extLst>
            <a:ext uri="{FF2B5EF4-FFF2-40B4-BE49-F238E27FC236}">
              <a16:creationId xmlns:a16="http://schemas.microsoft.com/office/drawing/2014/main" id="{1BD8D477-1DC7-44E5-913E-B5E4F9C7AE8B}"/>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37</xdr:row>
      <xdr:rowOff>13644</xdr:rowOff>
    </xdr:from>
    <xdr:ext cx="690189" cy="259045"/>
    <xdr:sp macro="" textlink="">
      <xdr:nvSpPr>
        <xdr:cNvPr id="391" name="n_1mainValue【一般廃棄物処理施設】&#10;一人当たり有形固定資産（償却資産）額">
          <a:extLst>
            <a:ext uri="{FF2B5EF4-FFF2-40B4-BE49-F238E27FC236}">
              <a16:creationId xmlns:a16="http://schemas.microsoft.com/office/drawing/2014/main" id="{FE490FEB-0FBD-44BB-9BCA-54AB5DB90A02}"/>
            </a:ext>
          </a:extLst>
        </xdr:cNvPr>
        <xdr:cNvSpPr txBox="1"/>
      </xdr:nvSpPr>
      <xdr:spPr>
        <a:xfrm>
          <a:off x="20965505" y="6357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3955</xdr:rowOff>
    </xdr:from>
    <xdr:ext cx="690189" cy="259045"/>
    <xdr:sp macro="" textlink="">
      <xdr:nvSpPr>
        <xdr:cNvPr id="392" name="n_2mainValue【一般廃棄物処理施設】&#10;一人当たり有形固定資産（償却資産）額">
          <a:extLst>
            <a:ext uri="{FF2B5EF4-FFF2-40B4-BE49-F238E27FC236}">
              <a16:creationId xmlns:a16="http://schemas.microsoft.com/office/drawing/2014/main" id="{BED81550-E403-49BF-B197-E907A3ED8435}"/>
            </a:ext>
          </a:extLst>
        </xdr:cNvPr>
        <xdr:cNvSpPr txBox="1"/>
      </xdr:nvSpPr>
      <xdr:spPr>
        <a:xfrm>
          <a:off x="20089205" y="6347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37</xdr:row>
      <xdr:rowOff>14375</xdr:rowOff>
    </xdr:from>
    <xdr:ext cx="690189" cy="259045"/>
    <xdr:sp macro="" textlink="">
      <xdr:nvSpPr>
        <xdr:cNvPr id="393" name="n_3mainValue【一般廃棄物処理施設】&#10;一人当たり有形固定資産（償却資産）額">
          <a:extLst>
            <a:ext uri="{FF2B5EF4-FFF2-40B4-BE49-F238E27FC236}">
              <a16:creationId xmlns:a16="http://schemas.microsoft.com/office/drawing/2014/main" id="{584E77F7-CC61-48CA-98E6-433838C7D3A1}"/>
            </a:ext>
          </a:extLst>
        </xdr:cNvPr>
        <xdr:cNvSpPr txBox="1"/>
      </xdr:nvSpPr>
      <xdr:spPr>
        <a:xfrm>
          <a:off x="19200205" y="6358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129916</xdr:rowOff>
    </xdr:from>
    <xdr:ext cx="599010" cy="259045"/>
    <xdr:sp macro="" textlink="">
      <xdr:nvSpPr>
        <xdr:cNvPr id="394" name="n_4mainValue【一般廃棄物処理施設】&#10;一人当たり有形固定資産（償却資産）額">
          <a:extLst>
            <a:ext uri="{FF2B5EF4-FFF2-40B4-BE49-F238E27FC236}">
              <a16:creationId xmlns:a16="http://schemas.microsoft.com/office/drawing/2014/main" id="{E35B6B6E-1A8D-45DD-A8DB-6627D6A38172}"/>
            </a:ext>
          </a:extLst>
        </xdr:cNvPr>
        <xdr:cNvSpPr txBox="1"/>
      </xdr:nvSpPr>
      <xdr:spPr>
        <a:xfrm>
          <a:off x="18356795" y="647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A6AE4274-5282-4FA5-9052-451E34229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325F8AB9-89BF-4792-B18E-F3EE90DFDC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6CFE6C70-DF64-497C-AD8E-D19E1A30AE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2133764D-BEF2-4BD6-A022-0DEF642A6E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470E7320-BEFE-4E23-B158-49DD6532E5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621B1884-4DB8-419E-9873-C20E3D744A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D834A55D-EEFE-411C-9037-48EC8889EA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AC64A5DD-5AB6-4669-B1E9-737E644948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43050711-65E6-4C6E-8E80-93FEC48907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737C72EE-C6FC-46BB-87A2-9DC6FFF24F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a:extLst>
            <a:ext uri="{FF2B5EF4-FFF2-40B4-BE49-F238E27FC236}">
              <a16:creationId xmlns:a16="http://schemas.microsoft.com/office/drawing/2014/main" id="{38CB7E79-F70A-4B98-A4E3-0A380BF88D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A2EC9F62-9EC8-4EA6-9A55-8C676629B2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7" name="テキスト ボックス 406">
          <a:extLst>
            <a:ext uri="{FF2B5EF4-FFF2-40B4-BE49-F238E27FC236}">
              <a16:creationId xmlns:a16="http://schemas.microsoft.com/office/drawing/2014/main" id="{891EB927-459B-40BC-BB48-AD88B0ED5BE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CC1BCE2B-479E-4407-B4A4-73EED8732C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6D803F28-6CF8-497D-8C82-02B017CAB9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02A0E651-0EC4-45A0-A45D-59DEB94D1F9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E2C7E47A-A320-4808-A6C9-9FAEFE08E30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DD05D83B-D011-42BA-AE34-C7E4D2C019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F24F40CF-9C84-47CC-A27F-8B10F22656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F0C26427-B0A5-48EA-9BDC-39FC65C55D7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id="{BB2791B8-4C8B-4AE5-BFFC-962CDFC906B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9F9D4C2A-8E63-4B6D-A8CD-5D67C57EF5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7" name="テキスト ボックス 416">
          <a:extLst>
            <a:ext uri="{FF2B5EF4-FFF2-40B4-BE49-F238E27FC236}">
              <a16:creationId xmlns:a16="http://schemas.microsoft.com/office/drawing/2014/main" id="{D0AB4340-162E-4E8F-A6F5-F77A51B55B1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a:extLst>
            <a:ext uri="{FF2B5EF4-FFF2-40B4-BE49-F238E27FC236}">
              <a16:creationId xmlns:a16="http://schemas.microsoft.com/office/drawing/2014/main" id="{ADC4FAD3-0DBC-4828-BAF2-8F3DB995DC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19" name="直線コネクタ 418">
          <a:extLst>
            <a:ext uri="{FF2B5EF4-FFF2-40B4-BE49-F238E27FC236}">
              <a16:creationId xmlns:a16="http://schemas.microsoft.com/office/drawing/2014/main" id="{DC55849B-5F83-4797-A328-99A0F1C7DC52}"/>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0" name="【保健センター・保健所】&#10;有形固定資産減価償却率最小値テキスト">
          <a:extLst>
            <a:ext uri="{FF2B5EF4-FFF2-40B4-BE49-F238E27FC236}">
              <a16:creationId xmlns:a16="http://schemas.microsoft.com/office/drawing/2014/main" id="{7D62F1BD-607E-4098-90AB-9D3217B9779D}"/>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1" name="直線コネクタ 420">
          <a:extLst>
            <a:ext uri="{FF2B5EF4-FFF2-40B4-BE49-F238E27FC236}">
              <a16:creationId xmlns:a16="http://schemas.microsoft.com/office/drawing/2014/main" id="{E4BC6628-0A66-4A45-9254-E9DF39C26C3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2" name="【保健センター・保健所】&#10;有形固定資産減価償却率最大値テキスト">
          <a:extLst>
            <a:ext uri="{FF2B5EF4-FFF2-40B4-BE49-F238E27FC236}">
              <a16:creationId xmlns:a16="http://schemas.microsoft.com/office/drawing/2014/main" id="{DEDA4973-F783-408B-997D-0927B8167F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3" name="直線コネクタ 422">
          <a:extLst>
            <a:ext uri="{FF2B5EF4-FFF2-40B4-BE49-F238E27FC236}">
              <a16:creationId xmlns:a16="http://schemas.microsoft.com/office/drawing/2014/main" id="{217CACC2-1708-4EF1-A33F-E1D0D7082665}"/>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24" name="【保健センター・保健所】&#10;有形固定資産減価償却率平均値テキスト">
          <a:extLst>
            <a:ext uri="{FF2B5EF4-FFF2-40B4-BE49-F238E27FC236}">
              <a16:creationId xmlns:a16="http://schemas.microsoft.com/office/drawing/2014/main" id="{A4FBD0A5-C8C9-4FDE-A88D-22A61E7265F3}"/>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25" name="フローチャート: 判断 424">
          <a:extLst>
            <a:ext uri="{FF2B5EF4-FFF2-40B4-BE49-F238E27FC236}">
              <a16:creationId xmlns:a16="http://schemas.microsoft.com/office/drawing/2014/main" id="{BA026AA2-5136-4FBA-B8C7-E5257194D3EF}"/>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26" name="フローチャート: 判断 425">
          <a:extLst>
            <a:ext uri="{FF2B5EF4-FFF2-40B4-BE49-F238E27FC236}">
              <a16:creationId xmlns:a16="http://schemas.microsoft.com/office/drawing/2014/main" id="{40FE99A6-4AA5-4526-B4B1-86AA4CF702FC}"/>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27" name="フローチャート: 判断 426">
          <a:extLst>
            <a:ext uri="{FF2B5EF4-FFF2-40B4-BE49-F238E27FC236}">
              <a16:creationId xmlns:a16="http://schemas.microsoft.com/office/drawing/2014/main" id="{2900549F-A2A2-4169-ABB4-2A1A457857F2}"/>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28" name="フローチャート: 判断 427">
          <a:extLst>
            <a:ext uri="{FF2B5EF4-FFF2-40B4-BE49-F238E27FC236}">
              <a16:creationId xmlns:a16="http://schemas.microsoft.com/office/drawing/2014/main" id="{3F53C9F2-5037-4B67-91F3-69B4EF4E970C}"/>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29" name="フローチャート: 判断 428">
          <a:extLst>
            <a:ext uri="{FF2B5EF4-FFF2-40B4-BE49-F238E27FC236}">
              <a16:creationId xmlns:a16="http://schemas.microsoft.com/office/drawing/2014/main" id="{4BA107DC-A17A-40E1-8CE6-C424E8FF281F}"/>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3B41677-76FD-41F5-AF4A-53F3F080BF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B9DCBEC5-A819-4E75-A757-E1917E46BF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29C38003-F55A-4490-9A1E-1406F16404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C013F107-1384-4D3E-869D-02EF9C28F9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EB58C323-71B1-49CC-A86D-076D625BE3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435" name="楕円 434">
          <a:extLst>
            <a:ext uri="{FF2B5EF4-FFF2-40B4-BE49-F238E27FC236}">
              <a16:creationId xmlns:a16="http://schemas.microsoft.com/office/drawing/2014/main" id="{0B01B455-E2E7-44E3-AE6D-B14BD3B03336}"/>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436" name="【保健センター・保健所】&#10;有形固定資産減価償却率該当値テキスト">
          <a:extLst>
            <a:ext uri="{FF2B5EF4-FFF2-40B4-BE49-F238E27FC236}">
              <a16:creationId xmlns:a16="http://schemas.microsoft.com/office/drawing/2014/main" id="{82EC3B2D-4A48-4392-83C5-46746F149FFB}"/>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437" name="楕円 436">
          <a:extLst>
            <a:ext uri="{FF2B5EF4-FFF2-40B4-BE49-F238E27FC236}">
              <a16:creationId xmlns:a16="http://schemas.microsoft.com/office/drawing/2014/main" id="{4C074E77-9D75-4F9F-A9F5-AADBADDE2522}"/>
            </a:ext>
          </a:extLst>
        </xdr:cNvPr>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58</xdr:row>
      <xdr:rowOff>163830</xdr:rowOff>
    </xdr:to>
    <xdr:cxnSp macro="">
      <xdr:nvCxnSpPr>
        <xdr:cNvPr id="438" name="直線コネクタ 437">
          <a:extLst>
            <a:ext uri="{FF2B5EF4-FFF2-40B4-BE49-F238E27FC236}">
              <a16:creationId xmlns:a16="http://schemas.microsoft.com/office/drawing/2014/main" id="{D4D4733B-B9A1-45E8-A04B-3DAE1A739CF1}"/>
            </a:ext>
          </a:extLst>
        </xdr:cNvPr>
        <xdr:cNvCxnSpPr/>
      </xdr:nvCxnSpPr>
      <xdr:spPr>
        <a:xfrm>
          <a:off x="15481300" y="10073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39" name="楕円 438">
          <a:extLst>
            <a:ext uri="{FF2B5EF4-FFF2-40B4-BE49-F238E27FC236}">
              <a16:creationId xmlns:a16="http://schemas.microsoft.com/office/drawing/2014/main" id="{54BC3A6D-06FD-4F21-BE05-33361AFEC7CB}"/>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129540</xdr:rowOff>
    </xdr:to>
    <xdr:cxnSp macro="">
      <xdr:nvCxnSpPr>
        <xdr:cNvPr id="440" name="直線コネクタ 439">
          <a:extLst>
            <a:ext uri="{FF2B5EF4-FFF2-40B4-BE49-F238E27FC236}">
              <a16:creationId xmlns:a16="http://schemas.microsoft.com/office/drawing/2014/main" id="{B0728165-7AAD-4B72-B1A3-F9157147B1A4}"/>
            </a:ext>
          </a:extLst>
        </xdr:cNvPr>
        <xdr:cNvCxnSpPr/>
      </xdr:nvCxnSpPr>
      <xdr:spPr>
        <a:xfrm>
          <a:off x="14592300" y="1003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441" name="楕円 440">
          <a:extLst>
            <a:ext uri="{FF2B5EF4-FFF2-40B4-BE49-F238E27FC236}">
              <a16:creationId xmlns:a16="http://schemas.microsoft.com/office/drawing/2014/main" id="{BEC62E0D-840F-4DC4-9B6F-33329F0F6458}"/>
            </a:ext>
          </a:extLst>
        </xdr:cNvPr>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58</xdr:row>
      <xdr:rowOff>95250</xdr:rowOff>
    </xdr:to>
    <xdr:cxnSp macro="">
      <xdr:nvCxnSpPr>
        <xdr:cNvPr id="442" name="直線コネクタ 441">
          <a:extLst>
            <a:ext uri="{FF2B5EF4-FFF2-40B4-BE49-F238E27FC236}">
              <a16:creationId xmlns:a16="http://schemas.microsoft.com/office/drawing/2014/main" id="{598B253E-171B-44EA-98F4-E0BEBB52CBBE}"/>
            </a:ext>
          </a:extLst>
        </xdr:cNvPr>
        <xdr:cNvCxnSpPr/>
      </xdr:nvCxnSpPr>
      <xdr:spPr>
        <a:xfrm>
          <a:off x="13703300" y="10006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443" name="n_1aveValue【保健センター・保健所】&#10;有形固定資産減価償却率">
          <a:extLst>
            <a:ext uri="{FF2B5EF4-FFF2-40B4-BE49-F238E27FC236}">
              <a16:creationId xmlns:a16="http://schemas.microsoft.com/office/drawing/2014/main" id="{CEF70207-B55E-4F93-9E65-FCE46EE9F9AF}"/>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444" name="n_2aveValue【保健センター・保健所】&#10;有形固定資産減価償却率">
          <a:extLst>
            <a:ext uri="{FF2B5EF4-FFF2-40B4-BE49-F238E27FC236}">
              <a16:creationId xmlns:a16="http://schemas.microsoft.com/office/drawing/2014/main" id="{274491F0-7036-4423-A0B9-5FFA9C6F00A9}"/>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445" name="n_3aveValue【保健センター・保健所】&#10;有形固定資産減価償却率">
          <a:extLst>
            <a:ext uri="{FF2B5EF4-FFF2-40B4-BE49-F238E27FC236}">
              <a16:creationId xmlns:a16="http://schemas.microsoft.com/office/drawing/2014/main" id="{38A2479C-7CB6-4882-A4F0-5251C64C7F17}"/>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446" name="n_4aveValue【保健センター・保健所】&#10;有形固定資産減価償却率">
          <a:extLst>
            <a:ext uri="{FF2B5EF4-FFF2-40B4-BE49-F238E27FC236}">
              <a16:creationId xmlns:a16="http://schemas.microsoft.com/office/drawing/2014/main" id="{3B5CFB3C-5536-4E07-8184-0E603027DC9A}"/>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447" name="n_1mainValue【保健センター・保健所】&#10;有形固定資産減価償却率">
          <a:extLst>
            <a:ext uri="{FF2B5EF4-FFF2-40B4-BE49-F238E27FC236}">
              <a16:creationId xmlns:a16="http://schemas.microsoft.com/office/drawing/2014/main" id="{A0D90B02-86CD-4FD8-8682-8ADBA4249D9F}"/>
            </a:ext>
          </a:extLst>
        </xdr:cNvPr>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48" name="n_2mainValue【保健センター・保健所】&#10;有形固定資産減価償却率">
          <a:extLst>
            <a:ext uri="{FF2B5EF4-FFF2-40B4-BE49-F238E27FC236}">
              <a16:creationId xmlns:a16="http://schemas.microsoft.com/office/drawing/2014/main" id="{5D9C15EB-DC9E-42EC-ADC0-3EED140B199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130192</xdr:rowOff>
    </xdr:from>
    <xdr:ext cx="405111" cy="259045"/>
    <xdr:sp macro="" textlink="">
      <xdr:nvSpPr>
        <xdr:cNvPr id="449" name="n_3mainValue【保健センター・保健所】&#10;有形固定資産減価償却率">
          <a:extLst>
            <a:ext uri="{FF2B5EF4-FFF2-40B4-BE49-F238E27FC236}">
              <a16:creationId xmlns:a16="http://schemas.microsoft.com/office/drawing/2014/main" id="{2C4D425C-8546-4389-96DC-074E3A2EAD9B}"/>
            </a:ext>
          </a:extLst>
        </xdr:cNvPr>
        <xdr:cNvSpPr txBox="1"/>
      </xdr:nvSpPr>
      <xdr:spPr>
        <a:xfrm>
          <a:off x="13500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3C580DEE-DE44-415F-8A57-9C9CDCD4F8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0FE96C3D-B2E2-4ED0-9357-EE7D13BFC5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C6053CEC-405B-4BB9-BC86-7F2C8BFCBA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E6FAAA3F-50C8-49BB-9264-7F449865A6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2765F70F-75A6-470B-9F26-03609F5572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A8D91DC4-B04A-48D1-8B56-1A2C0FB984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DC75C351-7162-4B91-B6F4-21564E17FE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B1718590-50B0-4C95-96CB-0C7F934D2D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9AE53304-8F8D-4183-B5C9-6954D1A6F7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6004F161-1C3C-4675-9E7B-E0F7FA65D1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id="{F8CBDB66-09AB-4054-A003-D1B0F811767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id="{6C0F11F4-5DB1-4D95-B4BB-5D569E8206D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id="{50A43D6B-2D6D-44AF-8201-88BE8DEEB28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id="{ED5D3341-AEB1-432A-8B1E-008CB4B5DF8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id="{846FD5AB-8D6D-4B19-8EFB-74C50446082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id="{0D08364F-26F2-4C59-BFF4-393F39BE60E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id="{D67C1C49-0E60-4D9D-8849-50958D606E8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id="{5796E7AE-D00C-478F-996A-D6F2D957100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5A778DBA-064E-4117-B48C-FA71613444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FFA6B3B5-88B9-494C-98CA-A3913F2758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a:extLst>
            <a:ext uri="{FF2B5EF4-FFF2-40B4-BE49-F238E27FC236}">
              <a16:creationId xmlns:a16="http://schemas.microsoft.com/office/drawing/2014/main" id="{0A59D962-CCC0-4F5A-8052-352275EEEE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71" name="直線コネクタ 470">
          <a:extLst>
            <a:ext uri="{FF2B5EF4-FFF2-40B4-BE49-F238E27FC236}">
              <a16:creationId xmlns:a16="http://schemas.microsoft.com/office/drawing/2014/main" id="{CE2EFB97-1B17-4CEA-BCAF-8FF27364DE4A}"/>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72" name="【保健センター・保健所】&#10;一人当たり面積最小値テキスト">
          <a:extLst>
            <a:ext uri="{FF2B5EF4-FFF2-40B4-BE49-F238E27FC236}">
              <a16:creationId xmlns:a16="http://schemas.microsoft.com/office/drawing/2014/main" id="{DAEB6C58-F019-4BE7-BA36-7136220E87E3}"/>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73" name="直線コネクタ 472">
          <a:extLst>
            <a:ext uri="{FF2B5EF4-FFF2-40B4-BE49-F238E27FC236}">
              <a16:creationId xmlns:a16="http://schemas.microsoft.com/office/drawing/2014/main" id="{CEBF5D53-5FE4-4F75-8761-8F2098CEAEDF}"/>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74" name="【保健センター・保健所】&#10;一人当たり面積最大値テキスト">
          <a:extLst>
            <a:ext uri="{FF2B5EF4-FFF2-40B4-BE49-F238E27FC236}">
              <a16:creationId xmlns:a16="http://schemas.microsoft.com/office/drawing/2014/main" id="{E0E55552-0758-47A4-8B9E-3C67B1CC77D5}"/>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75" name="直線コネクタ 474">
          <a:extLst>
            <a:ext uri="{FF2B5EF4-FFF2-40B4-BE49-F238E27FC236}">
              <a16:creationId xmlns:a16="http://schemas.microsoft.com/office/drawing/2014/main" id="{975DD4DE-F2C7-4B06-994C-DDDF41073613}"/>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476" name="【保健センター・保健所】&#10;一人当たり面積平均値テキスト">
          <a:extLst>
            <a:ext uri="{FF2B5EF4-FFF2-40B4-BE49-F238E27FC236}">
              <a16:creationId xmlns:a16="http://schemas.microsoft.com/office/drawing/2014/main" id="{B852EE10-BFA1-4FFE-BC71-DB406C549145}"/>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77" name="フローチャート: 判断 476">
          <a:extLst>
            <a:ext uri="{FF2B5EF4-FFF2-40B4-BE49-F238E27FC236}">
              <a16:creationId xmlns:a16="http://schemas.microsoft.com/office/drawing/2014/main" id="{00F7A1A6-23BD-4EC1-BAB6-82F71664311D}"/>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78" name="フローチャート: 判断 477">
          <a:extLst>
            <a:ext uri="{FF2B5EF4-FFF2-40B4-BE49-F238E27FC236}">
              <a16:creationId xmlns:a16="http://schemas.microsoft.com/office/drawing/2014/main" id="{FE52C4A2-C278-4AF7-B813-D6A6FEE483C7}"/>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79" name="フローチャート: 判断 478">
          <a:extLst>
            <a:ext uri="{FF2B5EF4-FFF2-40B4-BE49-F238E27FC236}">
              <a16:creationId xmlns:a16="http://schemas.microsoft.com/office/drawing/2014/main" id="{CA33EEBC-8CBA-46B0-9E96-A0E27EDB45EE}"/>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80" name="フローチャート: 判断 479">
          <a:extLst>
            <a:ext uri="{FF2B5EF4-FFF2-40B4-BE49-F238E27FC236}">
              <a16:creationId xmlns:a16="http://schemas.microsoft.com/office/drawing/2014/main" id="{4BFF330D-9736-4698-B1C2-3CB746150304}"/>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81" name="フローチャート: 判断 480">
          <a:extLst>
            <a:ext uri="{FF2B5EF4-FFF2-40B4-BE49-F238E27FC236}">
              <a16:creationId xmlns:a16="http://schemas.microsoft.com/office/drawing/2014/main" id="{2B0FD8AA-E1CF-4C47-A944-A313DD5950D4}"/>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CE0BEC8-BCE7-413B-9331-03F98A6994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87C6779-E537-4514-9AA0-31019E176A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883D7D-9408-43E6-B009-3D19515EC6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CBFA67CA-4AB1-4928-9821-C68BFDB61D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7F86896A-97E4-4385-A60E-B28F3C84BF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92532</xdr:rowOff>
    </xdr:from>
    <xdr:to>
      <xdr:col>116</xdr:col>
      <xdr:colOff>114300</xdr:colOff>
      <xdr:row>64</xdr:row>
      <xdr:rowOff>22682</xdr:rowOff>
    </xdr:to>
    <xdr:sp macro="" textlink="">
      <xdr:nvSpPr>
        <xdr:cNvPr id="487" name="楕円 486">
          <a:extLst>
            <a:ext uri="{FF2B5EF4-FFF2-40B4-BE49-F238E27FC236}">
              <a16:creationId xmlns:a16="http://schemas.microsoft.com/office/drawing/2014/main" id="{4149770F-7252-4554-ABE5-2E6819A21C38}"/>
            </a:ext>
          </a:extLst>
        </xdr:cNvPr>
        <xdr:cNvSpPr/>
      </xdr:nvSpPr>
      <xdr:spPr>
        <a:xfrm>
          <a:off x="22110700" y="108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488" name="【保健センター・保健所】&#10;一人当たり面積該当値テキスト">
          <a:extLst>
            <a:ext uri="{FF2B5EF4-FFF2-40B4-BE49-F238E27FC236}">
              <a16:creationId xmlns:a16="http://schemas.microsoft.com/office/drawing/2014/main" id="{A16F4AEC-6E67-4DFE-97B0-8BB8718A5CF6}"/>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92761</xdr:rowOff>
    </xdr:from>
    <xdr:to>
      <xdr:col>112</xdr:col>
      <xdr:colOff>38100</xdr:colOff>
      <xdr:row>64</xdr:row>
      <xdr:rowOff>22911</xdr:rowOff>
    </xdr:to>
    <xdr:sp macro="" textlink="">
      <xdr:nvSpPr>
        <xdr:cNvPr id="489" name="楕円 488">
          <a:extLst>
            <a:ext uri="{FF2B5EF4-FFF2-40B4-BE49-F238E27FC236}">
              <a16:creationId xmlns:a16="http://schemas.microsoft.com/office/drawing/2014/main" id="{6C8476B5-5E8E-4FA2-B701-E3C9AF0E822E}"/>
            </a:ext>
          </a:extLst>
        </xdr:cNvPr>
        <xdr:cNvSpPr/>
      </xdr:nvSpPr>
      <xdr:spPr>
        <a:xfrm>
          <a:off x="21272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143332</xdr:rowOff>
    </xdr:from>
    <xdr:to>
      <xdr:col>116</xdr:col>
      <xdr:colOff>63500</xdr:colOff>
      <xdr:row>63</xdr:row>
      <xdr:rowOff>143561</xdr:rowOff>
    </xdr:to>
    <xdr:cxnSp macro="">
      <xdr:nvCxnSpPr>
        <xdr:cNvPr id="490" name="直線コネクタ 489">
          <a:extLst>
            <a:ext uri="{FF2B5EF4-FFF2-40B4-BE49-F238E27FC236}">
              <a16:creationId xmlns:a16="http://schemas.microsoft.com/office/drawing/2014/main" id="{70522B08-3247-4510-9CCB-EC7965971E00}"/>
            </a:ext>
          </a:extLst>
        </xdr:cNvPr>
        <xdr:cNvCxnSpPr/>
      </xdr:nvCxnSpPr>
      <xdr:spPr>
        <a:xfrm flipV="1">
          <a:off x="21323300" y="1094468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92304</xdr:rowOff>
    </xdr:from>
    <xdr:to>
      <xdr:col>107</xdr:col>
      <xdr:colOff>101600</xdr:colOff>
      <xdr:row>64</xdr:row>
      <xdr:rowOff>22454</xdr:rowOff>
    </xdr:to>
    <xdr:sp macro="" textlink="">
      <xdr:nvSpPr>
        <xdr:cNvPr id="491" name="楕円 490">
          <a:extLst>
            <a:ext uri="{FF2B5EF4-FFF2-40B4-BE49-F238E27FC236}">
              <a16:creationId xmlns:a16="http://schemas.microsoft.com/office/drawing/2014/main" id="{5E0B5FBC-D722-4039-A2FE-C42E0011CDF9}"/>
            </a:ext>
          </a:extLst>
        </xdr:cNvPr>
        <xdr:cNvSpPr/>
      </xdr:nvSpPr>
      <xdr:spPr>
        <a:xfrm>
          <a:off x="20383500" y="108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143104</xdr:rowOff>
    </xdr:from>
    <xdr:to>
      <xdr:col>111</xdr:col>
      <xdr:colOff>177800</xdr:colOff>
      <xdr:row>63</xdr:row>
      <xdr:rowOff>143561</xdr:rowOff>
    </xdr:to>
    <xdr:cxnSp macro="">
      <xdr:nvCxnSpPr>
        <xdr:cNvPr id="492" name="直線コネクタ 491">
          <a:extLst>
            <a:ext uri="{FF2B5EF4-FFF2-40B4-BE49-F238E27FC236}">
              <a16:creationId xmlns:a16="http://schemas.microsoft.com/office/drawing/2014/main" id="{1AD079A2-9FB7-4374-9CCB-DAC77C00C253}"/>
            </a:ext>
          </a:extLst>
        </xdr:cNvPr>
        <xdr:cNvCxnSpPr/>
      </xdr:nvCxnSpPr>
      <xdr:spPr>
        <a:xfrm>
          <a:off x="20434300" y="109444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92990</xdr:rowOff>
    </xdr:from>
    <xdr:to>
      <xdr:col>102</xdr:col>
      <xdr:colOff>165100</xdr:colOff>
      <xdr:row>64</xdr:row>
      <xdr:rowOff>23140</xdr:rowOff>
    </xdr:to>
    <xdr:sp macro="" textlink="">
      <xdr:nvSpPr>
        <xdr:cNvPr id="493" name="楕円 492">
          <a:extLst>
            <a:ext uri="{FF2B5EF4-FFF2-40B4-BE49-F238E27FC236}">
              <a16:creationId xmlns:a16="http://schemas.microsoft.com/office/drawing/2014/main" id="{266B8518-F671-41D1-98D4-8F26096BBAA5}"/>
            </a:ext>
          </a:extLst>
        </xdr:cNvPr>
        <xdr:cNvSpPr/>
      </xdr:nvSpPr>
      <xdr:spPr>
        <a:xfrm>
          <a:off x="19494500" y="108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143104</xdr:rowOff>
    </xdr:from>
    <xdr:to>
      <xdr:col>107</xdr:col>
      <xdr:colOff>50800</xdr:colOff>
      <xdr:row>63</xdr:row>
      <xdr:rowOff>143790</xdr:rowOff>
    </xdr:to>
    <xdr:cxnSp macro="">
      <xdr:nvCxnSpPr>
        <xdr:cNvPr id="494" name="直線コネクタ 493">
          <a:extLst>
            <a:ext uri="{FF2B5EF4-FFF2-40B4-BE49-F238E27FC236}">
              <a16:creationId xmlns:a16="http://schemas.microsoft.com/office/drawing/2014/main" id="{7D0A7AA7-760B-439B-876B-32AAD0D301F2}"/>
            </a:ext>
          </a:extLst>
        </xdr:cNvPr>
        <xdr:cNvCxnSpPr/>
      </xdr:nvCxnSpPr>
      <xdr:spPr>
        <a:xfrm flipV="1">
          <a:off x="19545300" y="109444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495" name="n_1aveValue【保健センター・保健所】&#10;一人当たり面積">
          <a:extLst>
            <a:ext uri="{FF2B5EF4-FFF2-40B4-BE49-F238E27FC236}">
              <a16:creationId xmlns:a16="http://schemas.microsoft.com/office/drawing/2014/main" id="{F13EA4DA-304A-4779-96E3-E5F285EA99E1}"/>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496" name="n_2aveValue【保健センター・保健所】&#10;一人当たり面積">
          <a:extLst>
            <a:ext uri="{FF2B5EF4-FFF2-40B4-BE49-F238E27FC236}">
              <a16:creationId xmlns:a16="http://schemas.microsoft.com/office/drawing/2014/main" id="{FCD5A2DB-C194-44C2-BEB0-9958528333D9}"/>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497" name="n_3aveValue【保健センター・保健所】&#10;一人当たり面積">
          <a:extLst>
            <a:ext uri="{FF2B5EF4-FFF2-40B4-BE49-F238E27FC236}">
              <a16:creationId xmlns:a16="http://schemas.microsoft.com/office/drawing/2014/main" id="{C843F687-2347-4B71-8EAE-545064BCF52E}"/>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498" name="n_4aveValue【保健センター・保健所】&#10;一人当たり面積">
          <a:extLst>
            <a:ext uri="{FF2B5EF4-FFF2-40B4-BE49-F238E27FC236}">
              <a16:creationId xmlns:a16="http://schemas.microsoft.com/office/drawing/2014/main" id="{DACD71F4-8B11-44FE-BADC-7F2FC565A078}"/>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14038</xdr:rowOff>
    </xdr:from>
    <xdr:ext cx="469744" cy="259045"/>
    <xdr:sp macro="" textlink="">
      <xdr:nvSpPr>
        <xdr:cNvPr id="499" name="n_1mainValue【保健センター・保健所】&#10;一人当たり面積">
          <a:extLst>
            <a:ext uri="{FF2B5EF4-FFF2-40B4-BE49-F238E27FC236}">
              <a16:creationId xmlns:a16="http://schemas.microsoft.com/office/drawing/2014/main" id="{A891E264-37D2-4CD6-ACAB-CBF39C12D181}"/>
            </a:ext>
          </a:extLst>
        </xdr:cNvPr>
        <xdr:cNvSpPr txBox="1"/>
      </xdr:nvSpPr>
      <xdr:spPr>
        <a:xfrm>
          <a:off x="210757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13581</xdr:rowOff>
    </xdr:from>
    <xdr:ext cx="469744" cy="259045"/>
    <xdr:sp macro="" textlink="">
      <xdr:nvSpPr>
        <xdr:cNvPr id="500" name="n_2mainValue【保健センター・保健所】&#10;一人当たり面積">
          <a:extLst>
            <a:ext uri="{FF2B5EF4-FFF2-40B4-BE49-F238E27FC236}">
              <a16:creationId xmlns:a16="http://schemas.microsoft.com/office/drawing/2014/main" id="{C72F3C28-AEF3-44D1-BEF5-3D3FFEA0BA3F}"/>
            </a:ext>
          </a:extLst>
        </xdr:cNvPr>
        <xdr:cNvSpPr txBox="1"/>
      </xdr:nvSpPr>
      <xdr:spPr>
        <a:xfrm>
          <a:off x="20199427" y="109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14267</xdr:rowOff>
    </xdr:from>
    <xdr:ext cx="469744" cy="259045"/>
    <xdr:sp macro="" textlink="">
      <xdr:nvSpPr>
        <xdr:cNvPr id="501" name="n_3mainValue【保健センター・保健所】&#10;一人当たり面積">
          <a:extLst>
            <a:ext uri="{FF2B5EF4-FFF2-40B4-BE49-F238E27FC236}">
              <a16:creationId xmlns:a16="http://schemas.microsoft.com/office/drawing/2014/main" id="{B7DAF973-0026-4C2A-84F1-9C10D737983F}"/>
            </a:ext>
          </a:extLst>
        </xdr:cNvPr>
        <xdr:cNvSpPr txBox="1"/>
      </xdr:nvSpPr>
      <xdr:spPr>
        <a:xfrm>
          <a:off x="19310427" y="109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88106378-3BB7-4E5F-B875-BFB231C77A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1F5D147C-E5C2-42AD-9FD1-6B31667033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FDA16D25-5928-440A-962B-B854141C81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543C4F0A-AC24-49F8-9168-0346B7318A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541AF1A3-E315-4F13-82E8-3433581135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7209F432-B910-48C0-B0FB-E55ACEEA0C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301CE6F8-6012-47B2-BF87-6938CCA2CE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A8210D86-6F6C-4316-B8C6-95163D4E21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0E4E03C9-2EB4-45F0-A862-821B2890B25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71302573-558E-42A3-84DC-6A10809B06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89E1EA42-3027-4E72-B56B-CA4ACDAE1F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3" name="直線コネクタ 512">
          <a:extLst>
            <a:ext uri="{FF2B5EF4-FFF2-40B4-BE49-F238E27FC236}">
              <a16:creationId xmlns:a16="http://schemas.microsoft.com/office/drawing/2014/main" id="{F74DC267-7726-402F-B5D3-B66A3134D3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4" name="テキスト ボックス 513">
          <a:extLst>
            <a:ext uri="{FF2B5EF4-FFF2-40B4-BE49-F238E27FC236}">
              <a16:creationId xmlns:a16="http://schemas.microsoft.com/office/drawing/2014/main" id="{1343A810-CF09-4DAC-A85A-A3A735F0370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5" name="直線コネクタ 514">
          <a:extLst>
            <a:ext uri="{FF2B5EF4-FFF2-40B4-BE49-F238E27FC236}">
              <a16:creationId xmlns:a16="http://schemas.microsoft.com/office/drawing/2014/main" id="{3BF4FF3B-1B5F-4BFC-BD31-A78ECEED1A2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6" name="テキスト ボックス 515">
          <a:extLst>
            <a:ext uri="{FF2B5EF4-FFF2-40B4-BE49-F238E27FC236}">
              <a16:creationId xmlns:a16="http://schemas.microsoft.com/office/drawing/2014/main" id="{3E0D151E-EF2D-47AD-9FA6-83CD5AC881D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7" name="直線コネクタ 516">
          <a:extLst>
            <a:ext uri="{FF2B5EF4-FFF2-40B4-BE49-F238E27FC236}">
              <a16:creationId xmlns:a16="http://schemas.microsoft.com/office/drawing/2014/main" id="{5D2DF7CC-4AD6-4738-8892-91C7401405F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8" name="テキスト ボックス 517">
          <a:extLst>
            <a:ext uri="{FF2B5EF4-FFF2-40B4-BE49-F238E27FC236}">
              <a16:creationId xmlns:a16="http://schemas.microsoft.com/office/drawing/2014/main" id="{65BABE02-371E-47E4-B821-2D97BCFF6C4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9" name="直線コネクタ 518">
          <a:extLst>
            <a:ext uri="{FF2B5EF4-FFF2-40B4-BE49-F238E27FC236}">
              <a16:creationId xmlns:a16="http://schemas.microsoft.com/office/drawing/2014/main" id="{344AD864-8514-40AB-9C26-1B67C476F4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0" name="テキスト ボックス 519">
          <a:extLst>
            <a:ext uri="{FF2B5EF4-FFF2-40B4-BE49-F238E27FC236}">
              <a16:creationId xmlns:a16="http://schemas.microsoft.com/office/drawing/2014/main" id="{4A625F96-299A-4694-9BBC-3021CCCA47B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1" name="直線コネクタ 520">
          <a:extLst>
            <a:ext uri="{FF2B5EF4-FFF2-40B4-BE49-F238E27FC236}">
              <a16:creationId xmlns:a16="http://schemas.microsoft.com/office/drawing/2014/main" id="{44F62A10-749C-4717-A6EB-3F52238919C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2" name="テキスト ボックス 521">
          <a:extLst>
            <a:ext uri="{FF2B5EF4-FFF2-40B4-BE49-F238E27FC236}">
              <a16:creationId xmlns:a16="http://schemas.microsoft.com/office/drawing/2014/main" id="{4C31E3E2-3543-44B1-A837-3071B7A824AF}"/>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11BA5B08-8295-4FA7-BD70-8B3DD9E3D3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703C0456-B99C-4FA1-BCB4-0C33601E3A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25" name="直線コネクタ 524">
          <a:extLst>
            <a:ext uri="{FF2B5EF4-FFF2-40B4-BE49-F238E27FC236}">
              <a16:creationId xmlns:a16="http://schemas.microsoft.com/office/drawing/2014/main" id="{0E370C09-993A-4326-8B04-6ABEFD9B1F5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6" name="【消防施設】&#10;有形固定資産減価償却率最小値テキスト">
          <a:extLst>
            <a:ext uri="{FF2B5EF4-FFF2-40B4-BE49-F238E27FC236}">
              <a16:creationId xmlns:a16="http://schemas.microsoft.com/office/drawing/2014/main" id="{B3A4532C-545F-4834-ACC2-6AF3DACEF7C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7" name="直線コネクタ 526">
          <a:extLst>
            <a:ext uri="{FF2B5EF4-FFF2-40B4-BE49-F238E27FC236}">
              <a16:creationId xmlns:a16="http://schemas.microsoft.com/office/drawing/2014/main" id="{44879D95-3288-4102-AD95-775B8EC22A4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8" name="【消防施設】&#10;有形固定資産減価償却率最大値テキスト">
          <a:extLst>
            <a:ext uri="{FF2B5EF4-FFF2-40B4-BE49-F238E27FC236}">
              <a16:creationId xmlns:a16="http://schemas.microsoft.com/office/drawing/2014/main" id="{73C37BAC-2208-4681-8550-CA6F7D7F4D7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9" name="直線コネクタ 528">
          <a:extLst>
            <a:ext uri="{FF2B5EF4-FFF2-40B4-BE49-F238E27FC236}">
              <a16:creationId xmlns:a16="http://schemas.microsoft.com/office/drawing/2014/main" id="{56A6F52E-CE73-4F15-8657-B5D6D00DFE7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FDF17E84-C11D-4963-945C-AA224138903C}"/>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31" name="フローチャート: 判断 530">
          <a:extLst>
            <a:ext uri="{FF2B5EF4-FFF2-40B4-BE49-F238E27FC236}">
              <a16:creationId xmlns:a16="http://schemas.microsoft.com/office/drawing/2014/main" id="{F9E98512-F211-41CF-8312-7F4A065E4151}"/>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32" name="フローチャート: 判断 531">
          <a:extLst>
            <a:ext uri="{FF2B5EF4-FFF2-40B4-BE49-F238E27FC236}">
              <a16:creationId xmlns:a16="http://schemas.microsoft.com/office/drawing/2014/main" id="{91B0AAB5-81A3-4C74-BD06-B5F343A02417}"/>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33" name="フローチャート: 判断 532">
          <a:extLst>
            <a:ext uri="{FF2B5EF4-FFF2-40B4-BE49-F238E27FC236}">
              <a16:creationId xmlns:a16="http://schemas.microsoft.com/office/drawing/2014/main" id="{C6510DB1-744B-43BA-ADE5-48F2C8B93217}"/>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34" name="フローチャート: 判断 533">
          <a:extLst>
            <a:ext uri="{FF2B5EF4-FFF2-40B4-BE49-F238E27FC236}">
              <a16:creationId xmlns:a16="http://schemas.microsoft.com/office/drawing/2014/main" id="{B844A7E2-0318-4588-9CCF-A2E11117F529}"/>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35" name="フローチャート: 判断 534">
          <a:extLst>
            <a:ext uri="{FF2B5EF4-FFF2-40B4-BE49-F238E27FC236}">
              <a16:creationId xmlns:a16="http://schemas.microsoft.com/office/drawing/2014/main" id="{F43E7A03-BC0F-400C-8002-83E7A33AC18E}"/>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1EA7EDA0-AE30-4667-A292-CE85B074DCB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A4D25DE3-46FE-4AC3-B82E-D0DE77C6C0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6E7F9505-F1FB-49C6-8506-9516BF4883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7633B615-8592-43E2-8D21-801963C933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4492C464-4089-4060-85C9-ACE60DC64C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167639</xdr:rowOff>
    </xdr:from>
    <xdr:to>
      <xdr:col>85</xdr:col>
      <xdr:colOff>177800</xdr:colOff>
      <xdr:row>81</xdr:row>
      <xdr:rowOff>97789</xdr:rowOff>
    </xdr:to>
    <xdr:sp macro="" textlink="">
      <xdr:nvSpPr>
        <xdr:cNvPr id="541" name="楕円 540">
          <a:extLst>
            <a:ext uri="{FF2B5EF4-FFF2-40B4-BE49-F238E27FC236}">
              <a16:creationId xmlns:a16="http://schemas.microsoft.com/office/drawing/2014/main" id="{5C65CEE9-E9DB-4118-9C10-58378E431049}"/>
            </a:ext>
          </a:extLst>
        </xdr:cNvPr>
        <xdr:cNvSpPr/>
      </xdr:nvSpPr>
      <xdr:spPr>
        <a:xfrm>
          <a:off x="162687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19066</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67520E17-5E9A-4728-8E08-805CE2FA96BD}"/>
            </a:ext>
          </a:extLst>
        </xdr:cNvPr>
        <xdr:cNvSpPr txBox="1"/>
      </xdr:nvSpPr>
      <xdr:spPr>
        <a:xfrm>
          <a:off x="16357600"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543" name="楕円 542">
          <a:extLst>
            <a:ext uri="{FF2B5EF4-FFF2-40B4-BE49-F238E27FC236}">
              <a16:creationId xmlns:a16="http://schemas.microsoft.com/office/drawing/2014/main" id="{CBBB3D7F-BC5D-4803-B969-E7CAC6803301}"/>
            </a:ext>
          </a:extLst>
        </xdr:cNvPr>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46989</xdr:rowOff>
    </xdr:to>
    <xdr:cxnSp macro="">
      <xdr:nvCxnSpPr>
        <xdr:cNvPr id="544" name="直線コネクタ 543">
          <a:extLst>
            <a:ext uri="{FF2B5EF4-FFF2-40B4-BE49-F238E27FC236}">
              <a16:creationId xmlns:a16="http://schemas.microsoft.com/office/drawing/2014/main" id="{31B89E0D-D923-4A8B-B6B4-621E935559DF}"/>
            </a:ext>
          </a:extLst>
        </xdr:cNvPr>
        <xdr:cNvCxnSpPr/>
      </xdr:nvCxnSpPr>
      <xdr:spPr>
        <a:xfrm>
          <a:off x="15481300" y="13902689"/>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104139</xdr:rowOff>
    </xdr:from>
    <xdr:to>
      <xdr:col>76</xdr:col>
      <xdr:colOff>165100</xdr:colOff>
      <xdr:row>81</xdr:row>
      <xdr:rowOff>34289</xdr:rowOff>
    </xdr:to>
    <xdr:sp macro="" textlink="">
      <xdr:nvSpPr>
        <xdr:cNvPr id="545" name="楕円 544">
          <a:extLst>
            <a:ext uri="{FF2B5EF4-FFF2-40B4-BE49-F238E27FC236}">
              <a16:creationId xmlns:a16="http://schemas.microsoft.com/office/drawing/2014/main" id="{F6BDE34D-3C01-40BD-9728-441E5A072740}"/>
            </a:ext>
          </a:extLst>
        </xdr:cNvPr>
        <xdr:cNvSpPr/>
      </xdr:nvSpPr>
      <xdr:spPr>
        <a:xfrm>
          <a:off x="14541500" y="138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154939</xdr:rowOff>
    </xdr:from>
    <xdr:to>
      <xdr:col>81</xdr:col>
      <xdr:colOff>50800</xdr:colOff>
      <xdr:row>81</xdr:row>
      <xdr:rowOff>15239</xdr:rowOff>
    </xdr:to>
    <xdr:cxnSp macro="">
      <xdr:nvCxnSpPr>
        <xdr:cNvPr id="546" name="直線コネクタ 545">
          <a:extLst>
            <a:ext uri="{FF2B5EF4-FFF2-40B4-BE49-F238E27FC236}">
              <a16:creationId xmlns:a16="http://schemas.microsoft.com/office/drawing/2014/main" id="{CB052CE1-ABEE-47F1-8EFE-99560C7B1DBE}"/>
            </a:ext>
          </a:extLst>
        </xdr:cNvPr>
        <xdr:cNvCxnSpPr/>
      </xdr:nvCxnSpPr>
      <xdr:spPr>
        <a:xfrm>
          <a:off x="14592300" y="138709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69850</xdr:rowOff>
    </xdr:from>
    <xdr:to>
      <xdr:col>72</xdr:col>
      <xdr:colOff>38100</xdr:colOff>
      <xdr:row>81</xdr:row>
      <xdr:rowOff>0</xdr:rowOff>
    </xdr:to>
    <xdr:sp macro="" textlink="">
      <xdr:nvSpPr>
        <xdr:cNvPr id="547" name="楕円 546">
          <a:extLst>
            <a:ext uri="{FF2B5EF4-FFF2-40B4-BE49-F238E27FC236}">
              <a16:creationId xmlns:a16="http://schemas.microsoft.com/office/drawing/2014/main" id="{86BB03CC-D92C-48D1-B88E-582F3A23E8FF}"/>
            </a:ext>
          </a:extLst>
        </xdr:cNvPr>
        <xdr:cNvSpPr/>
      </xdr:nvSpPr>
      <xdr:spPr>
        <a:xfrm>
          <a:off x="13652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120650</xdr:rowOff>
    </xdr:from>
    <xdr:to>
      <xdr:col>76</xdr:col>
      <xdr:colOff>114300</xdr:colOff>
      <xdr:row>80</xdr:row>
      <xdr:rowOff>154939</xdr:rowOff>
    </xdr:to>
    <xdr:cxnSp macro="">
      <xdr:nvCxnSpPr>
        <xdr:cNvPr id="548" name="直線コネクタ 547">
          <a:extLst>
            <a:ext uri="{FF2B5EF4-FFF2-40B4-BE49-F238E27FC236}">
              <a16:creationId xmlns:a16="http://schemas.microsoft.com/office/drawing/2014/main" id="{891BBAF9-7D25-4FE2-A359-CB2F11833D28}"/>
            </a:ext>
          </a:extLst>
        </xdr:cNvPr>
        <xdr:cNvCxnSpPr/>
      </xdr:nvCxnSpPr>
      <xdr:spPr>
        <a:xfrm>
          <a:off x="13703300" y="13836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549" name="楕円 548">
          <a:extLst>
            <a:ext uri="{FF2B5EF4-FFF2-40B4-BE49-F238E27FC236}">
              <a16:creationId xmlns:a16="http://schemas.microsoft.com/office/drawing/2014/main" id="{3A93AD5F-24FA-4D90-BFA8-F89C0F06F6F4}"/>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120650</xdr:rowOff>
    </xdr:from>
    <xdr:to>
      <xdr:col>71</xdr:col>
      <xdr:colOff>177800</xdr:colOff>
      <xdr:row>83</xdr:row>
      <xdr:rowOff>152400</xdr:rowOff>
    </xdr:to>
    <xdr:cxnSp macro="">
      <xdr:nvCxnSpPr>
        <xdr:cNvPr id="550" name="直線コネクタ 549">
          <a:extLst>
            <a:ext uri="{FF2B5EF4-FFF2-40B4-BE49-F238E27FC236}">
              <a16:creationId xmlns:a16="http://schemas.microsoft.com/office/drawing/2014/main" id="{4B1FD8BB-B6D1-46AE-8F95-9B58B67E0989}"/>
            </a:ext>
          </a:extLst>
        </xdr:cNvPr>
        <xdr:cNvCxnSpPr/>
      </xdr:nvCxnSpPr>
      <xdr:spPr>
        <a:xfrm flipV="1">
          <a:off x="12814300" y="1383665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51" name="n_1aveValue【消防施設】&#10;有形固定資産減価償却率">
          <a:extLst>
            <a:ext uri="{FF2B5EF4-FFF2-40B4-BE49-F238E27FC236}">
              <a16:creationId xmlns:a16="http://schemas.microsoft.com/office/drawing/2014/main" id="{6C76596D-3C7A-4858-B16E-83565655F0A7}"/>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52" name="n_2aveValue【消防施設】&#10;有形固定資産減価償却率">
          <a:extLst>
            <a:ext uri="{FF2B5EF4-FFF2-40B4-BE49-F238E27FC236}">
              <a16:creationId xmlns:a16="http://schemas.microsoft.com/office/drawing/2014/main" id="{3579FFE7-E18C-49DE-9486-410DC75F4726}"/>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553" name="n_3aveValue【消防施設】&#10;有形固定資産減価償却率">
          <a:extLst>
            <a:ext uri="{FF2B5EF4-FFF2-40B4-BE49-F238E27FC236}">
              <a16:creationId xmlns:a16="http://schemas.microsoft.com/office/drawing/2014/main" id="{B770DCC7-E60F-4A16-B1D9-07CDE3F0B01C}"/>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54" name="n_4aveValue【消防施設】&#10;有形固定資産減価償却率">
          <a:extLst>
            <a:ext uri="{FF2B5EF4-FFF2-40B4-BE49-F238E27FC236}">
              <a16:creationId xmlns:a16="http://schemas.microsoft.com/office/drawing/2014/main" id="{A916E912-28AD-488F-BBA6-5ED44C1DE026}"/>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555" name="n_1mainValue【消防施設】&#10;有形固定資産減価償却率">
          <a:extLst>
            <a:ext uri="{FF2B5EF4-FFF2-40B4-BE49-F238E27FC236}">
              <a16:creationId xmlns:a16="http://schemas.microsoft.com/office/drawing/2014/main" id="{75CACAB1-D6CA-49AD-9EA5-E0EE7B5AB32E}"/>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50816</xdr:rowOff>
    </xdr:from>
    <xdr:ext cx="405111" cy="259045"/>
    <xdr:sp macro="" textlink="">
      <xdr:nvSpPr>
        <xdr:cNvPr id="556" name="n_2mainValue【消防施設】&#10;有形固定資産減価償却率">
          <a:extLst>
            <a:ext uri="{FF2B5EF4-FFF2-40B4-BE49-F238E27FC236}">
              <a16:creationId xmlns:a16="http://schemas.microsoft.com/office/drawing/2014/main" id="{13EE1D8B-72DC-474A-A4E2-D403AEB06FB7}"/>
            </a:ext>
          </a:extLst>
        </xdr:cNvPr>
        <xdr:cNvSpPr txBox="1"/>
      </xdr:nvSpPr>
      <xdr:spPr>
        <a:xfrm>
          <a:off x="14389744" y="1359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16527</xdr:rowOff>
    </xdr:from>
    <xdr:ext cx="405111" cy="259045"/>
    <xdr:sp macro="" textlink="">
      <xdr:nvSpPr>
        <xdr:cNvPr id="557" name="n_3mainValue【消防施設】&#10;有形固定資産減価償却率">
          <a:extLst>
            <a:ext uri="{FF2B5EF4-FFF2-40B4-BE49-F238E27FC236}">
              <a16:creationId xmlns:a16="http://schemas.microsoft.com/office/drawing/2014/main" id="{2213AF46-BAF4-45DC-9A37-5BBDD7FB9888}"/>
            </a:ext>
          </a:extLst>
        </xdr:cNvPr>
        <xdr:cNvSpPr txBox="1"/>
      </xdr:nvSpPr>
      <xdr:spPr>
        <a:xfrm>
          <a:off x="135007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558" name="n_4mainValue【消防施設】&#10;有形固定資産減価償却率">
          <a:extLst>
            <a:ext uri="{FF2B5EF4-FFF2-40B4-BE49-F238E27FC236}">
              <a16:creationId xmlns:a16="http://schemas.microsoft.com/office/drawing/2014/main" id="{DF6AEAAF-F1B8-4688-9563-907A7E3CFD4C}"/>
            </a:ext>
          </a:extLst>
        </xdr:cNvPr>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a16="http://schemas.microsoft.com/office/drawing/2014/main" id="{663234A7-6124-4161-8F26-93883AD8A6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a16="http://schemas.microsoft.com/office/drawing/2014/main" id="{F2F43AEB-F0B4-4C61-8DBF-955673B73E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a16="http://schemas.microsoft.com/office/drawing/2014/main" id="{50B34CF9-243D-4EF6-ABDC-6919476335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a16="http://schemas.microsoft.com/office/drawing/2014/main" id="{909ECC29-F4E2-4626-A5D5-AF7DDB791B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a16="http://schemas.microsoft.com/office/drawing/2014/main" id="{C8A3A852-DF2A-4993-ABC7-4B0CDB7B39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a16="http://schemas.microsoft.com/office/drawing/2014/main" id="{8051FDF8-A4EA-48C4-B0B8-149BFF9AB8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a16="http://schemas.microsoft.com/office/drawing/2014/main" id="{9B567BC0-C965-447D-8A66-E6ECD5DA05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a16="http://schemas.microsoft.com/office/drawing/2014/main" id="{B76C4585-3DA1-4229-B625-8EC556A572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a16="http://schemas.microsoft.com/office/drawing/2014/main" id="{9B3138CB-5238-4C36-A167-7B1CF85303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a16="http://schemas.microsoft.com/office/drawing/2014/main" id="{6F809115-A4A0-4924-AAC5-03B6195116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a:extLst>
            <a:ext uri="{FF2B5EF4-FFF2-40B4-BE49-F238E27FC236}">
              <a16:creationId xmlns:a16="http://schemas.microsoft.com/office/drawing/2014/main" id="{D2E2D28D-E9A9-4F40-A6DF-3780CE6E96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a:extLst>
            <a:ext uri="{FF2B5EF4-FFF2-40B4-BE49-F238E27FC236}">
              <a16:creationId xmlns:a16="http://schemas.microsoft.com/office/drawing/2014/main" id="{89704FF8-9082-4B86-934C-644226CEE6C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a:extLst>
            <a:ext uri="{FF2B5EF4-FFF2-40B4-BE49-F238E27FC236}">
              <a16:creationId xmlns:a16="http://schemas.microsoft.com/office/drawing/2014/main" id="{8AB55710-B6E2-4768-A01C-07BB78B4F1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a:extLst>
            <a:ext uri="{FF2B5EF4-FFF2-40B4-BE49-F238E27FC236}">
              <a16:creationId xmlns:a16="http://schemas.microsoft.com/office/drawing/2014/main" id="{31B53E1F-5BB9-4377-B1B5-15821DDFB48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a:extLst>
            <a:ext uri="{FF2B5EF4-FFF2-40B4-BE49-F238E27FC236}">
              <a16:creationId xmlns:a16="http://schemas.microsoft.com/office/drawing/2014/main" id="{221B347B-3719-46A9-A139-CE8986B935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a:extLst>
            <a:ext uri="{FF2B5EF4-FFF2-40B4-BE49-F238E27FC236}">
              <a16:creationId xmlns:a16="http://schemas.microsoft.com/office/drawing/2014/main" id="{6F05D72B-3612-459D-B05B-F1BF41877B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a:extLst>
            <a:ext uri="{FF2B5EF4-FFF2-40B4-BE49-F238E27FC236}">
              <a16:creationId xmlns:a16="http://schemas.microsoft.com/office/drawing/2014/main" id="{28ACE4FF-5372-423E-80B7-8134478E64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a:extLst>
            <a:ext uri="{FF2B5EF4-FFF2-40B4-BE49-F238E27FC236}">
              <a16:creationId xmlns:a16="http://schemas.microsoft.com/office/drawing/2014/main" id="{D51FF46F-8900-45AE-8BE7-545F359476E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a:extLst>
            <a:ext uri="{FF2B5EF4-FFF2-40B4-BE49-F238E27FC236}">
              <a16:creationId xmlns:a16="http://schemas.microsoft.com/office/drawing/2014/main" id="{7921AC91-A77C-45E6-86C0-96824E3087C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a:extLst>
            <a:ext uri="{FF2B5EF4-FFF2-40B4-BE49-F238E27FC236}">
              <a16:creationId xmlns:a16="http://schemas.microsoft.com/office/drawing/2014/main" id="{BAC4061D-4E25-4EA1-9034-703A8D227B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382BD60E-90A9-4138-A545-CA3371D928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133C028D-FBBF-4C1D-963A-4B948673AD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80ED89DE-2343-40C6-99AA-5468A8CFCD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82" name="直線コネクタ 581">
          <a:extLst>
            <a:ext uri="{FF2B5EF4-FFF2-40B4-BE49-F238E27FC236}">
              <a16:creationId xmlns:a16="http://schemas.microsoft.com/office/drawing/2014/main" id="{5ED56646-6D0E-48EE-97C4-7FEFD89FF24D}"/>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83" name="【消防施設】&#10;一人当たり面積最小値テキスト">
          <a:extLst>
            <a:ext uri="{FF2B5EF4-FFF2-40B4-BE49-F238E27FC236}">
              <a16:creationId xmlns:a16="http://schemas.microsoft.com/office/drawing/2014/main" id="{151C99F8-6A09-4C07-BE19-45EFF86E5923}"/>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84" name="直線コネクタ 583">
          <a:extLst>
            <a:ext uri="{FF2B5EF4-FFF2-40B4-BE49-F238E27FC236}">
              <a16:creationId xmlns:a16="http://schemas.microsoft.com/office/drawing/2014/main" id="{6E359984-4FA9-4684-88DA-327B9AE31F76}"/>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85" name="【消防施設】&#10;一人当たり面積最大値テキスト">
          <a:extLst>
            <a:ext uri="{FF2B5EF4-FFF2-40B4-BE49-F238E27FC236}">
              <a16:creationId xmlns:a16="http://schemas.microsoft.com/office/drawing/2014/main" id="{6E54D09C-811C-498C-80FF-05F8A01FF946}"/>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86" name="直線コネクタ 585">
          <a:extLst>
            <a:ext uri="{FF2B5EF4-FFF2-40B4-BE49-F238E27FC236}">
              <a16:creationId xmlns:a16="http://schemas.microsoft.com/office/drawing/2014/main" id="{C90DB646-6621-45BF-8617-9F601028F3A1}"/>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132478</xdr:rowOff>
    </xdr:from>
    <xdr:ext cx="469744" cy="259045"/>
    <xdr:sp macro="" textlink="">
      <xdr:nvSpPr>
        <xdr:cNvPr id="587" name="【消防施設】&#10;一人当たり面積平均値テキスト">
          <a:extLst>
            <a:ext uri="{FF2B5EF4-FFF2-40B4-BE49-F238E27FC236}">
              <a16:creationId xmlns:a16="http://schemas.microsoft.com/office/drawing/2014/main" id="{8FC58795-DEEC-4622-9ABE-E4F0B42355C4}"/>
            </a:ext>
          </a:extLst>
        </xdr:cNvPr>
        <xdr:cNvSpPr txBox="1"/>
      </xdr:nvSpPr>
      <xdr:spPr>
        <a:xfrm>
          <a:off x="22199600" y="14534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588" name="フローチャート: 判断 587">
          <a:extLst>
            <a:ext uri="{FF2B5EF4-FFF2-40B4-BE49-F238E27FC236}">
              <a16:creationId xmlns:a16="http://schemas.microsoft.com/office/drawing/2014/main" id="{A31E3366-FDEA-46B1-86C0-9FE73423BA49}"/>
            </a:ext>
          </a:extLst>
        </xdr:cNvPr>
        <xdr:cNvSpPr/>
      </xdr:nvSpPr>
      <xdr:spPr>
        <a:xfrm>
          <a:off x="221107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89" name="フローチャート: 判断 588">
          <a:extLst>
            <a:ext uri="{FF2B5EF4-FFF2-40B4-BE49-F238E27FC236}">
              <a16:creationId xmlns:a16="http://schemas.microsoft.com/office/drawing/2014/main" id="{035905DA-B754-4D47-8DC8-AAABFECE3675}"/>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90" name="フローチャート: 判断 589">
          <a:extLst>
            <a:ext uri="{FF2B5EF4-FFF2-40B4-BE49-F238E27FC236}">
              <a16:creationId xmlns:a16="http://schemas.microsoft.com/office/drawing/2014/main" id="{9EDD8585-292A-4D38-8C5F-CF68FB5B594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91" name="フローチャート: 判断 590">
          <a:extLst>
            <a:ext uri="{FF2B5EF4-FFF2-40B4-BE49-F238E27FC236}">
              <a16:creationId xmlns:a16="http://schemas.microsoft.com/office/drawing/2014/main" id="{2B72130E-5A1B-48DC-8A19-5111B481FD4A}"/>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92" name="フローチャート: 判断 591">
          <a:extLst>
            <a:ext uri="{FF2B5EF4-FFF2-40B4-BE49-F238E27FC236}">
              <a16:creationId xmlns:a16="http://schemas.microsoft.com/office/drawing/2014/main" id="{B7E336AD-3130-49D0-B026-FB7EA0B3591B}"/>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2BCFB57-064B-4D20-9228-2C53C52265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4EA58590-1EFF-4544-9DBF-A596540ECA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C07201A6-0F43-4FB2-92CD-02EBDAF4D0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59197721-7263-4ABE-9FC2-CB96F077B3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604C294A-A147-47C2-8939-1B9240F3FC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xdr:rowOff>
    </xdr:from>
    <xdr:to>
      <xdr:col>116</xdr:col>
      <xdr:colOff>114300</xdr:colOff>
      <xdr:row>86</xdr:row>
      <xdr:rowOff>104521</xdr:rowOff>
    </xdr:to>
    <xdr:sp macro="" textlink="">
      <xdr:nvSpPr>
        <xdr:cNvPr id="598" name="楕円 597">
          <a:extLst>
            <a:ext uri="{FF2B5EF4-FFF2-40B4-BE49-F238E27FC236}">
              <a16:creationId xmlns:a16="http://schemas.microsoft.com/office/drawing/2014/main" id="{9A6DFCFC-9D9E-4D13-B1B7-9DAEB9E976B6}"/>
            </a:ext>
          </a:extLst>
        </xdr:cNvPr>
        <xdr:cNvSpPr/>
      </xdr:nvSpPr>
      <xdr:spPr>
        <a:xfrm>
          <a:off x="221107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89298</xdr:rowOff>
    </xdr:from>
    <xdr:ext cx="469744" cy="259045"/>
    <xdr:sp macro="" textlink="">
      <xdr:nvSpPr>
        <xdr:cNvPr id="599" name="【消防施設】&#10;一人当たり面積該当値テキスト">
          <a:extLst>
            <a:ext uri="{FF2B5EF4-FFF2-40B4-BE49-F238E27FC236}">
              <a16:creationId xmlns:a16="http://schemas.microsoft.com/office/drawing/2014/main" id="{6D474CB5-B681-453B-9A9D-1F833E3F8A8A}"/>
            </a:ext>
          </a:extLst>
        </xdr:cNvPr>
        <xdr:cNvSpPr txBox="1"/>
      </xdr:nvSpPr>
      <xdr:spPr>
        <a:xfrm>
          <a:off x="22199600" y="146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xdr:rowOff>
    </xdr:from>
    <xdr:to>
      <xdr:col>112</xdr:col>
      <xdr:colOff>38100</xdr:colOff>
      <xdr:row>86</xdr:row>
      <xdr:rowOff>105283</xdr:rowOff>
    </xdr:to>
    <xdr:sp macro="" textlink="">
      <xdr:nvSpPr>
        <xdr:cNvPr id="600" name="楕円 599">
          <a:extLst>
            <a:ext uri="{FF2B5EF4-FFF2-40B4-BE49-F238E27FC236}">
              <a16:creationId xmlns:a16="http://schemas.microsoft.com/office/drawing/2014/main" id="{D61BA327-2535-4D34-B7EB-AE5D5DDA32D2}"/>
            </a:ext>
          </a:extLst>
        </xdr:cNvPr>
        <xdr:cNvSpPr/>
      </xdr:nvSpPr>
      <xdr:spPr>
        <a:xfrm>
          <a:off x="21272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53721</xdr:rowOff>
    </xdr:from>
    <xdr:to>
      <xdr:col>116</xdr:col>
      <xdr:colOff>63500</xdr:colOff>
      <xdr:row>86</xdr:row>
      <xdr:rowOff>54483</xdr:rowOff>
    </xdr:to>
    <xdr:cxnSp macro="">
      <xdr:nvCxnSpPr>
        <xdr:cNvPr id="601" name="直線コネクタ 600">
          <a:extLst>
            <a:ext uri="{FF2B5EF4-FFF2-40B4-BE49-F238E27FC236}">
              <a16:creationId xmlns:a16="http://schemas.microsoft.com/office/drawing/2014/main" id="{FBE902B1-BB8A-419E-AF9C-CFCA878F5718}"/>
            </a:ext>
          </a:extLst>
        </xdr:cNvPr>
        <xdr:cNvCxnSpPr/>
      </xdr:nvCxnSpPr>
      <xdr:spPr>
        <a:xfrm flipV="1">
          <a:off x="21323300" y="147984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602" name="楕円 601">
          <a:extLst>
            <a:ext uri="{FF2B5EF4-FFF2-40B4-BE49-F238E27FC236}">
              <a16:creationId xmlns:a16="http://schemas.microsoft.com/office/drawing/2014/main" id="{6EE9DFC6-F6FF-4A2A-BE80-7D24011CDD67}"/>
            </a:ext>
          </a:extLst>
        </xdr:cNvPr>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54483</xdr:rowOff>
    </xdr:to>
    <xdr:cxnSp macro="">
      <xdr:nvCxnSpPr>
        <xdr:cNvPr id="603" name="直線コネクタ 602">
          <a:extLst>
            <a:ext uri="{FF2B5EF4-FFF2-40B4-BE49-F238E27FC236}">
              <a16:creationId xmlns:a16="http://schemas.microsoft.com/office/drawing/2014/main" id="{37FD30BB-33CF-4C07-88B8-FF8B32A78516}"/>
            </a:ext>
          </a:extLst>
        </xdr:cNvPr>
        <xdr:cNvCxnSpPr/>
      </xdr:nvCxnSpPr>
      <xdr:spPr>
        <a:xfrm>
          <a:off x="20434300" y="147980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3683</xdr:rowOff>
    </xdr:from>
    <xdr:to>
      <xdr:col>102</xdr:col>
      <xdr:colOff>165100</xdr:colOff>
      <xdr:row>86</xdr:row>
      <xdr:rowOff>105283</xdr:rowOff>
    </xdr:to>
    <xdr:sp macro="" textlink="">
      <xdr:nvSpPr>
        <xdr:cNvPr id="604" name="楕円 603">
          <a:extLst>
            <a:ext uri="{FF2B5EF4-FFF2-40B4-BE49-F238E27FC236}">
              <a16:creationId xmlns:a16="http://schemas.microsoft.com/office/drawing/2014/main" id="{C6C32EBD-41EB-49D8-9CF3-29B946D3A0D7}"/>
            </a:ext>
          </a:extLst>
        </xdr:cNvPr>
        <xdr:cNvSpPr/>
      </xdr:nvSpPr>
      <xdr:spPr>
        <a:xfrm>
          <a:off x="19494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53339</xdr:rowOff>
    </xdr:from>
    <xdr:to>
      <xdr:col>107</xdr:col>
      <xdr:colOff>50800</xdr:colOff>
      <xdr:row>86</xdr:row>
      <xdr:rowOff>54483</xdr:rowOff>
    </xdr:to>
    <xdr:cxnSp macro="">
      <xdr:nvCxnSpPr>
        <xdr:cNvPr id="605" name="直線コネクタ 604">
          <a:extLst>
            <a:ext uri="{FF2B5EF4-FFF2-40B4-BE49-F238E27FC236}">
              <a16:creationId xmlns:a16="http://schemas.microsoft.com/office/drawing/2014/main" id="{1FFA207B-5E9F-4169-B92B-7BBBCC4AFD08}"/>
            </a:ext>
          </a:extLst>
        </xdr:cNvPr>
        <xdr:cNvCxnSpPr/>
      </xdr:nvCxnSpPr>
      <xdr:spPr>
        <a:xfrm flipV="1">
          <a:off x="19545300" y="147980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xdr:rowOff>
    </xdr:from>
    <xdr:to>
      <xdr:col>98</xdr:col>
      <xdr:colOff>38100</xdr:colOff>
      <xdr:row>86</xdr:row>
      <xdr:rowOff>102997</xdr:rowOff>
    </xdr:to>
    <xdr:sp macro="" textlink="">
      <xdr:nvSpPr>
        <xdr:cNvPr id="606" name="楕円 605">
          <a:extLst>
            <a:ext uri="{FF2B5EF4-FFF2-40B4-BE49-F238E27FC236}">
              <a16:creationId xmlns:a16="http://schemas.microsoft.com/office/drawing/2014/main" id="{FFDBDAEF-3C0E-4979-A34C-607F277B9D01}"/>
            </a:ext>
          </a:extLst>
        </xdr:cNvPr>
        <xdr:cNvSpPr/>
      </xdr:nvSpPr>
      <xdr:spPr>
        <a:xfrm>
          <a:off x="186055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52197</xdr:rowOff>
    </xdr:from>
    <xdr:to>
      <xdr:col>102</xdr:col>
      <xdr:colOff>114300</xdr:colOff>
      <xdr:row>86</xdr:row>
      <xdr:rowOff>54483</xdr:rowOff>
    </xdr:to>
    <xdr:cxnSp macro="">
      <xdr:nvCxnSpPr>
        <xdr:cNvPr id="607" name="直線コネクタ 606">
          <a:extLst>
            <a:ext uri="{FF2B5EF4-FFF2-40B4-BE49-F238E27FC236}">
              <a16:creationId xmlns:a16="http://schemas.microsoft.com/office/drawing/2014/main" id="{C847CC38-2E2E-4395-ADFA-5DD9C00CF2A7}"/>
            </a:ext>
          </a:extLst>
        </xdr:cNvPr>
        <xdr:cNvCxnSpPr/>
      </xdr:nvCxnSpPr>
      <xdr:spPr>
        <a:xfrm>
          <a:off x="18656300" y="147968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08" name="n_1aveValue【消防施設】&#10;一人当たり面積">
          <a:extLst>
            <a:ext uri="{FF2B5EF4-FFF2-40B4-BE49-F238E27FC236}">
              <a16:creationId xmlns:a16="http://schemas.microsoft.com/office/drawing/2014/main" id="{68F2B860-D384-428F-89AF-CD98B2F862D5}"/>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09" name="n_2aveValue【消防施設】&#10;一人当たり面積">
          <a:extLst>
            <a:ext uri="{FF2B5EF4-FFF2-40B4-BE49-F238E27FC236}">
              <a16:creationId xmlns:a16="http://schemas.microsoft.com/office/drawing/2014/main" id="{8900626B-EB04-4A77-AAD5-8990955CED58}"/>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10" name="n_3aveValue【消防施設】&#10;一人当たり面積">
          <a:extLst>
            <a:ext uri="{FF2B5EF4-FFF2-40B4-BE49-F238E27FC236}">
              <a16:creationId xmlns:a16="http://schemas.microsoft.com/office/drawing/2014/main" id="{87FBF03A-2050-4EA7-8664-278EB97E9EFF}"/>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611" name="n_4aveValue【消防施設】&#10;一人当たり面積">
          <a:extLst>
            <a:ext uri="{FF2B5EF4-FFF2-40B4-BE49-F238E27FC236}">
              <a16:creationId xmlns:a16="http://schemas.microsoft.com/office/drawing/2014/main" id="{F1602824-1192-4E36-86F6-12EB82BAF598}"/>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96410</xdr:rowOff>
    </xdr:from>
    <xdr:ext cx="469744" cy="259045"/>
    <xdr:sp macro="" textlink="">
      <xdr:nvSpPr>
        <xdr:cNvPr id="612" name="n_1mainValue【消防施設】&#10;一人当たり面積">
          <a:extLst>
            <a:ext uri="{FF2B5EF4-FFF2-40B4-BE49-F238E27FC236}">
              <a16:creationId xmlns:a16="http://schemas.microsoft.com/office/drawing/2014/main" id="{8913D806-BA13-4CBF-8522-D1403B480B20}"/>
            </a:ext>
          </a:extLst>
        </xdr:cNvPr>
        <xdr:cNvSpPr txBox="1"/>
      </xdr:nvSpPr>
      <xdr:spPr>
        <a:xfrm>
          <a:off x="210757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613" name="n_2mainValue【消防施設】&#10;一人当たり面積">
          <a:extLst>
            <a:ext uri="{FF2B5EF4-FFF2-40B4-BE49-F238E27FC236}">
              <a16:creationId xmlns:a16="http://schemas.microsoft.com/office/drawing/2014/main" id="{23E249F4-E811-4DBC-9B8B-4592E279A568}"/>
            </a:ext>
          </a:extLst>
        </xdr:cNvPr>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96410</xdr:rowOff>
    </xdr:from>
    <xdr:ext cx="469744" cy="259045"/>
    <xdr:sp macro="" textlink="">
      <xdr:nvSpPr>
        <xdr:cNvPr id="614" name="n_3mainValue【消防施設】&#10;一人当たり面積">
          <a:extLst>
            <a:ext uri="{FF2B5EF4-FFF2-40B4-BE49-F238E27FC236}">
              <a16:creationId xmlns:a16="http://schemas.microsoft.com/office/drawing/2014/main" id="{A66D579D-A579-47E2-B17F-FE1959BC0A3A}"/>
            </a:ext>
          </a:extLst>
        </xdr:cNvPr>
        <xdr:cNvSpPr txBox="1"/>
      </xdr:nvSpPr>
      <xdr:spPr>
        <a:xfrm>
          <a:off x="19310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94124</xdr:rowOff>
    </xdr:from>
    <xdr:ext cx="469744" cy="259045"/>
    <xdr:sp macro="" textlink="">
      <xdr:nvSpPr>
        <xdr:cNvPr id="615" name="n_4mainValue【消防施設】&#10;一人当たり面積">
          <a:extLst>
            <a:ext uri="{FF2B5EF4-FFF2-40B4-BE49-F238E27FC236}">
              <a16:creationId xmlns:a16="http://schemas.microsoft.com/office/drawing/2014/main" id="{2B479328-3B88-4F1A-A7AB-0864CCF9DF0B}"/>
            </a:ext>
          </a:extLst>
        </xdr:cNvPr>
        <xdr:cNvSpPr txBox="1"/>
      </xdr:nvSpPr>
      <xdr:spPr>
        <a:xfrm>
          <a:off x="18421427"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9B520142-CE97-46B2-BFD2-8107F58CB1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ECF5907A-F24D-4D99-88B8-72E9B5623E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261AC8CC-2613-47C9-BE31-2EFF4CE022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A24B2C73-7147-48B3-930E-DE1C6DCEFD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10A28EF9-CC5B-487B-B450-2DE4CFF2DA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ADE4AE74-D0AE-4052-8FA8-02723598C5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A9ED678E-6447-4DFC-8CFA-39514BA833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2EB5888B-CE38-4ADA-8DBF-B224828CE4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1EE33DD8-DB49-44D5-AE64-84370C3C96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63DAF7D3-BB45-4D0D-9EEB-B171B945DC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D9343BF9-3B02-475F-82B9-65D98B90C1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7FFFF010-F863-4423-A8AE-22969B90D7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CB59CF40-2738-4BEF-A32F-051F0C764E0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2D4481EB-27C5-4909-92D7-25B0A07DB8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1743249D-69B1-45A7-9C4E-514F2508C3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93178D02-E3FD-40D8-8BBF-774EB248DA7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611DA633-5188-4098-A174-B7135FA202E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CFF3FDEB-E08D-40FC-85D4-F4A1E473BBC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1FC78F1C-0D65-4194-AB06-233213B45C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5A2E7A8C-7958-486E-ACE0-FB2F189816E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C8645EE2-C315-4AA4-8E01-6FB4C3DD27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2F488236-864B-40FE-9734-0A197AD8AD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a16="http://schemas.microsoft.com/office/drawing/2014/main" id="{DEED5A00-6083-40F9-9D82-3FF3EC4163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8B08CDF8-B1F4-4F8C-87A4-A659D3C0F0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BB030992-F795-4240-B1E8-35B714F2B6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58158E4F-BCFD-4CB1-B1F6-BCD9003DFE3D}"/>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庁舎】&#10;有形固定資産減価償却率最小値テキスト">
          <a:extLst>
            <a:ext uri="{FF2B5EF4-FFF2-40B4-BE49-F238E27FC236}">
              <a16:creationId xmlns:a16="http://schemas.microsoft.com/office/drawing/2014/main" id="{D9C2C6B2-0E4E-4593-A7A9-60213C24F27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32CA72FC-3953-4BC9-B1E3-F500A8E545B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44" name="【庁舎】&#10;有形固定資産減価償却率最大値テキスト">
          <a:extLst>
            <a:ext uri="{FF2B5EF4-FFF2-40B4-BE49-F238E27FC236}">
              <a16:creationId xmlns:a16="http://schemas.microsoft.com/office/drawing/2014/main" id="{EA7960C2-AF88-4BF5-B176-48F9053E112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45" name="直線コネクタ 644">
          <a:extLst>
            <a:ext uri="{FF2B5EF4-FFF2-40B4-BE49-F238E27FC236}">
              <a16:creationId xmlns:a16="http://schemas.microsoft.com/office/drawing/2014/main" id="{C855CEC4-EBCF-4C05-8D87-16228B634E5F}"/>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646" name="【庁舎】&#10;有形固定資産減価償却率平均値テキスト">
          <a:extLst>
            <a:ext uri="{FF2B5EF4-FFF2-40B4-BE49-F238E27FC236}">
              <a16:creationId xmlns:a16="http://schemas.microsoft.com/office/drawing/2014/main" id="{1D9D23F4-7F0E-4266-A108-F80D79AA8F27}"/>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47" name="フローチャート: 判断 646">
          <a:extLst>
            <a:ext uri="{FF2B5EF4-FFF2-40B4-BE49-F238E27FC236}">
              <a16:creationId xmlns:a16="http://schemas.microsoft.com/office/drawing/2014/main" id="{38E4C579-0AF1-4CB6-85A4-9E38EA9C6CCF}"/>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48" name="フローチャート: 判断 647">
          <a:extLst>
            <a:ext uri="{FF2B5EF4-FFF2-40B4-BE49-F238E27FC236}">
              <a16:creationId xmlns:a16="http://schemas.microsoft.com/office/drawing/2014/main" id="{FAE98D7F-CBA4-4C96-8C79-9347A65E3D8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49" name="フローチャート: 判断 648">
          <a:extLst>
            <a:ext uri="{FF2B5EF4-FFF2-40B4-BE49-F238E27FC236}">
              <a16:creationId xmlns:a16="http://schemas.microsoft.com/office/drawing/2014/main" id="{BB3FA926-61CC-4AC2-B4F3-06D2C522F82E}"/>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50" name="フローチャート: 判断 649">
          <a:extLst>
            <a:ext uri="{FF2B5EF4-FFF2-40B4-BE49-F238E27FC236}">
              <a16:creationId xmlns:a16="http://schemas.microsoft.com/office/drawing/2014/main" id="{5013246E-F7C7-45D2-B1DC-1E4213670B62}"/>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51" name="フローチャート: 判断 650">
          <a:extLst>
            <a:ext uri="{FF2B5EF4-FFF2-40B4-BE49-F238E27FC236}">
              <a16:creationId xmlns:a16="http://schemas.microsoft.com/office/drawing/2014/main" id="{D5CDC473-5047-4555-B32D-DC975F6BD227}"/>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998A697-C806-44F4-9E18-85599E1BB3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4BA51E1-8D21-4209-8834-C8F6D3C0C7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8F8DADC5-CB71-4562-BBEF-ADFB50A27D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3A228ED5-5077-486B-BDAF-5A7CE3D2FB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B152B113-E0BE-4C39-AD69-48813D41E8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111942</xdr:rowOff>
    </xdr:from>
    <xdr:to>
      <xdr:col>85</xdr:col>
      <xdr:colOff>177800</xdr:colOff>
      <xdr:row>103</xdr:row>
      <xdr:rowOff>42092</xdr:rowOff>
    </xdr:to>
    <xdr:sp macro="" textlink="">
      <xdr:nvSpPr>
        <xdr:cNvPr id="657" name="楕円 656">
          <a:extLst>
            <a:ext uri="{FF2B5EF4-FFF2-40B4-BE49-F238E27FC236}">
              <a16:creationId xmlns:a16="http://schemas.microsoft.com/office/drawing/2014/main" id="{BCF14018-B029-43FD-A7DD-F3AA1DA927FB}"/>
            </a:ext>
          </a:extLst>
        </xdr:cNvPr>
        <xdr:cNvSpPr/>
      </xdr:nvSpPr>
      <xdr:spPr>
        <a:xfrm>
          <a:off x="162687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134819</xdr:rowOff>
    </xdr:from>
    <xdr:ext cx="405111" cy="259045"/>
    <xdr:sp macro="" textlink="">
      <xdr:nvSpPr>
        <xdr:cNvPr id="658" name="【庁舎】&#10;有形固定資産減価償却率該当値テキスト">
          <a:extLst>
            <a:ext uri="{FF2B5EF4-FFF2-40B4-BE49-F238E27FC236}">
              <a16:creationId xmlns:a16="http://schemas.microsoft.com/office/drawing/2014/main" id="{8CB4138F-CFB7-4CF9-9E18-DB333417E5D7}"/>
            </a:ext>
          </a:extLst>
        </xdr:cNvPr>
        <xdr:cNvSpPr txBox="1"/>
      </xdr:nvSpPr>
      <xdr:spPr>
        <a:xfrm>
          <a:off x="16357600" y="1745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56424</xdr:rowOff>
    </xdr:from>
    <xdr:to>
      <xdr:col>81</xdr:col>
      <xdr:colOff>101600</xdr:colOff>
      <xdr:row>102</xdr:row>
      <xdr:rowOff>158024</xdr:rowOff>
    </xdr:to>
    <xdr:sp macro="" textlink="">
      <xdr:nvSpPr>
        <xdr:cNvPr id="659" name="楕円 658">
          <a:extLst>
            <a:ext uri="{FF2B5EF4-FFF2-40B4-BE49-F238E27FC236}">
              <a16:creationId xmlns:a16="http://schemas.microsoft.com/office/drawing/2014/main" id="{D08B35A3-014C-43A9-98B7-FD87C34ECD48}"/>
            </a:ext>
          </a:extLst>
        </xdr:cNvPr>
        <xdr:cNvSpPr/>
      </xdr:nvSpPr>
      <xdr:spPr>
        <a:xfrm>
          <a:off x="15430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162742</xdr:rowOff>
    </xdr:to>
    <xdr:cxnSp macro="">
      <xdr:nvCxnSpPr>
        <xdr:cNvPr id="660" name="直線コネクタ 659">
          <a:extLst>
            <a:ext uri="{FF2B5EF4-FFF2-40B4-BE49-F238E27FC236}">
              <a16:creationId xmlns:a16="http://schemas.microsoft.com/office/drawing/2014/main" id="{1A027990-3C92-4899-AC0C-6331ACCF71ED}"/>
            </a:ext>
          </a:extLst>
        </xdr:cNvPr>
        <xdr:cNvCxnSpPr/>
      </xdr:nvCxnSpPr>
      <xdr:spPr>
        <a:xfrm>
          <a:off x="15481300" y="1759512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661" name="楕円 660">
          <a:extLst>
            <a:ext uri="{FF2B5EF4-FFF2-40B4-BE49-F238E27FC236}">
              <a16:creationId xmlns:a16="http://schemas.microsoft.com/office/drawing/2014/main" id="{432DF4B8-3B2D-4695-8BCA-7F9FFD4A60EE}"/>
            </a:ext>
          </a:extLst>
        </xdr:cNvPr>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107224</xdr:rowOff>
    </xdr:to>
    <xdr:cxnSp macro="">
      <xdr:nvCxnSpPr>
        <xdr:cNvPr id="662" name="直線コネクタ 661">
          <a:extLst>
            <a:ext uri="{FF2B5EF4-FFF2-40B4-BE49-F238E27FC236}">
              <a16:creationId xmlns:a16="http://schemas.microsoft.com/office/drawing/2014/main" id="{B372FC1B-0482-4DA5-9179-F4C596DD83C0}"/>
            </a:ext>
          </a:extLst>
        </xdr:cNvPr>
        <xdr:cNvCxnSpPr/>
      </xdr:nvCxnSpPr>
      <xdr:spPr>
        <a:xfrm>
          <a:off x="14592300" y="175379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115207</xdr:rowOff>
    </xdr:from>
    <xdr:to>
      <xdr:col>72</xdr:col>
      <xdr:colOff>38100</xdr:colOff>
      <xdr:row>102</xdr:row>
      <xdr:rowOff>45357</xdr:rowOff>
    </xdr:to>
    <xdr:sp macro="" textlink="">
      <xdr:nvSpPr>
        <xdr:cNvPr id="663" name="楕円 662">
          <a:extLst>
            <a:ext uri="{FF2B5EF4-FFF2-40B4-BE49-F238E27FC236}">
              <a16:creationId xmlns:a16="http://schemas.microsoft.com/office/drawing/2014/main" id="{0CDF721B-CF6F-4439-A32B-7398BFBB9E22}"/>
            </a:ext>
          </a:extLst>
        </xdr:cNvPr>
        <xdr:cNvSpPr/>
      </xdr:nvSpPr>
      <xdr:spPr>
        <a:xfrm>
          <a:off x="13652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102</xdr:row>
      <xdr:rowOff>50074</xdr:rowOff>
    </xdr:to>
    <xdr:cxnSp macro="">
      <xdr:nvCxnSpPr>
        <xdr:cNvPr id="664" name="直線コネクタ 663">
          <a:extLst>
            <a:ext uri="{FF2B5EF4-FFF2-40B4-BE49-F238E27FC236}">
              <a16:creationId xmlns:a16="http://schemas.microsoft.com/office/drawing/2014/main" id="{DF09C701-0F4B-4A79-82FC-AE02BAFA0A46}"/>
            </a:ext>
          </a:extLst>
        </xdr:cNvPr>
        <xdr:cNvCxnSpPr/>
      </xdr:nvCxnSpPr>
      <xdr:spPr>
        <a:xfrm>
          <a:off x="13703300" y="174824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665" name="楕円 664">
          <a:extLst>
            <a:ext uri="{FF2B5EF4-FFF2-40B4-BE49-F238E27FC236}">
              <a16:creationId xmlns:a16="http://schemas.microsoft.com/office/drawing/2014/main" id="{3D4FB306-AAD3-4FDE-AB9F-EF1A6C776AB9}"/>
            </a:ext>
          </a:extLst>
        </xdr:cNvPr>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110489</xdr:rowOff>
    </xdr:from>
    <xdr:to>
      <xdr:col>71</xdr:col>
      <xdr:colOff>177800</xdr:colOff>
      <xdr:row>101</xdr:row>
      <xdr:rowOff>166007</xdr:rowOff>
    </xdr:to>
    <xdr:cxnSp macro="">
      <xdr:nvCxnSpPr>
        <xdr:cNvPr id="666" name="直線コネクタ 665">
          <a:extLst>
            <a:ext uri="{FF2B5EF4-FFF2-40B4-BE49-F238E27FC236}">
              <a16:creationId xmlns:a16="http://schemas.microsoft.com/office/drawing/2014/main" id="{D3AA739C-FF85-4FB7-A6A1-9F728F19669A}"/>
            </a:ext>
          </a:extLst>
        </xdr:cNvPr>
        <xdr:cNvCxnSpPr/>
      </xdr:nvCxnSpPr>
      <xdr:spPr>
        <a:xfrm>
          <a:off x="12814300" y="174269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667" name="n_1aveValue【庁舎】&#10;有形固定資産減価償却率">
          <a:extLst>
            <a:ext uri="{FF2B5EF4-FFF2-40B4-BE49-F238E27FC236}">
              <a16:creationId xmlns:a16="http://schemas.microsoft.com/office/drawing/2014/main" id="{6425DFE1-7E14-4C97-AA70-D009D9547FDF}"/>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668" name="n_2aveValue【庁舎】&#10;有形固定資産減価償却率">
          <a:extLst>
            <a:ext uri="{FF2B5EF4-FFF2-40B4-BE49-F238E27FC236}">
              <a16:creationId xmlns:a16="http://schemas.microsoft.com/office/drawing/2014/main" id="{66BDBB7B-439E-4BA0-8A45-0A221365F162}"/>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669" name="n_3aveValue【庁舎】&#10;有形固定資産減価償却率">
          <a:extLst>
            <a:ext uri="{FF2B5EF4-FFF2-40B4-BE49-F238E27FC236}">
              <a16:creationId xmlns:a16="http://schemas.microsoft.com/office/drawing/2014/main" id="{C559EBD9-6C9D-4EFE-9B29-E29E9784A42A}"/>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670" name="n_4aveValue【庁舎】&#10;有形固定資産減価償却率">
          <a:extLst>
            <a:ext uri="{FF2B5EF4-FFF2-40B4-BE49-F238E27FC236}">
              <a16:creationId xmlns:a16="http://schemas.microsoft.com/office/drawing/2014/main" id="{9F624684-E9D3-4535-99BE-14B52BBAC56D}"/>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3101</xdr:rowOff>
    </xdr:from>
    <xdr:ext cx="405111" cy="259045"/>
    <xdr:sp macro="" textlink="">
      <xdr:nvSpPr>
        <xdr:cNvPr id="671" name="n_1mainValue【庁舎】&#10;有形固定資産減価償却率">
          <a:extLst>
            <a:ext uri="{FF2B5EF4-FFF2-40B4-BE49-F238E27FC236}">
              <a16:creationId xmlns:a16="http://schemas.microsoft.com/office/drawing/2014/main" id="{6FC1EEA6-8521-489B-8438-7D3EA1EA6D1B}"/>
            </a:ext>
          </a:extLst>
        </xdr:cNvPr>
        <xdr:cNvSpPr txBox="1"/>
      </xdr:nvSpPr>
      <xdr:spPr>
        <a:xfrm>
          <a:off x="152660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672" name="n_2mainValue【庁舎】&#10;有形固定資産減価償却率">
          <a:extLst>
            <a:ext uri="{FF2B5EF4-FFF2-40B4-BE49-F238E27FC236}">
              <a16:creationId xmlns:a16="http://schemas.microsoft.com/office/drawing/2014/main" id="{14195243-728D-47DA-9AD7-A695E8A40579}"/>
            </a:ext>
          </a:extLst>
        </xdr:cNvPr>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61884</xdr:rowOff>
    </xdr:from>
    <xdr:ext cx="405111" cy="259045"/>
    <xdr:sp macro="" textlink="">
      <xdr:nvSpPr>
        <xdr:cNvPr id="673" name="n_3mainValue【庁舎】&#10;有形固定資産減価償却率">
          <a:extLst>
            <a:ext uri="{FF2B5EF4-FFF2-40B4-BE49-F238E27FC236}">
              <a16:creationId xmlns:a16="http://schemas.microsoft.com/office/drawing/2014/main" id="{3F6C3958-15EE-442D-8777-0C92E5649516}"/>
            </a:ext>
          </a:extLst>
        </xdr:cNvPr>
        <xdr:cNvSpPr txBox="1"/>
      </xdr:nvSpPr>
      <xdr:spPr>
        <a:xfrm>
          <a:off x="13500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674" name="n_4mainValue【庁舎】&#10;有形固定資産減価償却率">
          <a:extLst>
            <a:ext uri="{FF2B5EF4-FFF2-40B4-BE49-F238E27FC236}">
              <a16:creationId xmlns:a16="http://schemas.microsoft.com/office/drawing/2014/main" id="{C2909FB9-0D76-4CB6-8085-9140C9708EC1}"/>
            </a:ext>
          </a:extLst>
        </xdr:cNvPr>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09E7F7CC-8B47-4645-A17D-E6BC709D3E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D32870E9-CDD7-41C8-8FBB-02B2DED5FE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BF5A2CCB-EA36-4AA7-9297-04F12359CA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1FA29906-CF23-464A-BE2E-F55910A9C7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B2873067-097E-4003-889F-6722DCD099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BB1A72BD-C0CC-4B06-AC42-FC24C234C3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751C7CD7-8A09-4C5D-9044-A28DF53271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EB9DD574-6D51-478F-BBA7-ABD0DB8E26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a:extLst>
            <a:ext uri="{FF2B5EF4-FFF2-40B4-BE49-F238E27FC236}">
              <a16:creationId xmlns:a16="http://schemas.microsoft.com/office/drawing/2014/main" id="{3CC876D2-668C-4AE5-A2AC-0AC289648F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a16="http://schemas.microsoft.com/office/drawing/2014/main" id="{44BC935B-1071-4373-B1A3-DEEDAB524E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5" name="直線コネクタ 684">
          <a:extLst>
            <a:ext uri="{FF2B5EF4-FFF2-40B4-BE49-F238E27FC236}">
              <a16:creationId xmlns:a16="http://schemas.microsoft.com/office/drawing/2014/main" id="{DB45640B-9D74-4184-84D4-1571E8D197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6" name="テキスト ボックス 685">
          <a:extLst>
            <a:ext uri="{FF2B5EF4-FFF2-40B4-BE49-F238E27FC236}">
              <a16:creationId xmlns:a16="http://schemas.microsoft.com/office/drawing/2014/main" id="{B51D971E-FEAA-448F-B600-4565AD9E413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7" name="直線コネクタ 686">
          <a:extLst>
            <a:ext uri="{FF2B5EF4-FFF2-40B4-BE49-F238E27FC236}">
              <a16:creationId xmlns:a16="http://schemas.microsoft.com/office/drawing/2014/main" id="{01EF218E-6FA2-4309-876A-7291EAEA73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8" name="テキスト ボックス 687">
          <a:extLst>
            <a:ext uri="{FF2B5EF4-FFF2-40B4-BE49-F238E27FC236}">
              <a16:creationId xmlns:a16="http://schemas.microsoft.com/office/drawing/2014/main" id="{269ACC39-965F-49B9-9C6F-7902994A19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9" name="直線コネクタ 688">
          <a:extLst>
            <a:ext uri="{FF2B5EF4-FFF2-40B4-BE49-F238E27FC236}">
              <a16:creationId xmlns:a16="http://schemas.microsoft.com/office/drawing/2014/main" id="{D0D5AF0B-4423-4DBD-9E9F-EA23554DF9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0" name="テキスト ボックス 689">
          <a:extLst>
            <a:ext uri="{FF2B5EF4-FFF2-40B4-BE49-F238E27FC236}">
              <a16:creationId xmlns:a16="http://schemas.microsoft.com/office/drawing/2014/main" id="{67A4ED33-45C5-4AC8-B532-A451D4AA1C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1" name="直線コネクタ 690">
          <a:extLst>
            <a:ext uri="{FF2B5EF4-FFF2-40B4-BE49-F238E27FC236}">
              <a16:creationId xmlns:a16="http://schemas.microsoft.com/office/drawing/2014/main" id="{EEADF0FF-4892-420C-B8B0-2D506120779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2" name="テキスト ボックス 691">
          <a:extLst>
            <a:ext uri="{FF2B5EF4-FFF2-40B4-BE49-F238E27FC236}">
              <a16:creationId xmlns:a16="http://schemas.microsoft.com/office/drawing/2014/main" id="{B5925AB0-6E9A-469A-8EF1-C2AE422E95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3" name="直線コネクタ 692">
          <a:extLst>
            <a:ext uri="{FF2B5EF4-FFF2-40B4-BE49-F238E27FC236}">
              <a16:creationId xmlns:a16="http://schemas.microsoft.com/office/drawing/2014/main" id="{0832AB91-1F61-4305-A3B4-3619FC51E30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4" name="テキスト ボックス 693">
          <a:extLst>
            <a:ext uri="{FF2B5EF4-FFF2-40B4-BE49-F238E27FC236}">
              <a16:creationId xmlns:a16="http://schemas.microsoft.com/office/drawing/2014/main" id="{F31042C2-183F-47FD-9A4A-739C6610BBA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6942AE17-43EF-4535-9CF6-20A7C0F9EF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6" name="テキスト ボックス 695">
          <a:extLst>
            <a:ext uri="{FF2B5EF4-FFF2-40B4-BE49-F238E27FC236}">
              <a16:creationId xmlns:a16="http://schemas.microsoft.com/office/drawing/2014/main" id="{7E6625C7-A1FF-48F4-B5AB-5C3FD9CB658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庁舎】&#10;一人当たり面積グラフ枠">
          <a:extLst>
            <a:ext uri="{FF2B5EF4-FFF2-40B4-BE49-F238E27FC236}">
              <a16:creationId xmlns:a16="http://schemas.microsoft.com/office/drawing/2014/main" id="{FF16C714-4870-4D52-8DE2-7E0F7A46A1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98" name="直線コネクタ 697">
          <a:extLst>
            <a:ext uri="{FF2B5EF4-FFF2-40B4-BE49-F238E27FC236}">
              <a16:creationId xmlns:a16="http://schemas.microsoft.com/office/drawing/2014/main" id="{798AA087-8DE4-499A-850E-40E42E81896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99" name="【庁舎】&#10;一人当たり面積最小値テキスト">
          <a:extLst>
            <a:ext uri="{FF2B5EF4-FFF2-40B4-BE49-F238E27FC236}">
              <a16:creationId xmlns:a16="http://schemas.microsoft.com/office/drawing/2014/main" id="{7B3A1626-68EF-4120-928D-4BC9E34B57AD}"/>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00" name="直線コネクタ 699">
          <a:extLst>
            <a:ext uri="{FF2B5EF4-FFF2-40B4-BE49-F238E27FC236}">
              <a16:creationId xmlns:a16="http://schemas.microsoft.com/office/drawing/2014/main" id="{05B1B915-A12C-4251-A13C-B375572D9021}"/>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01" name="【庁舎】&#10;一人当たり面積最大値テキスト">
          <a:extLst>
            <a:ext uri="{FF2B5EF4-FFF2-40B4-BE49-F238E27FC236}">
              <a16:creationId xmlns:a16="http://schemas.microsoft.com/office/drawing/2014/main" id="{22204B0B-B7D5-410B-9D11-F2BD73F9DAE8}"/>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02" name="直線コネクタ 701">
          <a:extLst>
            <a:ext uri="{FF2B5EF4-FFF2-40B4-BE49-F238E27FC236}">
              <a16:creationId xmlns:a16="http://schemas.microsoft.com/office/drawing/2014/main" id="{FFBE715D-8CF1-4082-AC4B-CB90D27CA6C5}"/>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03" name="【庁舎】&#10;一人当たり面積平均値テキスト">
          <a:extLst>
            <a:ext uri="{FF2B5EF4-FFF2-40B4-BE49-F238E27FC236}">
              <a16:creationId xmlns:a16="http://schemas.microsoft.com/office/drawing/2014/main" id="{7DEF751D-34DB-4B4D-8D53-B8428C44C026}"/>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04" name="フローチャート: 判断 703">
          <a:extLst>
            <a:ext uri="{FF2B5EF4-FFF2-40B4-BE49-F238E27FC236}">
              <a16:creationId xmlns:a16="http://schemas.microsoft.com/office/drawing/2014/main" id="{9ADBBFF2-534B-4DDE-9F4B-DF7C28C2F0D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05" name="フローチャート: 判断 704">
          <a:extLst>
            <a:ext uri="{FF2B5EF4-FFF2-40B4-BE49-F238E27FC236}">
              <a16:creationId xmlns:a16="http://schemas.microsoft.com/office/drawing/2014/main" id="{0F112952-5197-45EC-8DE1-A125C38B70A4}"/>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06" name="フローチャート: 判断 705">
          <a:extLst>
            <a:ext uri="{FF2B5EF4-FFF2-40B4-BE49-F238E27FC236}">
              <a16:creationId xmlns:a16="http://schemas.microsoft.com/office/drawing/2014/main" id="{C20910CE-E1AE-435E-AF24-D655F68D5601}"/>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07" name="フローチャート: 判断 706">
          <a:extLst>
            <a:ext uri="{FF2B5EF4-FFF2-40B4-BE49-F238E27FC236}">
              <a16:creationId xmlns:a16="http://schemas.microsoft.com/office/drawing/2014/main" id="{AC62945A-6DBD-4157-AB22-C4318EEB156E}"/>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08" name="フローチャート: 判断 707">
          <a:extLst>
            <a:ext uri="{FF2B5EF4-FFF2-40B4-BE49-F238E27FC236}">
              <a16:creationId xmlns:a16="http://schemas.microsoft.com/office/drawing/2014/main" id="{7FCE4B70-AA67-4BFA-AB31-415AC774919D}"/>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C94638C0-05FD-4E99-A618-A27E60231D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3D02A708-274E-4C97-8F75-C96164E375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443FE80D-FA8D-47BB-AD2F-BD30ED12DE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B42F94D-0413-4F93-9115-7B049534FC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450FE88-C183-4CDC-A0C9-D01EF36E68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10288</xdr:rowOff>
    </xdr:from>
    <xdr:to>
      <xdr:col>116</xdr:col>
      <xdr:colOff>114300</xdr:colOff>
      <xdr:row>104</xdr:row>
      <xdr:rowOff>111888</xdr:rowOff>
    </xdr:to>
    <xdr:sp macro="" textlink="">
      <xdr:nvSpPr>
        <xdr:cNvPr id="714" name="楕円 713">
          <a:extLst>
            <a:ext uri="{FF2B5EF4-FFF2-40B4-BE49-F238E27FC236}">
              <a16:creationId xmlns:a16="http://schemas.microsoft.com/office/drawing/2014/main" id="{035FC7B3-144C-486C-8DBF-2038190FEFC1}"/>
            </a:ext>
          </a:extLst>
        </xdr:cNvPr>
        <xdr:cNvSpPr/>
      </xdr:nvSpPr>
      <xdr:spPr>
        <a:xfrm>
          <a:off x="22110700" y="178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33165</xdr:rowOff>
    </xdr:from>
    <xdr:ext cx="469744" cy="259045"/>
    <xdr:sp macro="" textlink="">
      <xdr:nvSpPr>
        <xdr:cNvPr id="715" name="【庁舎】&#10;一人当たり面積該当値テキスト">
          <a:extLst>
            <a:ext uri="{FF2B5EF4-FFF2-40B4-BE49-F238E27FC236}">
              <a16:creationId xmlns:a16="http://schemas.microsoft.com/office/drawing/2014/main" id="{85C5C188-8A7A-4D79-A50A-46E32C660E9F}"/>
            </a:ext>
          </a:extLst>
        </xdr:cNvPr>
        <xdr:cNvSpPr txBox="1"/>
      </xdr:nvSpPr>
      <xdr:spPr>
        <a:xfrm>
          <a:off x="22199600" y="176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18923</xdr:rowOff>
    </xdr:from>
    <xdr:to>
      <xdr:col>112</xdr:col>
      <xdr:colOff>38100</xdr:colOff>
      <xdr:row>104</xdr:row>
      <xdr:rowOff>120523</xdr:rowOff>
    </xdr:to>
    <xdr:sp macro="" textlink="">
      <xdr:nvSpPr>
        <xdr:cNvPr id="716" name="楕円 715">
          <a:extLst>
            <a:ext uri="{FF2B5EF4-FFF2-40B4-BE49-F238E27FC236}">
              <a16:creationId xmlns:a16="http://schemas.microsoft.com/office/drawing/2014/main" id="{81104B3E-DA06-49BD-BC6D-57B052A0B0A0}"/>
            </a:ext>
          </a:extLst>
        </xdr:cNvPr>
        <xdr:cNvSpPr/>
      </xdr:nvSpPr>
      <xdr:spPr>
        <a:xfrm>
          <a:off x="21272500" y="178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61088</xdr:rowOff>
    </xdr:from>
    <xdr:to>
      <xdr:col>116</xdr:col>
      <xdr:colOff>63500</xdr:colOff>
      <xdr:row>104</xdr:row>
      <xdr:rowOff>69723</xdr:rowOff>
    </xdr:to>
    <xdr:cxnSp macro="">
      <xdr:nvCxnSpPr>
        <xdr:cNvPr id="717" name="直線コネクタ 716">
          <a:extLst>
            <a:ext uri="{FF2B5EF4-FFF2-40B4-BE49-F238E27FC236}">
              <a16:creationId xmlns:a16="http://schemas.microsoft.com/office/drawing/2014/main" id="{6E745008-1913-4316-970B-82E58A7F6403}"/>
            </a:ext>
          </a:extLst>
        </xdr:cNvPr>
        <xdr:cNvCxnSpPr/>
      </xdr:nvCxnSpPr>
      <xdr:spPr>
        <a:xfrm flipV="1">
          <a:off x="21323300" y="17891888"/>
          <a:ext cx="8382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xdr:rowOff>
    </xdr:from>
    <xdr:to>
      <xdr:col>107</xdr:col>
      <xdr:colOff>101600</xdr:colOff>
      <xdr:row>104</xdr:row>
      <xdr:rowOff>106426</xdr:rowOff>
    </xdr:to>
    <xdr:sp macro="" textlink="">
      <xdr:nvSpPr>
        <xdr:cNvPr id="718" name="楕円 717">
          <a:extLst>
            <a:ext uri="{FF2B5EF4-FFF2-40B4-BE49-F238E27FC236}">
              <a16:creationId xmlns:a16="http://schemas.microsoft.com/office/drawing/2014/main" id="{9A97956C-121F-4CCC-BD38-C7D5401141F6}"/>
            </a:ext>
          </a:extLst>
        </xdr:cNvPr>
        <xdr:cNvSpPr/>
      </xdr:nvSpPr>
      <xdr:spPr>
        <a:xfrm>
          <a:off x="20383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55626</xdr:rowOff>
    </xdr:from>
    <xdr:to>
      <xdr:col>111</xdr:col>
      <xdr:colOff>177800</xdr:colOff>
      <xdr:row>104</xdr:row>
      <xdr:rowOff>69723</xdr:rowOff>
    </xdr:to>
    <xdr:cxnSp macro="">
      <xdr:nvCxnSpPr>
        <xdr:cNvPr id="719" name="直線コネクタ 718">
          <a:extLst>
            <a:ext uri="{FF2B5EF4-FFF2-40B4-BE49-F238E27FC236}">
              <a16:creationId xmlns:a16="http://schemas.microsoft.com/office/drawing/2014/main" id="{61D99382-F5DC-4793-92F0-6F1C7360A884}"/>
            </a:ext>
          </a:extLst>
        </xdr:cNvPr>
        <xdr:cNvCxnSpPr/>
      </xdr:nvCxnSpPr>
      <xdr:spPr>
        <a:xfrm>
          <a:off x="20434300" y="1788642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19938</xdr:rowOff>
    </xdr:from>
    <xdr:to>
      <xdr:col>102</xdr:col>
      <xdr:colOff>165100</xdr:colOff>
      <xdr:row>104</xdr:row>
      <xdr:rowOff>121538</xdr:rowOff>
    </xdr:to>
    <xdr:sp macro="" textlink="">
      <xdr:nvSpPr>
        <xdr:cNvPr id="720" name="楕円 719">
          <a:extLst>
            <a:ext uri="{FF2B5EF4-FFF2-40B4-BE49-F238E27FC236}">
              <a16:creationId xmlns:a16="http://schemas.microsoft.com/office/drawing/2014/main" id="{2DA78BA2-B862-4CBC-A7CB-978662101178}"/>
            </a:ext>
          </a:extLst>
        </xdr:cNvPr>
        <xdr:cNvSpPr/>
      </xdr:nvSpPr>
      <xdr:spPr>
        <a:xfrm>
          <a:off x="19494500" y="178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55626</xdr:rowOff>
    </xdr:from>
    <xdr:to>
      <xdr:col>107</xdr:col>
      <xdr:colOff>50800</xdr:colOff>
      <xdr:row>104</xdr:row>
      <xdr:rowOff>70738</xdr:rowOff>
    </xdr:to>
    <xdr:cxnSp macro="">
      <xdr:nvCxnSpPr>
        <xdr:cNvPr id="721" name="直線コネクタ 720">
          <a:extLst>
            <a:ext uri="{FF2B5EF4-FFF2-40B4-BE49-F238E27FC236}">
              <a16:creationId xmlns:a16="http://schemas.microsoft.com/office/drawing/2014/main" id="{965D9E4A-7EA1-4B94-BE17-FAA4223CE2E3}"/>
            </a:ext>
          </a:extLst>
        </xdr:cNvPr>
        <xdr:cNvCxnSpPr/>
      </xdr:nvCxnSpPr>
      <xdr:spPr>
        <a:xfrm flipV="1">
          <a:off x="19545300" y="17886426"/>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165100</xdr:rowOff>
    </xdr:from>
    <xdr:to>
      <xdr:col>98</xdr:col>
      <xdr:colOff>38100</xdr:colOff>
      <xdr:row>104</xdr:row>
      <xdr:rowOff>95250</xdr:rowOff>
    </xdr:to>
    <xdr:sp macro="" textlink="">
      <xdr:nvSpPr>
        <xdr:cNvPr id="722" name="楕円 721">
          <a:extLst>
            <a:ext uri="{FF2B5EF4-FFF2-40B4-BE49-F238E27FC236}">
              <a16:creationId xmlns:a16="http://schemas.microsoft.com/office/drawing/2014/main" id="{741A00B4-0982-40D5-9C66-F65AB6757314}"/>
            </a:ext>
          </a:extLst>
        </xdr:cNvPr>
        <xdr:cNvSpPr/>
      </xdr:nvSpPr>
      <xdr:spPr>
        <a:xfrm>
          <a:off x="18605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44450</xdr:rowOff>
    </xdr:from>
    <xdr:to>
      <xdr:col>102</xdr:col>
      <xdr:colOff>114300</xdr:colOff>
      <xdr:row>104</xdr:row>
      <xdr:rowOff>70738</xdr:rowOff>
    </xdr:to>
    <xdr:cxnSp macro="">
      <xdr:nvCxnSpPr>
        <xdr:cNvPr id="723" name="直線コネクタ 722">
          <a:extLst>
            <a:ext uri="{FF2B5EF4-FFF2-40B4-BE49-F238E27FC236}">
              <a16:creationId xmlns:a16="http://schemas.microsoft.com/office/drawing/2014/main" id="{39A09EE1-8788-45C0-B66B-CD8AEFF5D1E3}"/>
            </a:ext>
          </a:extLst>
        </xdr:cNvPr>
        <xdr:cNvCxnSpPr/>
      </xdr:nvCxnSpPr>
      <xdr:spPr>
        <a:xfrm>
          <a:off x="18656300" y="1787525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724" name="n_1aveValue【庁舎】&#10;一人当たり面積">
          <a:extLst>
            <a:ext uri="{FF2B5EF4-FFF2-40B4-BE49-F238E27FC236}">
              <a16:creationId xmlns:a16="http://schemas.microsoft.com/office/drawing/2014/main" id="{1D629EF1-F45A-467C-837F-37A7D969E1EF}"/>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25" name="n_2aveValue【庁舎】&#10;一人当たり面積">
          <a:extLst>
            <a:ext uri="{FF2B5EF4-FFF2-40B4-BE49-F238E27FC236}">
              <a16:creationId xmlns:a16="http://schemas.microsoft.com/office/drawing/2014/main" id="{6A4734E5-0E39-4150-8876-CA01C1B28E82}"/>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726" name="n_3aveValue【庁舎】&#10;一人当たり面積">
          <a:extLst>
            <a:ext uri="{FF2B5EF4-FFF2-40B4-BE49-F238E27FC236}">
              <a16:creationId xmlns:a16="http://schemas.microsoft.com/office/drawing/2014/main" id="{9CF409BB-9A57-4F0F-AEC4-34F00BCB2A83}"/>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727" name="n_4aveValue【庁舎】&#10;一人当たり面積">
          <a:extLst>
            <a:ext uri="{FF2B5EF4-FFF2-40B4-BE49-F238E27FC236}">
              <a16:creationId xmlns:a16="http://schemas.microsoft.com/office/drawing/2014/main" id="{558E81C2-C983-4482-AB4A-B1444FBCEC84}"/>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137050</xdr:rowOff>
    </xdr:from>
    <xdr:ext cx="469744" cy="259045"/>
    <xdr:sp macro="" textlink="">
      <xdr:nvSpPr>
        <xdr:cNvPr id="728" name="n_1mainValue【庁舎】&#10;一人当たり面積">
          <a:extLst>
            <a:ext uri="{FF2B5EF4-FFF2-40B4-BE49-F238E27FC236}">
              <a16:creationId xmlns:a16="http://schemas.microsoft.com/office/drawing/2014/main" id="{BC41905B-6970-4DE4-A6EE-C23EDB2B77FD}"/>
            </a:ext>
          </a:extLst>
        </xdr:cNvPr>
        <xdr:cNvSpPr txBox="1"/>
      </xdr:nvSpPr>
      <xdr:spPr>
        <a:xfrm>
          <a:off x="21075727" y="1762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122953</xdr:rowOff>
    </xdr:from>
    <xdr:ext cx="469744" cy="259045"/>
    <xdr:sp macro="" textlink="">
      <xdr:nvSpPr>
        <xdr:cNvPr id="729" name="n_2mainValue【庁舎】&#10;一人当たり面積">
          <a:extLst>
            <a:ext uri="{FF2B5EF4-FFF2-40B4-BE49-F238E27FC236}">
              <a16:creationId xmlns:a16="http://schemas.microsoft.com/office/drawing/2014/main" id="{69C0239B-B89B-4297-B66C-7FD58E6FD89E}"/>
            </a:ext>
          </a:extLst>
        </xdr:cNvPr>
        <xdr:cNvSpPr txBox="1"/>
      </xdr:nvSpPr>
      <xdr:spPr>
        <a:xfrm>
          <a:off x="20199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138065</xdr:rowOff>
    </xdr:from>
    <xdr:ext cx="469744" cy="259045"/>
    <xdr:sp macro="" textlink="">
      <xdr:nvSpPr>
        <xdr:cNvPr id="730" name="n_3mainValue【庁舎】&#10;一人当たり面積">
          <a:extLst>
            <a:ext uri="{FF2B5EF4-FFF2-40B4-BE49-F238E27FC236}">
              <a16:creationId xmlns:a16="http://schemas.microsoft.com/office/drawing/2014/main" id="{9551C173-7596-442B-8872-001066CEE4F1}"/>
            </a:ext>
          </a:extLst>
        </xdr:cNvPr>
        <xdr:cNvSpPr txBox="1"/>
      </xdr:nvSpPr>
      <xdr:spPr>
        <a:xfrm>
          <a:off x="19310427" y="176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111777</xdr:rowOff>
    </xdr:from>
    <xdr:ext cx="469744" cy="259045"/>
    <xdr:sp macro="" textlink="">
      <xdr:nvSpPr>
        <xdr:cNvPr id="731" name="n_4mainValue【庁舎】&#10;一人当たり面積">
          <a:extLst>
            <a:ext uri="{FF2B5EF4-FFF2-40B4-BE49-F238E27FC236}">
              <a16:creationId xmlns:a16="http://schemas.microsoft.com/office/drawing/2014/main" id="{F7EEA03D-DE34-4696-ADD6-BB36EFE66BD5}"/>
            </a:ext>
          </a:extLst>
        </xdr:cNvPr>
        <xdr:cNvSpPr txBox="1"/>
      </xdr:nvSpPr>
      <xdr:spPr>
        <a:xfrm>
          <a:off x="18421427"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00DFC0D4-BE08-4E96-80CC-E6EBDE8C33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30125C85-5839-46AF-8DDB-369C7F318E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405AB8DE-A3E5-40FF-97B1-18D063D970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一般廃棄物施設（クリーンセンター）は、平成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年度に改修。年々、修繕管理費等に経費を要する施設となっている。施設の在続やごみ処理方法についても検討課題となっている。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保健指導所については、平成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年度に改修。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福祉施設（高齢者生活福祉センター）は、平成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月に完成。建設から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年を経過。</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今後は、公共施設等総合管理計画に基づき適切な補修等を実施し、施設の長寿命化に努め老朽化対策に取り組んでいく。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を実施するとともに、村税の徴収率の維持向上を図り歳入確保に努めることで財政の健全化を図る。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前年度より、▲４．６ポイント減少している。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県平均値及び類似団体平均値ともに上回っている。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今後も物件費等の抑制をより一層実施し、公債費については沖縄振興特別推進交付金事業や災害復旧事業、継続事業を除く新規事業の凍結等により起債を抑制することで縮減を図り経常経費の削減に努める。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57944</xdr:rowOff>
    </xdr:from>
    <xdr:to>
      <xdr:col>23</xdr:col>
      <xdr:colOff>133350</xdr:colOff>
      <xdr:row>66</xdr:row>
      <xdr:rowOff>25241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02194"/>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25241</xdr:rowOff>
    </xdr:from>
    <xdr:to>
      <xdr:col>19</xdr:col>
      <xdr:colOff>133350</xdr:colOff>
      <xdr:row>66</xdr:row>
      <xdr:rowOff>79534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4094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61437</xdr:rowOff>
    </xdr:from>
    <xdr:to>
      <xdr:col>15</xdr:col>
      <xdr:colOff>82550</xdr:colOff>
      <xdr:row>66</xdr:row>
      <xdr:rowOff>79534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7713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144938</xdr:rowOff>
    </xdr:from>
    <xdr:to>
      <xdr:col>11</xdr:col>
      <xdr:colOff>31750</xdr:colOff>
      <xdr:row>66</xdr:row>
      <xdr:rowOff>61437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17738"/>
          <a:ext cx="889000" cy="25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7144</xdr:rowOff>
    </xdr:from>
    <xdr:to>
      <xdr:col>23</xdr:col>
      <xdr:colOff>184150</xdr:colOff>
      <xdr:row>65</xdr:row>
      <xdr:rowOff>108744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150671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2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145891</xdr:rowOff>
    </xdr:from>
    <xdr:to>
      <xdr:col>19</xdr:col>
      <xdr:colOff>184150</xdr:colOff>
      <xdr:row>66</xdr:row>
      <xdr:rowOff>76041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60818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7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28734</xdr:rowOff>
    </xdr:from>
    <xdr:to>
      <xdr:col>15</xdr:col>
      <xdr:colOff>133350</xdr:colOff>
      <xdr:row>66</xdr:row>
      <xdr:rowOff>130334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115111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10637</xdr:rowOff>
    </xdr:from>
    <xdr:to>
      <xdr:col>11</xdr:col>
      <xdr:colOff>82550</xdr:colOff>
      <xdr:row>66</xdr:row>
      <xdr:rowOff>112237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97014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1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94138</xdr:rowOff>
    </xdr:from>
    <xdr:to>
      <xdr:col>7</xdr:col>
      <xdr:colOff>31750</xdr:colOff>
      <xdr:row>65</xdr:row>
      <xdr:rowOff>24288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34465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人件費・物件費等の合計額の人口１人当たりの金額が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977,957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円と類似団体及び県平均を大きく上回っているが、前年度より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46,290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円減となっている。過去５年間をみても同様に上回った金額で推移している。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人件に費ついては、人事院勧告等による給料の増、会計年度任用制度の導入によるものである。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近年、各業務のシステム化に伴う保守管理費やシステム器機更新等の物件費が増加傾向にあることや、ごみ処理施設、保育所の施設運営を直営で行っているために、職員数が類似団体平均と比較して多いことで人件費が高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事務事業のコスト見直しにより、経費の削減を図り、適正な維持管理に努める。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122712</xdr:rowOff>
    </xdr:from>
    <xdr:to>
      <xdr:col>23</xdr:col>
      <xdr:colOff>133350</xdr:colOff>
      <xdr:row>83</xdr:row>
      <xdr:rowOff>145052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53062"/>
          <a:ext cx="8382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128688</xdr:rowOff>
    </xdr:from>
    <xdr:to>
      <xdr:col>19</xdr:col>
      <xdr:colOff>133350</xdr:colOff>
      <xdr:row>83</xdr:row>
      <xdr:rowOff>145052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5903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113114</xdr:rowOff>
    </xdr:from>
    <xdr:to>
      <xdr:col>15</xdr:col>
      <xdr:colOff>82550</xdr:colOff>
      <xdr:row>83</xdr:row>
      <xdr:rowOff>128688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43464"/>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113114</xdr:rowOff>
    </xdr:from>
    <xdr:to>
      <xdr:col>11</xdr:col>
      <xdr:colOff>31750</xdr:colOff>
      <xdr:row>84</xdr:row>
      <xdr:rowOff>15553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43464"/>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71912</xdr:rowOff>
    </xdr:from>
    <xdr:to>
      <xdr:col>23</xdr:col>
      <xdr:colOff>184150</xdr:colOff>
      <xdr:row>84</xdr:row>
      <xdr:rowOff>2062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43989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94252</xdr:rowOff>
    </xdr:from>
    <xdr:to>
      <xdr:col>19</xdr:col>
      <xdr:colOff>184150</xdr:colOff>
      <xdr:row>84</xdr:row>
      <xdr:rowOff>24402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9179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77888</xdr:rowOff>
    </xdr:from>
    <xdr:to>
      <xdr:col>15</xdr:col>
      <xdr:colOff>133350</xdr:colOff>
      <xdr:row>84</xdr:row>
      <xdr:rowOff>8038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164265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62314</xdr:rowOff>
    </xdr:from>
    <xdr:to>
      <xdr:col>11</xdr:col>
      <xdr:colOff>82550</xdr:colOff>
      <xdr:row>83</xdr:row>
      <xdr:rowOff>163914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148691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136203</xdr:rowOff>
    </xdr:from>
    <xdr:to>
      <xdr:col>7</xdr:col>
      <xdr:colOff>31750</xdr:colOff>
      <xdr:row>84</xdr:row>
      <xdr:rowOff>66353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51130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前年度と同様９５．２ポイントとなっていて、類似団体平均よりも０．６ポイント上回っている。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年度から９５ポイントを推移し、昇給・昇格制度の見直し等により微上下している。厳しい財政状況の中、より一層の給与の適正化に努める。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38736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18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38736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265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20638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12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48.88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人、類似団体の平均を大きく上回っている。今後も行政サービスを維持しつつ、定員管理の適正化を行い、更なる削減を図る。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30214</xdr:rowOff>
    </xdr:from>
    <xdr:to>
      <xdr:col>81</xdr:col>
      <xdr:colOff>44450</xdr:colOff>
      <xdr:row>61</xdr:row>
      <xdr:rowOff>36419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866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30214</xdr:rowOff>
    </xdr:from>
    <xdr:to>
      <xdr:col>77</xdr:col>
      <xdr:colOff>44450</xdr:colOff>
      <xdr:row>61</xdr:row>
      <xdr:rowOff>56527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88664"/>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29525</xdr:rowOff>
    </xdr:from>
    <xdr:to>
      <xdr:col>72</xdr:col>
      <xdr:colOff>203200</xdr:colOff>
      <xdr:row>61</xdr:row>
      <xdr:rowOff>56527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87975"/>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29525</xdr:rowOff>
    </xdr:from>
    <xdr:to>
      <xdr:col>68</xdr:col>
      <xdr:colOff>152400</xdr:colOff>
      <xdr:row>61</xdr:row>
      <xdr:rowOff>64915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87975"/>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157069</xdr:rowOff>
    </xdr:from>
    <xdr:to>
      <xdr:col>81</xdr:col>
      <xdr:colOff>95250</xdr:colOff>
      <xdr:row>61</xdr:row>
      <xdr:rowOff>87219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129146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150864</xdr:rowOff>
    </xdr:from>
    <xdr:to>
      <xdr:col>77</xdr:col>
      <xdr:colOff>95250</xdr:colOff>
      <xdr:row>61</xdr:row>
      <xdr:rowOff>81014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65791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5727</xdr:rowOff>
    </xdr:from>
    <xdr:to>
      <xdr:col>73</xdr:col>
      <xdr:colOff>44450</xdr:colOff>
      <xdr:row>61</xdr:row>
      <xdr:rowOff>107327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92104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5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150175</xdr:rowOff>
    </xdr:from>
    <xdr:to>
      <xdr:col>68</xdr:col>
      <xdr:colOff>203200</xdr:colOff>
      <xdr:row>61</xdr:row>
      <xdr:rowOff>80325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65102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2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14115</xdr:rowOff>
    </xdr:from>
    <xdr:to>
      <xdr:col>64</xdr:col>
      <xdr:colOff>152400</xdr:colOff>
      <xdr:row>61</xdr:row>
      <xdr:rowOff>115715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100492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5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前年度と比較して０．５ポイント増、類似団体及び県平均を下回っている。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要因として、昨年度に比べて地方債の発行が増加したこと。</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今後、公共施設に更新時期を迎える施設が多くあるので今後の計画や長寿命化を図りたい。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地方債については、世代間負担の平準化の観点から、上限枠の設定など発行額を抑制する。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171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94827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1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将来負担比率は、地方債残高が増加する一方、基金等の増加により充当可能財源等が上回ったことで算定されていない。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外部委託等の推進、事務事業の見直しなど、行財政改革を実施しながら、計画的な定員管理を行っていく。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96520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83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168910</xdr:rowOff>
    </xdr:from>
    <xdr:to>
      <xdr:col>15</xdr:col>
      <xdr:colOff>98425</xdr:colOff>
      <xdr:row>40</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5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3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45720</xdr:rowOff>
    </xdr:from>
    <xdr:to>
      <xdr:col>24</xdr:col>
      <xdr:colOff>76200</xdr:colOff>
      <xdr:row>39</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２ポイント増となり、類似団体及び県平均と比べて高い水準にある。これは多様化する行政事務に対応するための各種ネットワークシステム等の使用料及び保守料が発生するためである。今後もシステム器機の更新等により経費が増加することが見込まれるので、システムに係る経費の見直しや、各種事業に係る事務経費の適正管理等により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76708</xdr:rowOff>
    </xdr:from>
    <xdr:to>
      <xdr:col>82</xdr:col>
      <xdr:colOff>107950</xdr:colOff>
      <xdr:row>18</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628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42418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30988</xdr:rowOff>
    </xdr:from>
    <xdr:to>
      <xdr:col>69</xdr:col>
      <xdr:colOff>92075</xdr:colOff>
      <xdr:row>19</xdr:row>
      <xdr:rowOff>42418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170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117348</xdr:rowOff>
    </xdr:from>
    <xdr:to>
      <xdr:col>82</xdr:col>
      <xdr:colOff>158750</xdr:colOff>
      <xdr:row>19</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25908</xdr:rowOff>
    </xdr:from>
    <xdr:to>
      <xdr:col>78</xdr:col>
      <xdr:colOff>120650</xdr:colOff>
      <xdr:row>18</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112285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ポイント減となっている。類似団体平均と比べてやや低く、過去</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年間は同水準で推移している。要因として、小規模離島村で人口が少なく扶助費が抑えられていることが挙げられる。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今後は少子高齢化対策に伴う医療費助成等が増加することが見込まれることから、給付水準の見直しを進めていくことで扶助費の抑制に努める。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その他に係るものは、主に特別会計への繰出金となっており、令和３年度においては昨年度より、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ポイント減となり、類似団体平均よりも下回っている。要因は、特別会計への基準外繰出が減少したことが挙げられる。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今後は一般会計から基準内繰出しの基本原則を基に、独立採算を目指し、単に赤字補てん的なものについては、歳出削減努力等を精査して慎重に行うものとする。　一般会計からの繰出金を縮減できるよう努める。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144145</xdr:rowOff>
    </xdr:from>
    <xdr:to>
      <xdr:col>82</xdr:col>
      <xdr:colOff>107950</xdr:colOff>
      <xdr:row>55</xdr:row>
      <xdr:rowOff>58420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024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167005</xdr:rowOff>
    </xdr:from>
    <xdr:to>
      <xdr:col>78</xdr:col>
      <xdr:colOff>69850</xdr:colOff>
      <xdr:row>55</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253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167005</xdr:rowOff>
    </xdr:from>
    <xdr:to>
      <xdr:col>73</xdr:col>
      <xdr:colOff>180975</xdr:colOff>
      <xdr:row>55</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25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31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93345</xdr:rowOff>
    </xdr:from>
    <xdr:to>
      <xdr:col>82</xdr:col>
      <xdr:colOff>158750</xdr:colOff>
      <xdr:row>55</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116205</xdr:rowOff>
    </xdr:from>
    <xdr:to>
      <xdr:col>74</xdr:col>
      <xdr:colOff>31750</xdr:colOff>
      <xdr:row>55</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56532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令和３年度において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ポイント減となり、類似団体平均及び県平均と比べて低い水準にある。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今後は、補助金の使途内容、事業効果、地域住民福祉の向上に繋がる事業内容であるか等審査、検証を行い、目的が達成されたもの、効果が薄くなったもの等については見直しを図り自立を促していく。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42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10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ポイント減。令和２年度までは、類に団体平均く比べ下回っていたが、令和３年度において同数となっている。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学校等の教育施設をはじめとする公共施設等の更新といった大規模な普通建設事業が今後控えているため、地方債の発行額が増加する見込みで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19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12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ポイント減少している。類似団体平均値より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増加する見込みの普通建設事業費を確保するためにも財政の弾力性を示す指標である経常収支比率の改善を図る必要がある。税収やその他の自主財源の確保、行政コストの見直しや、歳出抑制等により経費節減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今後は、住民サービスの向上を図るなかで、職員のコスト意識の徹底など行政改革に努める。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78</xdr:row>
      <xdr:rowOff>68218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3354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78</xdr:row>
      <xdr:rowOff>117202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13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117202</xdr:rowOff>
    </xdr:from>
    <xdr:to>
      <xdr:col>73</xdr:col>
      <xdr:colOff>180975</xdr:colOff>
      <xdr:row>78</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903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531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81099</xdr:rowOff>
    </xdr:from>
    <xdr:to>
      <xdr:col>82</xdr:col>
      <xdr:colOff>158750</xdr:colOff>
      <xdr:row>78</xdr:row>
      <xdr:rowOff>11249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53176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17418</xdr:rowOff>
    </xdr:from>
    <xdr:to>
      <xdr:col>78</xdr:col>
      <xdr:colOff>120650</xdr:colOff>
      <xdr:row>78</xdr:row>
      <xdr:rowOff>119018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103795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152779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41020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121144</xdr:rowOff>
    </xdr:from>
    <xdr:to>
      <xdr:col>29</xdr:col>
      <xdr:colOff>127000</xdr:colOff>
      <xdr:row>16</xdr:row>
      <xdr:rowOff>3577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40519"/>
          <a:ext cx="647700" cy="5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148295</xdr:rowOff>
    </xdr:from>
    <xdr:to>
      <xdr:col>26</xdr:col>
      <xdr:colOff>50800</xdr:colOff>
      <xdr:row>16</xdr:row>
      <xdr:rowOff>3577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767670"/>
          <a:ext cx="6985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148295</xdr:rowOff>
    </xdr:from>
    <xdr:to>
      <xdr:col>22</xdr:col>
      <xdr:colOff>114300</xdr:colOff>
      <xdr:row>16</xdr:row>
      <xdr:rowOff>32168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67670"/>
          <a:ext cx="698500" cy="5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26845</xdr:rowOff>
    </xdr:from>
    <xdr:to>
      <xdr:col>18</xdr:col>
      <xdr:colOff>177800</xdr:colOff>
      <xdr:row>16</xdr:row>
      <xdr:rowOff>32168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817670"/>
          <a:ext cx="6985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70344</xdr:rowOff>
    </xdr:from>
    <xdr:to>
      <xdr:col>29</xdr:col>
      <xdr:colOff>177800</xdr:colOff>
      <xdr:row>16</xdr:row>
      <xdr:rowOff>494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8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86871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3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124227</xdr:rowOff>
    </xdr:from>
    <xdr:to>
      <xdr:col>26</xdr:col>
      <xdr:colOff>101600</xdr:colOff>
      <xdr:row>16</xdr:row>
      <xdr:rowOff>54377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4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64554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1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97495</xdr:rowOff>
    </xdr:from>
    <xdr:to>
      <xdr:col>22</xdr:col>
      <xdr:colOff>165100</xdr:colOff>
      <xdr:row>16</xdr:row>
      <xdr:rowOff>27645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1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37822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8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152818</xdr:rowOff>
    </xdr:from>
    <xdr:to>
      <xdr:col>19</xdr:col>
      <xdr:colOff>38100</xdr:colOff>
      <xdr:row>16</xdr:row>
      <xdr:rowOff>82968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7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93145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4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147495</xdr:rowOff>
    </xdr:from>
    <xdr:to>
      <xdr:col>15</xdr:col>
      <xdr:colOff>101600</xdr:colOff>
      <xdr:row>16</xdr:row>
      <xdr:rowOff>77645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87822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3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66684</xdr:rowOff>
    </xdr:from>
    <xdr:to>
      <xdr:col>29</xdr:col>
      <xdr:colOff>127000</xdr:colOff>
      <xdr:row>36</xdr:row>
      <xdr:rowOff>121308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9934"/>
          <a:ext cx="647700" cy="5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121308</xdr:rowOff>
    </xdr:from>
    <xdr:to>
      <xdr:col>26</xdr:col>
      <xdr:colOff>50800</xdr:colOff>
      <xdr:row>36</xdr:row>
      <xdr:rowOff>131446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74558"/>
          <a:ext cx="698500" cy="10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131446</xdr:rowOff>
    </xdr:from>
    <xdr:to>
      <xdr:col>22</xdr:col>
      <xdr:colOff>114300</xdr:colOff>
      <xdr:row>37</xdr:row>
      <xdr:rowOff>25650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84696"/>
          <a:ext cx="698500" cy="6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25650</xdr:rowOff>
    </xdr:from>
    <xdr:to>
      <xdr:col>18</xdr:col>
      <xdr:colOff>177800</xdr:colOff>
      <xdr:row>37</xdr:row>
      <xdr:rowOff>70690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50350"/>
          <a:ext cx="698500" cy="45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15884</xdr:rowOff>
    </xdr:from>
    <xdr:to>
      <xdr:col>29</xdr:col>
      <xdr:colOff>177800</xdr:colOff>
      <xdr:row>36</xdr:row>
      <xdr:rowOff>117484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203861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70508</xdr:rowOff>
    </xdr:from>
    <xdr:to>
      <xdr:col>26</xdr:col>
      <xdr:colOff>101600</xdr:colOff>
      <xdr:row>37</xdr:row>
      <xdr:rowOff>658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182285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9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80646</xdr:rowOff>
    </xdr:from>
    <xdr:to>
      <xdr:col>22</xdr:col>
      <xdr:colOff>165100</xdr:colOff>
      <xdr:row>37</xdr:row>
      <xdr:rowOff>10796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3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192423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146300</xdr:rowOff>
    </xdr:from>
    <xdr:to>
      <xdr:col>19</xdr:col>
      <xdr:colOff>38100</xdr:colOff>
      <xdr:row>37</xdr:row>
      <xdr:rowOff>76450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61227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19890</xdr:rowOff>
    </xdr:from>
    <xdr:to>
      <xdr:col>15</xdr:col>
      <xdr:colOff>101600</xdr:colOff>
      <xdr:row>37</xdr:row>
      <xdr:rowOff>121490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4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106267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43141</xdr:rowOff>
    </xdr:from>
    <xdr:to>
      <xdr:col>24</xdr:col>
      <xdr:colOff>63500</xdr:colOff>
      <xdr:row>34</xdr:row>
      <xdr:rowOff>101202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72441"/>
          <a:ext cx="838200" cy="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101202</xdr:rowOff>
    </xdr:from>
    <xdr:to>
      <xdr:col>19</xdr:col>
      <xdr:colOff>177800</xdr:colOff>
      <xdr:row>34</xdr:row>
      <xdr:rowOff>151511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30502"/>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151511</xdr:rowOff>
    </xdr:from>
    <xdr:to>
      <xdr:col>15</xdr:col>
      <xdr:colOff>50800</xdr:colOff>
      <xdr:row>34</xdr:row>
      <xdr:rowOff>156164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8081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156164</xdr:rowOff>
    </xdr:from>
    <xdr:to>
      <xdr:col>10</xdr:col>
      <xdr:colOff>114300</xdr:colOff>
      <xdr:row>34</xdr:row>
      <xdr:rowOff>168735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985464"/>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163791</xdr:rowOff>
    </xdr:from>
    <xdr:to>
      <xdr:col>24</xdr:col>
      <xdr:colOff>114300</xdr:colOff>
      <xdr:row>34</xdr:row>
      <xdr:rowOff>93941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15218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7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50402</xdr:rowOff>
    </xdr:from>
    <xdr:to>
      <xdr:col>20</xdr:col>
      <xdr:colOff>38100</xdr:colOff>
      <xdr:row>34</xdr:row>
      <xdr:rowOff>152002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7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168529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5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100711</xdr:rowOff>
    </xdr:from>
    <xdr:to>
      <xdr:col>15</xdr:col>
      <xdr:colOff>101600</xdr:colOff>
      <xdr:row>35</xdr:row>
      <xdr:rowOff>30861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47388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105364</xdr:rowOff>
    </xdr:from>
    <xdr:to>
      <xdr:col>10</xdr:col>
      <xdr:colOff>165100</xdr:colOff>
      <xdr:row>35</xdr:row>
      <xdr:rowOff>35514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52041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0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117935</xdr:rowOff>
    </xdr:from>
    <xdr:to>
      <xdr:col>6</xdr:col>
      <xdr:colOff>38100</xdr:colOff>
      <xdr:row>35</xdr:row>
      <xdr:rowOff>48085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64612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4780</xdr:rowOff>
    </xdr:from>
    <xdr:to>
      <xdr:col>24</xdr:col>
      <xdr:colOff>63500</xdr:colOff>
      <xdr:row>56</xdr:row>
      <xdr:rowOff>71225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05980"/>
          <a:ext cx="8382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166769</xdr:rowOff>
    </xdr:from>
    <xdr:to>
      <xdr:col>19</xdr:col>
      <xdr:colOff>177800</xdr:colOff>
      <xdr:row>56</xdr:row>
      <xdr:rowOff>4780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96519"/>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166769</xdr:rowOff>
    </xdr:from>
    <xdr:to>
      <xdr:col>15</xdr:col>
      <xdr:colOff>50800</xdr:colOff>
      <xdr:row>56</xdr:row>
      <xdr:rowOff>3660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96519"/>
          <a:ext cx="8890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71098</xdr:rowOff>
    </xdr:from>
    <xdr:to>
      <xdr:col>10</xdr:col>
      <xdr:colOff>114300</xdr:colOff>
      <xdr:row>56</xdr:row>
      <xdr:rowOff>3660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00848"/>
          <a:ext cx="889000" cy="10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20425</xdr:rowOff>
    </xdr:from>
    <xdr:to>
      <xdr:col>24</xdr:col>
      <xdr:colOff>114300</xdr:colOff>
      <xdr:row>56</xdr:row>
      <xdr:rowOff>122025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43302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125430</xdr:rowOff>
    </xdr:from>
    <xdr:to>
      <xdr:col>20</xdr:col>
      <xdr:colOff>38100</xdr:colOff>
      <xdr:row>56</xdr:row>
      <xdr:rowOff>55580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72107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115969</xdr:rowOff>
    </xdr:from>
    <xdr:to>
      <xdr:col>15</xdr:col>
      <xdr:colOff>101600</xdr:colOff>
      <xdr:row>56</xdr:row>
      <xdr:rowOff>46119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62646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2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124310</xdr:rowOff>
    </xdr:from>
    <xdr:to>
      <xdr:col>10</xdr:col>
      <xdr:colOff>165100</xdr:colOff>
      <xdr:row>56</xdr:row>
      <xdr:rowOff>54460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70987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2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20298</xdr:rowOff>
    </xdr:from>
    <xdr:to>
      <xdr:col>6</xdr:col>
      <xdr:colOff>38100</xdr:colOff>
      <xdr:row>55</xdr:row>
      <xdr:rowOff>121898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138425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2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54008</xdr:rowOff>
    </xdr:from>
    <xdr:to>
      <xdr:col>24</xdr:col>
      <xdr:colOff>63500</xdr:colOff>
      <xdr:row>78</xdr:row>
      <xdr:rowOff>93239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27108"/>
          <a:ext cx="838200" cy="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52420</xdr:rowOff>
    </xdr:from>
    <xdr:to>
      <xdr:col>19</xdr:col>
      <xdr:colOff>177800</xdr:colOff>
      <xdr:row>78</xdr:row>
      <xdr:rowOff>54008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25520"/>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31238</xdr:rowOff>
    </xdr:from>
    <xdr:to>
      <xdr:col>15</xdr:col>
      <xdr:colOff>50800</xdr:colOff>
      <xdr:row>78</xdr:row>
      <xdr:rowOff>52420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04338"/>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66895</xdr:rowOff>
    </xdr:from>
    <xdr:to>
      <xdr:col>10</xdr:col>
      <xdr:colOff>114300</xdr:colOff>
      <xdr:row>78</xdr:row>
      <xdr:rowOff>31238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8545"/>
          <a:ext cx="889000" cy="1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42439</xdr:rowOff>
    </xdr:from>
    <xdr:to>
      <xdr:col>24</xdr:col>
      <xdr:colOff>114300</xdr:colOff>
      <xdr:row>78</xdr:row>
      <xdr:rowOff>144039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128816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3208</xdr:rowOff>
    </xdr:from>
    <xdr:to>
      <xdr:col>20</xdr:col>
      <xdr:colOff>38100</xdr:colOff>
      <xdr:row>78</xdr:row>
      <xdr:rowOff>104808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95935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1620</xdr:rowOff>
    </xdr:from>
    <xdr:to>
      <xdr:col>15</xdr:col>
      <xdr:colOff>101600</xdr:colOff>
      <xdr:row>78</xdr:row>
      <xdr:rowOff>103220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94347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151888</xdr:rowOff>
    </xdr:from>
    <xdr:to>
      <xdr:col>10</xdr:col>
      <xdr:colOff>165100</xdr:colOff>
      <xdr:row>78</xdr:row>
      <xdr:rowOff>82038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73165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16095</xdr:rowOff>
    </xdr:from>
    <xdr:to>
      <xdr:col>6</xdr:col>
      <xdr:colOff>38100</xdr:colOff>
      <xdr:row>77</xdr:row>
      <xdr:rowOff>117695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134222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53358</xdr:rowOff>
    </xdr:from>
    <xdr:to>
      <xdr:col>24</xdr:col>
      <xdr:colOff>63500</xdr:colOff>
      <xdr:row>96</xdr:row>
      <xdr:rowOff>77673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41108"/>
          <a:ext cx="838200" cy="1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77673</xdr:rowOff>
    </xdr:from>
    <xdr:to>
      <xdr:col>19</xdr:col>
      <xdr:colOff>177800</xdr:colOff>
      <xdr:row>96</xdr:row>
      <xdr:rowOff>118402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687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92197</xdr:rowOff>
    </xdr:from>
    <xdr:to>
      <xdr:col>15</xdr:col>
      <xdr:colOff>50800</xdr:colOff>
      <xdr:row>96</xdr:row>
      <xdr:rowOff>118402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1397"/>
          <a:ext cx="8890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92197</xdr:rowOff>
    </xdr:from>
    <xdr:to>
      <xdr:col>10</xdr:col>
      <xdr:colOff>114300</xdr:colOff>
      <xdr:row>96</xdr:row>
      <xdr:rowOff>99611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1397"/>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2558</xdr:rowOff>
    </xdr:from>
    <xdr:to>
      <xdr:col>24</xdr:col>
      <xdr:colOff>114300</xdr:colOff>
      <xdr:row>95</xdr:row>
      <xdr:rowOff>104158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152435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26873</xdr:rowOff>
    </xdr:from>
    <xdr:to>
      <xdr:col>20</xdr:col>
      <xdr:colOff>38100</xdr:colOff>
      <xdr:row>96</xdr:row>
      <xdr:rowOff>128473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67602</xdr:rowOff>
    </xdr:from>
    <xdr:to>
      <xdr:col>15</xdr:col>
      <xdr:colOff>101600</xdr:colOff>
      <xdr:row>96</xdr:row>
      <xdr:rowOff>169202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41397</xdr:rowOff>
    </xdr:from>
    <xdr:to>
      <xdr:col>10</xdr:col>
      <xdr:colOff>165100</xdr:colOff>
      <xdr:row>96</xdr:row>
      <xdr:rowOff>142997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134124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48811</xdr:rowOff>
    </xdr:from>
    <xdr:to>
      <xdr:col>6</xdr:col>
      <xdr:colOff>38100</xdr:colOff>
      <xdr:row>96</xdr:row>
      <xdr:rowOff>150411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28324</xdr:rowOff>
    </xdr:from>
    <xdr:to>
      <xdr:col>55</xdr:col>
      <xdr:colOff>0</xdr:colOff>
      <xdr:row>37</xdr:row>
      <xdr:rowOff>35699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00524"/>
          <a:ext cx="838200" cy="1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28324</xdr:rowOff>
    </xdr:from>
    <xdr:to>
      <xdr:col>50</xdr:col>
      <xdr:colOff>114300</xdr:colOff>
      <xdr:row>38</xdr:row>
      <xdr:rowOff>48209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00524"/>
          <a:ext cx="889000" cy="36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31058</xdr:rowOff>
    </xdr:from>
    <xdr:to>
      <xdr:col>45</xdr:col>
      <xdr:colOff>177800</xdr:colOff>
      <xdr:row>38</xdr:row>
      <xdr:rowOff>48209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46158"/>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169166</xdr:rowOff>
    </xdr:from>
    <xdr:to>
      <xdr:col>41</xdr:col>
      <xdr:colOff>50800</xdr:colOff>
      <xdr:row>38</xdr:row>
      <xdr:rowOff>31058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12816"/>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156349</xdr:rowOff>
    </xdr:from>
    <xdr:to>
      <xdr:col>55</xdr:col>
      <xdr:colOff>50800</xdr:colOff>
      <xdr:row>37</xdr:row>
      <xdr:rowOff>86499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134776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148974</xdr:rowOff>
    </xdr:from>
    <xdr:to>
      <xdr:col>50</xdr:col>
      <xdr:colOff>165100</xdr:colOff>
      <xdr:row>36</xdr:row>
      <xdr:rowOff>79124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70251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168859</xdr:rowOff>
    </xdr:from>
    <xdr:to>
      <xdr:col>46</xdr:col>
      <xdr:colOff>38100</xdr:colOff>
      <xdr:row>38</xdr:row>
      <xdr:rowOff>99009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90136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151708</xdr:rowOff>
    </xdr:from>
    <xdr:to>
      <xdr:col>41</xdr:col>
      <xdr:colOff>101600</xdr:colOff>
      <xdr:row>38</xdr:row>
      <xdr:rowOff>81858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72985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118366</xdr:rowOff>
    </xdr:from>
    <xdr:to>
      <xdr:col>36</xdr:col>
      <xdr:colOff>165100</xdr:colOff>
      <xdr:row>38</xdr:row>
      <xdr:rowOff>48516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39643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23993</xdr:rowOff>
    </xdr:from>
    <xdr:to>
      <xdr:col>55</xdr:col>
      <xdr:colOff>0</xdr:colOff>
      <xdr:row>59</xdr:row>
      <xdr:rowOff>29456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39543"/>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29456</xdr:rowOff>
    </xdr:from>
    <xdr:to>
      <xdr:col>50</xdr:col>
      <xdr:colOff>114300</xdr:colOff>
      <xdr:row>59</xdr:row>
      <xdr:rowOff>65671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45006"/>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101667</xdr:rowOff>
    </xdr:from>
    <xdr:to>
      <xdr:col>45</xdr:col>
      <xdr:colOff>177800</xdr:colOff>
      <xdr:row>59</xdr:row>
      <xdr:rowOff>65671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5767"/>
          <a:ext cx="889000" cy="13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135745</xdr:rowOff>
    </xdr:from>
    <xdr:to>
      <xdr:col>41</xdr:col>
      <xdr:colOff>50800</xdr:colOff>
      <xdr:row>58</xdr:row>
      <xdr:rowOff>101667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08395"/>
          <a:ext cx="889000" cy="1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144643</xdr:rowOff>
    </xdr:from>
    <xdr:to>
      <xdr:col>55</xdr:col>
      <xdr:colOff>50800</xdr:colOff>
      <xdr:row>59</xdr:row>
      <xdr:rowOff>74793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150106</xdr:rowOff>
    </xdr:from>
    <xdr:to>
      <xdr:col>50</xdr:col>
      <xdr:colOff>165100</xdr:colOff>
      <xdr:row>59</xdr:row>
      <xdr:rowOff>80256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71383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8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14871</xdr:rowOff>
    </xdr:from>
    <xdr:to>
      <xdr:col>46</xdr:col>
      <xdr:colOff>38100</xdr:colOff>
      <xdr:row>59</xdr:row>
      <xdr:rowOff>116471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107598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2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50867</xdr:rowOff>
    </xdr:from>
    <xdr:to>
      <xdr:col>41</xdr:col>
      <xdr:colOff>101600</xdr:colOff>
      <xdr:row>58</xdr:row>
      <xdr:rowOff>152467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168994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84945</xdr:rowOff>
    </xdr:from>
    <xdr:to>
      <xdr:col>36</xdr:col>
      <xdr:colOff>165100</xdr:colOff>
      <xdr:row>58</xdr:row>
      <xdr:rowOff>15095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31622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3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138068</xdr:rowOff>
    </xdr:from>
    <xdr:to>
      <xdr:col>55</xdr:col>
      <xdr:colOff>0</xdr:colOff>
      <xdr:row>78</xdr:row>
      <xdr:rowOff>138210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1168"/>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127057</xdr:rowOff>
    </xdr:from>
    <xdr:to>
      <xdr:col>50</xdr:col>
      <xdr:colOff>114300</xdr:colOff>
      <xdr:row>78</xdr:row>
      <xdr:rowOff>138068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0157"/>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68317</xdr:rowOff>
    </xdr:from>
    <xdr:to>
      <xdr:col>45</xdr:col>
      <xdr:colOff>177800</xdr:colOff>
      <xdr:row>78</xdr:row>
      <xdr:rowOff>127057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1417"/>
          <a:ext cx="889000" cy="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68317</xdr:rowOff>
    </xdr:from>
    <xdr:to>
      <xdr:col>41</xdr:col>
      <xdr:colOff>50800</xdr:colOff>
      <xdr:row>78</xdr:row>
      <xdr:rowOff>100008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1417"/>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87410</xdr:rowOff>
    </xdr:from>
    <xdr:to>
      <xdr:col>55</xdr:col>
      <xdr:colOff>50800</xdr:colOff>
      <xdr:row>79</xdr:row>
      <xdr:rowOff>17560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87268</xdr:rowOff>
    </xdr:from>
    <xdr:to>
      <xdr:col>50</xdr:col>
      <xdr:colOff>165100</xdr:colOff>
      <xdr:row>79</xdr:row>
      <xdr:rowOff>17418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8545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76257</xdr:rowOff>
    </xdr:from>
    <xdr:to>
      <xdr:col>46</xdr:col>
      <xdr:colOff>38100</xdr:colOff>
      <xdr:row>79</xdr:row>
      <xdr:rowOff>6407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168984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17517</xdr:rowOff>
    </xdr:from>
    <xdr:to>
      <xdr:col>41</xdr:col>
      <xdr:colOff>101600</xdr:colOff>
      <xdr:row>78</xdr:row>
      <xdr:rowOff>119117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135644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6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49208</xdr:rowOff>
    </xdr:from>
    <xdr:to>
      <xdr:col>36</xdr:col>
      <xdr:colOff>165100</xdr:colOff>
      <xdr:row>78</xdr:row>
      <xdr:rowOff>150808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141935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120918</xdr:rowOff>
    </xdr:from>
    <xdr:to>
      <xdr:col>55</xdr:col>
      <xdr:colOff>0</xdr:colOff>
      <xdr:row>98</xdr:row>
      <xdr:rowOff>137207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23018"/>
          <a:ext cx="8382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119768</xdr:rowOff>
    </xdr:from>
    <xdr:to>
      <xdr:col>50</xdr:col>
      <xdr:colOff>114300</xdr:colOff>
      <xdr:row>98</xdr:row>
      <xdr:rowOff>137207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21868"/>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119768</xdr:rowOff>
    </xdr:from>
    <xdr:to>
      <xdr:col>45</xdr:col>
      <xdr:colOff>177800</xdr:colOff>
      <xdr:row>98</xdr:row>
      <xdr:rowOff>134765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21868"/>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134765</xdr:rowOff>
    </xdr:from>
    <xdr:to>
      <xdr:col>41</xdr:col>
      <xdr:colOff>50800</xdr:colOff>
      <xdr:row>98</xdr:row>
      <xdr:rowOff>138964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36865"/>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70118</xdr:rowOff>
    </xdr:from>
    <xdr:to>
      <xdr:col>55</xdr:col>
      <xdr:colOff>50800</xdr:colOff>
      <xdr:row>99</xdr:row>
      <xdr:rowOff>268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156495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86407</xdr:rowOff>
    </xdr:from>
    <xdr:to>
      <xdr:col>50</xdr:col>
      <xdr:colOff>165100</xdr:colOff>
      <xdr:row>99</xdr:row>
      <xdr:rowOff>16557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7684</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04428" y="16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68968</xdr:rowOff>
    </xdr:from>
    <xdr:to>
      <xdr:col>46</xdr:col>
      <xdr:colOff>38100</xdr:colOff>
      <xdr:row>98</xdr:row>
      <xdr:rowOff>170568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161695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83965</xdr:rowOff>
    </xdr:from>
    <xdr:to>
      <xdr:col>41</xdr:col>
      <xdr:colOff>101600</xdr:colOff>
      <xdr:row>99</xdr:row>
      <xdr:rowOff>14115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88164</xdr:rowOff>
    </xdr:from>
    <xdr:to>
      <xdr:col>36</xdr:col>
      <xdr:colOff>165100</xdr:colOff>
      <xdr:row>99</xdr:row>
      <xdr:rowOff>18314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9441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69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106487</xdr:rowOff>
    </xdr:from>
    <xdr:to>
      <xdr:col>85</xdr:col>
      <xdr:colOff>127000</xdr:colOff>
      <xdr:row>38</xdr:row>
      <xdr:rowOff>124427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1587"/>
          <a:ext cx="8382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124427</xdr:rowOff>
    </xdr:from>
    <xdr:to>
      <xdr:col>81</xdr:col>
      <xdr:colOff>50800</xdr:colOff>
      <xdr:row>38</xdr:row>
      <xdr:rowOff>131600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9527"/>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122162</xdr:rowOff>
    </xdr:from>
    <xdr:to>
      <xdr:col>76</xdr:col>
      <xdr:colOff>114300</xdr:colOff>
      <xdr:row>38</xdr:row>
      <xdr:rowOff>131600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7262"/>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122162</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7262"/>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55687</xdr:rowOff>
    </xdr:from>
    <xdr:to>
      <xdr:col>85</xdr:col>
      <xdr:colOff>177800</xdr:colOff>
      <xdr:row>38</xdr:row>
      <xdr:rowOff>157287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73627</xdr:rowOff>
    </xdr:from>
    <xdr:to>
      <xdr:col>81</xdr:col>
      <xdr:colOff>101600</xdr:colOff>
      <xdr:row>39</xdr:row>
      <xdr:rowOff>3777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166354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80800</xdr:rowOff>
    </xdr:from>
    <xdr:to>
      <xdr:col>76</xdr:col>
      <xdr:colOff>165100</xdr:colOff>
      <xdr:row>39</xdr:row>
      <xdr:rowOff>10950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2077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71362</xdr:rowOff>
    </xdr:from>
    <xdr:to>
      <xdr:col>72</xdr:col>
      <xdr:colOff>38100</xdr:colOff>
      <xdr:row>39</xdr:row>
      <xdr:rowOff>1512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164089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135432</xdr:rowOff>
    </xdr:from>
    <xdr:to>
      <xdr:col>85</xdr:col>
      <xdr:colOff>127000</xdr:colOff>
      <xdr:row>76</xdr:row>
      <xdr:rowOff>154428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65632"/>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154428</xdr:rowOff>
    </xdr:from>
    <xdr:to>
      <xdr:col>81</xdr:col>
      <xdr:colOff>50800</xdr:colOff>
      <xdr:row>76</xdr:row>
      <xdr:rowOff>159339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84628"/>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159339</xdr:rowOff>
    </xdr:from>
    <xdr:to>
      <xdr:col>76</xdr:col>
      <xdr:colOff>114300</xdr:colOff>
      <xdr:row>77</xdr:row>
      <xdr:rowOff>37624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953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37624</xdr:rowOff>
    </xdr:from>
    <xdr:to>
      <xdr:col>71</xdr:col>
      <xdr:colOff>177800</xdr:colOff>
      <xdr:row>77</xdr:row>
      <xdr:rowOff>71126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39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84632</xdr:rowOff>
    </xdr:from>
    <xdr:to>
      <xdr:col>85</xdr:col>
      <xdr:colOff>177800</xdr:colOff>
      <xdr:row>77</xdr:row>
      <xdr:rowOff>14782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107510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103628</xdr:rowOff>
    </xdr:from>
    <xdr:to>
      <xdr:col>81</xdr:col>
      <xdr:colOff>101600</xdr:colOff>
      <xdr:row>77</xdr:row>
      <xdr:rowOff>33778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50305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108539</xdr:rowOff>
    </xdr:from>
    <xdr:to>
      <xdr:col>76</xdr:col>
      <xdr:colOff>165100</xdr:colOff>
      <xdr:row>77</xdr:row>
      <xdr:rowOff>38689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55215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1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158274</xdr:rowOff>
    </xdr:from>
    <xdr:to>
      <xdr:col>72</xdr:col>
      <xdr:colOff>38100</xdr:colOff>
      <xdr:row>77</xdr:row>
      <xdr:rowOff>88424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104951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20326</xdr:rowOff>
    </xdr:from>
    <xdr:to>
      <xdr:col>67</xdr:col>
      <xdr:colOff>101600</xdr:colOff>
      <xdr:row>77</xdr:row>
      <xdr:rowOff>121926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138453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45999</xdr:rowOff>
    </xdr:from>
    <xdr:to>
      <xdr:col>85</xdr:col>
      <xdr:colOff>127000</xdr:colOff>
      <xdr:row>98</xdr:row>
      <xdr:rowOff>123782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48099"/>
          <a:ext cx="838200" cy="7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101279</xdr:rowOff>
    </xdr:from>
    <xdr:to>
      <xdr:col>81</xdr:col>
      <xdr:colOff>50800</xdr:colOff>
      <xdr:row>98</xdr:row>
      <xdr:rowOff>123782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03379"/>
          <a:ext cx="8890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101279</xdr:rowOff>
    </xdr:from>
    <xdr:to>
      <xdr:col>76</xdr:col>
      <xdr:colOff>114300</xdr:colOff>
      <xdr:row>98</xdr:row>
      <xdr:rowOff>138312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0337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132705</xdr:rowOff>
    </xdr:from>
    <xdr:to>
      <xdr:col>71</xdr:col>
      <xdr:colOff>177800</xdr:colOff>
      <xdr:row>98</xdr:row>
      <xdr:rowOff>138312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34805"/>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166649</xdr:rowOff>
    </xdr:from>
    <xdr:to>
      <xdr:col>85</xdr:col>
      <xdr:colOff>177800</xdr:colOff>
      <xdr:row>98</xdr:row>
      <xdr:rowOff>96799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145076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72982</xdr:rowOff>
    </xdr:from>
    <xdr:to>
      <xdr:col>81</xdr:col>
      <xdr:colOff>101600</xdr:colOff>
      <xdr:row>99</xdr:row>
      <xdr:rowOff>3132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19659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5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50479</xdr:rowOff>
    </xdr:from>
    <xdr:to>
      <xdr:col>76</xdr:col>
      <xdr:colOff>165100</xdr:colOff>
      <xdr:row>98</xdr:row>
      <xdr:rowOff>152079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168606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87512</xdr:rowOff>
    </xdr:from>
    <xdr:to>
      <xdr:col>72</xdr:col>
      <xdr:colOff>38100</xdr:colOff>
      <xdr:row>99</xdr:row>
      <xdr:rowOff>17662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34189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6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81905</xdr:rowOff>
    </xdr:from>
    <xdr:to>
      <xdr:col>67</xdr:col>
      <xdr:colOff>101600</xdr:colOff>
      <xdr:row>99</xdr:row>
      <xdr:rowOff>12055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28582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112354</xdr:rowOff>
    </xdr:from>
    <xdr:to>
      <xdr:col>116</xdr:col>
      <xdr:colOff>63500</xdr:colOff>
      <xdr:row>77</xdr:row>
      <xdr:rowOff>41892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42554"/>
          <a:ext cx="838200" cy="10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41892</xdr:rowOff>
    </xdr:from>
    <xdr:to>
      <xdr:col>111</xdr:col>
      <xdr:colOff>177800</xdr:colOff>
      <xdr:row>77</xdr:row>
      <xdr:rowOff>114737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43542"/>
          <a:ext cx="889000" cy="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55680</xdr:rowOff>
    </xdr:from>
    <xdr:to>
      <xdr:col>107</xdr:col>
      <xdr:colOff>50800</xdr:colOff>
      <xdr:row>77</xdr:row>
      <xdr:rowOff>114737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57330"/>
          <a:ext cx="889000" cy="5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26158</xdr:rowOff>
    </xdr:from>
    <xdr:to>
      <xdr:col>102</xdr:col>
      <xdr:colOff>114300</xdr:colOff>
      <xdr:row>77</xdr:row>
      <xdr:rowOff>55680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27808"/>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61554</xdr:rowOff>
    </xdr:from>
    <xdr:to>
      <xdr:col>116</xdr:col>
      <xdr:colOff>114300</xdr:colOff>
      <xdr:row>76</xdr:row>
      <xdr:rowOff>163154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84431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162542</xdr:rowOff>
    </xdr:from>
    <xdr:to>
      <xdr:col>112</xdr:col>
      <xdr:colOff>38100</xdr:colOff>
      <xdr:row>77</xdr:row>
      <xdr:rowOff>92692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109218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63937</xdr:rowOff>
    </xdr:from>
    <xdr:to>
      <xdr:col>107</xdr:col>
      <xdr:colOff>101600</xdr:colOff>
      <xdr:row>77</xdr:row>
      <xdr:rowOff>165537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10614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4880</xdr:rowOff>
    </xdr:from>
    <xdr:to>
      <xdr:col>102</xdr:col>
      <xdr:colOff>165100</xdr:colOff>
      <xdr:row>77</xdr:row>
      <xdr:rowOff>106480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123007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146808</xdr:rowOff>
    </xdr:from>
    <xdr:to>
      <xdr:col>98</xdr:col>
      <xdr:colOff>38100</xdr:colOff>
      <xdr:row>77</xdr:row>
      <xdr:rowOff>76958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93485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5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・人件費について、人口１人当たりの金額が</a:t>
          </a:r>
          <a:r>
            <a:rPr kumimoji="1" lang="en-US" altLang="ja-JP" sz="1100" b="0" i="0" baseline="0">
              <a:solidFill>
                <a:schemeClr val="dk1"/>
              </a:solidFill>
              <a:effectLst/>
              <a:latin typeface="+mn-lt"/>
              <a:ea typeface="+mn-ea"/>
              <a:cs typeface="+mn-cs"/>
            </a:rPr>
            <a:t>559,135</a:t>
          </a:r>
          <a:r>
            <a:rPr kumimoji="1" lang="ja-JP" altLang="ja-JP" sz="1100" b="0" i="0" baseline="0">
              <a:solidFill>
                <a:schemeClr val="dk1"/>
              </a:solidFill>
              <a:effectLst/>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も増加要因となることから、コスト見直し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・物件費について、人口１人当たりの金額が</a:t>
          </a:r>
          <a:r>
            <a:rPr kumimoji="1" lang="en-US" altLang="ja-JP" sz="1100" b="0" i="0" baseline="0">
              <a:solidFill>
                <a:schemeClr val="dk1"/>
              </a:solidFill>
              <a:effectLst/>
              <a:latin typeface="+mn-lt"/>
              <a:ea typeface="+mn-ea"/>
              <a:cs typeface="+mn-cs"/>
            </a:rPr>
            <a:t>449,885</a:t>
          </a:r>
          <a:r>
            <a:rPr kumimoji="1" lang="ja-JP" altLang="ja-JP" sz="1100" b="0" i="0" baseline="0">
              <a:solidFill>
                <a:schemeClr val="dk1"/>
              </a:solidFill>
              <a:effectLst/>
              <a:latin typeface="+mn-lt"/>
              <a:ea typeface="+mn-ea"/>
              <a:cs typeface="+mn-cs"/>
            </a:rPr>
            <a:t>円と前年度より減っているが、類似団体及び県平均を大きく上回っている。各種システム関係に要する経費の増加によるものや外部委託事業の増加によるものが要因となっている。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・普通建設事業費について、人口１一り当たり</a:t>
          </a:r>
          <a:r>
            <a:rPr kumimoji="1" lang="en-US" altLang="ja-JP" sz="1100" b="0" i="0" baseline="0">
              <a:solidFill>
                <a:schemeClr val="dk1"/>
              </a:solidFill>
              <a:effectLst/>
              <a:latin typeface="+mn-lt"/>
              <a:ea typeface="+mn-ea"/>
              <a:cs typeface="+mn-cs"/>
            </a:rPr>
            <a:t>229,309</a:t>
          </a:r>
          <a:r>
            <a:rPr kumimoji="1" lang="ja-JP" altLang="ja-JP" sz="1100" b="0" i="0" baseline="0">
              <a:solidFill>
                <a:schemeClr val="dk1"/>
              </a:solidFill>
              <a:effectLst/>
              <a:latin typeface="+mn-lt"/>
              <a:ea typeface="+mn-ea"/>
              <a:cs typeface="+mn-cs"/>
            </a:rPr>
            <a:t>円と前年度より増加している、類似団体及び県平均を下回っている。社会資本の整備は必要性等を勘案し、地域経済の振興や活性化に必要な事業については重点的・効果的に実施する。教育施設等の更新を控え、計画の平準化及び長寿命化についても積極的に取組み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・繰出金について、人口１人当たりの金額が</a:t>
          </a:r>
          <a:r>
            <a:rPr kumimoji="1" lang="en-US" altLang="ja-JP" sz="1100" b="0" i="0" baseline="0">
              <a:solidFill>
                <a:schemeClr val="dk1"/>
              </a:solidFill>
              <a:effectLst/>
              <a:latin typeface="+mn-lt"/>
              <a:ea typeface="+mn-ea"/>
              <a:cs typeface="+mn-cs"/>
            </a:rPr>
            <a:t>234,355</a:t>
          </a:r>
          <a:r>
            <a:rPr kumimoji="1" lang="ja-JP" altLang="ja-JP" sz="1100" b="0" i="0" baseline="0">
              <a:solidFill>
                <a:schemeClr val="dk1"/>
              </a:solidFill>
              <a:effectLst/>
              <a:latin typeface="+mn-lt"/>
              <a:ea typeface="+mn-ea"/>
              <a:cs typeface="+mn-cs"/>
            </a:rPr>
            <a:t>円前年度に比べて</a:t>
          </a:r>
          <a:r>
            <a:rPr kumimoji="1" lang="en-US" altLang="ja-JP" sz="1100" b="0" i="0" baseline="0">
              <a:solidFill>
                <a:schemeClr val="dk1"/>
              </a:solidFill>
              <a:effectLst/>
              <a:latin typeface="+mn-lt"/>
              <a:ea typeface="+mn-ea"/>
              <a:cs typeface="+mn-cs"/>
            </a:rPr>
            <a:t>53,012</a:t>
          </a:r>
          <a:r>
            <a:rPr kumimoji="1" lang="ja-JP" altLang="ja-JP" sz="1100" b="0" i="0" baseline="0">
              <a:solidFill>
                <a:schemeClr val="dk1"/>
              </a:solidFill>
              <a:effectLst/>
              <a:latin typeface="+mn-lt"/>
              <a:ea typeface="+mn-ea"/>
              <a:cs typeface="+mn-cs"/>
            </a:rPr>
            <a:t>円増加しているが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に加え、料金収入等では補えない維持管理費や修繕費の不足分についても基準外繰出を実施している。単に赤字補てん的なものについては、歳出削減努力等を精査して慎重に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財政基盤の強化のためにも、引き続き歳出の抑制に努めるほか、村税の徴収率向上や将来的な村税収入の増に取り組んでいく。また、ふるさと納税の取り組みを積極的に推進し、さらなる自主財源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
710
19.23
1,759,745
1,586,662
136,972
855,777
1,321,738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33287</xdr:rowOff>
    </xdr:from>
    <xdr:to>
      <xdr:col>24</xdr:col>
      <xdr:colOff>63500</xdr:colOff>
      <xdr:row>35</xdr:row>
      <xdr:rowOff>46692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03403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169304</xdr:rowOff>
    </xdr:from>
    <xdr:to>
      <xdr:col>19</xdr:col>
      <xdr:colOff>177800</xdr:colOff>
      <xdr:row>35</xdr:row>
      <xdr:rowOff>46692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998604"/>
          <a:ext cx="889000" cy="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169304</xdr:rowOff>
    </xdr:from>
    <xdr:to>
      <xdr:col>15</xdr:col>
      <xdr:colOff>50800</xdr:colOff>
      <xdr:row>35</xdr:row>
      <xdr:rowOff>13513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9986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157923</xdr:rowOff>
    </xdr:from>
    <xdr:to>
      <xdr:col>10</xdr:col>
      <xdr:colOff>114300</xdr:colOff>
      <xdr:row>35</xdr:row>
      <xdr:rowOff>13513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987223"/>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153937</xdr:rowOff>
    </xdr:from>
    <xdr:to>
      <xdr:col>24</xdr:col>
      <xdr:colOff>114300</xdr:colOff>
      <xdr:row>35</xdr:row>
      <xdr:rowOff>84087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9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5364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167342</xdr:rowOff>
    </xdr:from>
    <xdr:to>
      <xdr:col>20</xdr:col>
      <xdr:colOff>38100</xdr:colOff>
      <xdr:row>35</xdr:row>
      <xdr:rowOff>97492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114019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7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118504</xdr:rowOff>
    </xdr:from>
    <xdr:to>
      <xdr:col>15</xdr:col>
      <xdr:colOff>101600</xdr:colOff>
      <xdr:row>35</xdr:row>
      <xdr:rowOff>48654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65181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134163</xdr:rowOff>
    </xdr:from>
    <xdr:to>
      <xdr:col>10</xdr:col>
      <xdr:colOff>165100</xdr:colOff>
      <xdr:row>35</xdr:row>
      <xdr:rowOff>64313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80840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107123</xdr:rowOff>
    </xdr:from>
    <xdr:to>
      <xdr:col>6</xdr:col>
      <xdr:colOff>38100</xdr:colOff>
      <xdr:row>35</xdr:row>
      <xdr:rowOff>37273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53800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139808</xdr:rowOff>
    </xdr:from>
    <xdr:to>
      <xdr:col>24</xdr:col>
      <xdr:colOff>63500</xdr:colOff>
      <xdr:row>57</xdr:row>
      <xdr:rowOff>22640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41008"/>
          <a:ext cx="838200" cy="5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22640</xdr:rowOff>
    </xdr:from>
    <xdr:to>
      <xdr:col>19</xdr:col>
      <xdr:colOff>177800</xdr:colOff>
      <xdr:row>57</xdr:row>
      <xdr:rowOff>72523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95290"/>
          <a:ext cx="889000" cy="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15621</xdr:rowOff>
    </xdr:from>
    <xdr:to>
      <xdr:col>15</xdr:col>
      <xdr:colOff>50800</xdr:colOff>
      <xdr:row>57</xdr:row>
      <xdr:rowOff>72523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88271"/>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513</xdr:rowOff>
    </xdr:from>
    <xdr:to>
      <xdr:col>10</xdr:col>
      <xdr:colOff>114300</xdr:colOff>
      <xdr:row>57</xdr:row>
      <xdr:rowOff>15621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73163"/>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89008</xdr:rowOff>
    </xdr:from>
    <xdr:to>
      <xdr:col>24</xdr:col>
      <xdr:colOff>114300</xdr:colOff>
      <xdr:row>57</xdr:row>
      <xdr:rowOff>19158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111885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4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143290</xdr:rowOff>
    </xdr:from>
    <xdr:to>
      <xdr:col>20</xdr:col>
      <xdr:colOff>38100</xdr:colOff>
      <xdr:row>57</xdr:row>
      <xdr:rowOff>73440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89967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21723</xdr:rowOff>
    </xdr:from>
    <xdr:to>
      <xdr:col>15</xdr:col>
      <xdr:colOff>101600</xdr:colOff>
      <xdr:row>57</xdr:row>
      <xdr:rowOff>123323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139850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6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136271</xdr:rowOff>
    </xdr:from>
    <xdr:to>
      <xdr:col>10</xdr:col>
      <xdr:colOff>165100</xdr:colOff>
      <xdr:row>57</xdr:row>
      <xdr:rowOff>66421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82948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121163</xdr:rowOff>
    </xdr:from>
    <xdr:to>
      <xdr:col>6</xdr:col>
      <xdr:colOff>38100</xdr:colOff>
      <xdr:row>57</xdr:row>
      <xdr:rowOff>51313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67840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9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23754</xdr:rowOff>
    </xdr:from>
    <xdr:to>
      <xdr:col>24</xdr:col>
      <xdr:colOff>63500</xdr:colOff>
      <xdr:row>76</xdr:row>
      <xdr:rowOff>45481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82504"/>
          <a:ext cx="838200" cy="1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45481</xdr:rowOff>
    </xdr:from>
    <xdr:to>
      <xdr:col>19</xdr:col>
      <xdr:colOff>177800</xdr:colOff>
      <xdr:row>76</xdr:row>
      <xdr:rowOff>115436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5681"/>
          <a:ext cx="889000" cy="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115436</xdr:rowOff>
    </xdr:from>
    <xdr:to>
      <xdr:col>15</xdr:col>
      <xdr:colOff>50800</xdr:colOff>
      <xdr:row>77</xdr:row>
      <xdr:rowOff>2879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5636"/>
          <a:ext cx="889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91377</xdr:rowOff>
    </xdr:from>
    <xdr:to>
      <xdr:col>10</xdr:col>
      <xdr:colOff>114300</xdr:colOff>
      <xdr:row>77</xdr:row>
      <xdr:rowOff>2879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21577"/>
          <a:ext cx="889000" cy="8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144404</xdr:rowOff>
    </xdr:from>
    <xdr:to>
      <xdr:col>24</xdr:col>
      <xdr:colOff>114300</xdr:colOff>
      <xdr:row>75</xdr:row>
      <xdr:rowOff>74554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166131</xdr:rowOff>
    </xdr:from>
    <xdr:to>
      <xdr:col>20</xdr:col>
      <xdr:colOff>38100</xdr:colOff>
      <xdr:row>76</xdr:row>
      <xdr:rowOff>96281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112808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64636</xdr:rowOff>
    </xdr:from>
    <xdr:to>
      <xdr:col>15</xdr:col>
      <xdr:colOff>101600</xdr:colOff>
      <xdr:row>76</xdr:row>
      <xdr:rowOff>166236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123529</xdr:rowOff>
    </xdr:from>
    <xdr:to>
      <xdr:col>10</xdr:col>
      <xdr:colOff>165100</xdr:colOff>
      <xdr:row>77</xdr:row>
      <xdr:rowOff>53679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44806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40577</xdr:rowOff>
    </xdr:from>
    <xdr:to>
      <xdr:col>6</xdr:col>
      <xdr:colOff>38100</xdr:colOff>
      <xdr:row>76</xdr:row>
      <xdr:rowOff>142177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36819</xdr:rowOff>
    </xdr:from>
    <xdr:to>
      <xdr:col>24</xdr:col>
      <xdr:colOff>63500</xdr:colOff>
      <xdr:row>98</xdr:row>
      <xdr:rowOff>46851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8919"/>
          <a:ext cx="8382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36819</xdr:rowOff>
    </xdr:from>
    <xdr:to>
      <xdr:col>19</xdr:col>
      <xdr:colOff>177800</xdr:colOff>
      <xdr:row>98</xdr:row>
      <xdr:rowOff>39379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891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39379</xdr:rowOff>
    </xdr:from>
    <xdr:to>
      <xdr:col>15</xdr:col>
      <xdr:colOff>50800</xdr:colOff>
      <xdr:row>98</xdr:row>
      <xdr:rowOff>44424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1479"/>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38376</xdr:rowOff>
    </xdr:from>
    <xdr:to>
      <xdr:col>10</xdr:col>
      <xdr:colOff>114300</xdr:colOff>
      <xdr:row>98</xdr:row>
      <xdr:rowOff>44424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0476"/>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167501</xdr:rowOff>
    </xdr:from>
    <xdr:to>
      <xdr:col>24</xdr:col>
      <xdr:colOff>114300</xdr:colOff>
      <xdr:row>98</xdr:row>
      <xdr:rowOff>97651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145928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157469</xdr:rowOff>
    </xdr:from>
    <xdr:to>
      <xdr:col>20</xdr:col>
      <xdr:colOff>38100</xdr:colOff>
      <xdr:row>98</xdr:row>
      <xdr:rowOff>87619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104146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6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160029</xdr:rowOff>
    </xdr:from>
    <xdr:to>
      <xdr:col>15</xdr:col>
      <xdr:colOff>101600</xdr:colOff>
      <xdr:row>98</xdr:row>
      <xdr:rowOff>90179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106706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165074</xdr:rowOff>
    </xdr:from>
    <xdr:to>
      <xdr:col>10</xdr:col>
      <xdr:colOff>165100</xdr:colOff>
      <xdr:row>98</xdr:row>
      <xdr:rowOff>95224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86351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8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159026</xdr:rowOff>
    </xdr:from>
    <xdr:to>
      <xdr:col>6</xdr:col>
      <xdr:colOff>38100</xdr:colOff>
      <xdr:row>98</xdr:row>
      <xdr:rowOff>89176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80303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73728</xdr:rowOff>
    </xdr:from>
    <xdr:to>
      <xdr:col>55</xdr:col>
      <xdr:colOff>0</xdr:colOff>
      <xdr:row>57</xdr:row>
      <xdr:rowOff>102408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46378"/>
          <a:ext cx="8382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102408</xdr:rowOff>
    </xdr:from>
    <xdr:to>
      <xdr:col>50</xdr:col>
      <xdr:colOff>114300</xdr:colOff>
      <xdr:row>58</xdr:row>
      <xdr:rowOff>111896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75058"/>
          <a:ext cx="889000" cy="1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111896</xdr:rowOff>
    </xdr:from>
    <xdr:to>
      <xdr:col>45</xdr:col>
      <xdr:colOff>177800</xdr:colOff>
      <xdr:row>58</xdr:row>
      <xdr:rowOff>116625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5996"/>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64018</xdr:rowOff>
    </xdr:from>
    <xdr:to>
      <xdr:col>41</xdr:col>
      <xdr:colOff>50800</xdr:colOff>
      <xdr:row>58</xdr:row>
      <xdr:rowOff>116625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8118"/>
          <a:ext cx="889000" cy="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22928</xdr:rowOff>
    </xdr:from>
    <xdr:to>
      <xdr:col>55</xdr:col>
      <xdr:colOff>50800</xdr:colOff>
      <xdr:row>57</xdr:row>
      <xdr:rowOff>124528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45805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4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51608</xdr:rowOff>
    </xdr:from>
    <xdr:to>
      <xdr:col>50</xdr:col>
      <xdr:colOff>165100</xdr:colOff>
      <xdr:row>57</xdr:row>
      <xdr:rowOff>153208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169735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9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61096</xdr:rowOff>
    </xdr:from>
    <xdr:to>
      <xdr:col>46</xdr:col>
      <xdr:colOff>38100</xdr:colOff>
      <xdr:row>58</xdr:row>
      <xdr:rowOff>162696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65825</xdr:rowOff>
    </xdr:from>
    <xdr:to>
      <xdr:col>41</xdr:col>
      <xdr:colOff>101600</xdr:colOff>
      <xdr:row>58</xdr:row>
      <xdr:rowOff>167425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158552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13218</xdr:rowOff>
    </xdr:from>
    <xdr:to>
      <xdr:col>36</xdr:col>
      <xdr:colOff>165100</xdr:colOff>
      <xdr:row>58</xdr:row>
      <xdr:rowOff>114818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105945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148098</xdr:rowOff>
    </xdr:from>
    <xdr:to>
      <xdr:col>55</xdr:col>
      <xdr:colOff>0</xdr:colOff>
      <xdr:row>78</xdr:row>
      <xdr:rowOff>36071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49748"/>
          <a:ext cx="8382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148098</xdr:rowOff>
    </xdr:from>
    <xdr:to>
      <xdr:col>50</xdr:col>
      <xdr:colOff>114300</xdr:colOff>
      <xdr:row>78</xdr:row>
      <xdr:rowOff>54508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49748"/>
          <a:ext cx="8890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133655</xdr:rowOff>
    </xdr:from>
    <xdr:to>
      <xdr:col>45</xdr:col>
      <xdr:colOff>177800</xdr:colOff>
      <xdr:row>78</xdr:row>
      <xdr:rowOff>54508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35305"/>
          <a:ext cx="889000" cy="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133655</xdr:rowOff>
    </xdr:from>
    <xdr:to>
      <xdr:col>41</xdr:col>
      <xdr:colOff>50800</xdr:colOff>
      <xdr:row>78</xdr:row>
      <xdr:rowOff>11723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5305"/>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156721</xdr:rowOff>
    </xdr:from>
    <xdr:to>
      <xdr:col>55</xdr:col>
      <xdr:colOff>50800</xdr:colOff>
      <xdr:row>78</xdr:row>
      <xdr:rowOff>86871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8148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97298</xdr:rowOff>
    </xdr:from>
    <xdr:to>
      <xdr:col>50</xdr:col>
      <xdr:colOff>165100</xdr:colOff>
      <xdr:row>78</xdr:row>
      <xdr:rowOff>27448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43975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7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3708</xdr:rowOff>
    </xdr:from>
    <xdr:to>
      <xdr:col>46</xdr:col>
      <xdr:colOff>38100</xdr:colOff>
      <xdr:row>78</xdr:row>
      <xdr:rowOff>105308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121835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5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82855</xdr:rowOff>
    </xdr:from>
    <xdr:to>
      <xdr:col>41</xdr:col>
      <xdr:colOff>101600</xdr:colOff>
      <xdr:row>78</xdr:row>
      <xdr:rowOff>13005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29532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132373</xdr:rowOff>
    </xdr:from>
    <xdr:to>
      <xdr:col>36</xdr:col>
      <xdr:colOff>165100</xdr:colOff>
      <xdr:row>78</xdr:row>
      <xdr:rowOff>62523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79050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95926</xdr:rowOff>
    </xdr:from>
    <xdr:to>
      <xdr:col>55</xdr:col>
      <xdr:colOff>0</xdr:colOff>
      <xdr:row>97</xdr:row>
      <xdr:rowOff>158882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6576"/>
          <a:ext cx="8382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95926</xdr:rowOff>
    </xdr:from>
    <xdr:to>
      <xdr:col>50</xdr:col>
      <xdr:colOff>114300</xdr:colOff>
      <xdr:row>97</xdr:row>
      <xdr:rowOff>128570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657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101625</xdr:rowOff>
    </xdr:from>
    <xdr:to>
      <xdr:col>45</xdr:col>
      <xdr:colOff>177800</xdr:colOff>
      <xdr:row>97</xdr:row>
      <xdr:rowOff>128570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275"/>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116336</xdr:rowOff>
    </xdr:from>
    <xdr:to>
      <xdr:col>41</xdr:col>
      <xdr:colOff>50800</xdr:colOff>
      <xdr:row>97</xdr:row>
      <xdr:rowOff>101625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75536"/>
          <a:ext cx="889000" cy="1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108082</xdr:rowOff>
    </xdr:from>
    <xdr:to>
      <xdr:col>55</xdr:col>
      <xdr:colOff>50800</xdr:colOff>
      <xdr:row>98</xdr:row>
      <xdr:rowOff>38232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23009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45126</xdr:rowOff>
    </xdr:from>
    <xdr:to>
      <xdr:col>50</xdr:col>
      <xdr:colOff>165100</xdr:colOff>
      <xdr:row>97</xdr:row>
      <xdr:rowOff>146726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163253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5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77770</xdr:rowOff>
    </xdr:from>
    <xdr:to>
      <xdr:col>46</xdr:col>
      <xdr:colOff>38100</xdr:colOff>
      <xdr:row>98</xdr:row>
      <xdr:rowOff>7920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170497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50825</xdr:rowOff>
    </xdr:from>
    <xdr:to>
      <xdr:col>41</xdr:col>
      <xdr:colOff>101600</xdr:colOff>
      <xdr:row>97</xdr:row>
      <xdr:rowOff>152425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168952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65536</xdr:rowOff>
    </xdr:from>
    <xdr:to>
      <xdr:col>36</xdr:col>
      <xdr:colOff>165100</xdr:colOff>
      <xdr:row>96</xdr:row>
      <xdr:rowOff>167136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12213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29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130960</xdr:rowOff>
    </xdr:from>
    <xdr:to>
      <xdr:col>85</xdr:col>
      <xdr:colOff>127000</xdr:colOff>
      <xdr:row>38</xdr:row>
      <xdr:rowOff>155908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74610"/>
          <a:ext cx="838200" cy="19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130960</xdr:rowOff>
    </xdr:from>
    <xdr:to>
      <xdr:col>81</xdr:col>
      <xdr:colOff>50800</xdr:colOff>
      <xdr:row>38</xdr:row>
      <xdr:rowOff>81022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74610"/>
          <a:ext cx="889000" cy="1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81022</xdr:rowOff>
    </xdr:from>
    <xdr:to>
      <xdr:col>76</xdr:col>
      <xdr:colOff>114300</xdr:colOff>
      <xdr:row>38</xdr:row>
      <xdr:rowOff>145925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96122"/>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145925</xdr:rowOff>
    </xdr:from>
    <xdr:to>
      <xdr:col>71</xdr:col>
      <xdr:colOff>177800</xdr:colOff>
      <xdr:row>38</xdr:row>
      <xdr:rowOff>160190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6102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105108</xdr:rowOff>
    </xdr:from>
    <xdr:to>
      <xdr:col>85</xdr:col>
      <xdr:colOff>177800</xdr:colOff>
      <xdr:row>39</xdr:row>
      <xdr:rowOff>35258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20035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80160</xdr:rowOff>
    </xdr:from>
    <xdr:to>
      <xdr:col>81</xdr:col>
      <xdr:colOff>101600</xdr:colOff>
      <xdr:row>38</xdr:row>
      <xdr:rowOff>10309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2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1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30222</xdr:rowOff>
    </xdr:from>
    <xdr:to>
      <xdr:col>76</xdr:col>
      <xdr:colOff>165100</xdr:colOff>
      <xdr:row>38</xdr:row>
      <xdr:rowOff>131822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122949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95125</xdr:rowOff>
    </xdr:from>
    <xdr:to>
      <xdr:col>72</xdr:col>
      <xdr:colOff>38100</xdr:colOff>
      <xdr:row>39</xdr:row>
      <xdr:rowOff>25275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16402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109390</xdr:rowOff>
    </xdr:from>
    <xdr:to>
      <xdr:col>67</xdr:col>
      <xdr:colOff>101600</xdr:colOff>
      <xdr:row>39</xdr:row>
      <xdr:rowOff>39540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30667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31669</xdr:rowOff>
    </xdr:from>
    <xdr:to>
      <xdr:col>85</xdr:col>
      <xdr:colOff>126364</xdr:colOff>
      <xdr:row>58</xdr:row>
      <xdr:rowOff>124051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947069"/>
          <a:ext cx="1269" cy="1121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127878</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124051</xdr:rowOff>
    </xdr:from>
    <xdr:to>
      <xdr:col>86</xdr:col>
      <xdr:colOff>25400</xdr:colOff>
      <xdr:row>58</xdr:row>
      <xdr:rowOff>124051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6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149796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2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31669</xdr:rowOff>
    </xdr:from>
    <xdr:to>
      <xdr:col>86</xdr:col>
      <xdr:colOff>25400</xdr:colOff>
      <xdr:row>52</xdr:row>
      <xdr:rowOff>31669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94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145596</xdr:rowOff>
    </xdr:from>
    <xdr:to>
      <xdr:col>85</xdr:col>
      <xdr:colOff>127000</xdr:colOff>
      <xdr:row>56</xdr:row>
      <xdr:rowOff>151509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46796"/>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47124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1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68697</xdr:rowOff>
    </xdr:from>
    <xdr:to>
      <xdr:col>85</xdr:col>
      <xdr:colOff>177800</xdr:colOff>
      <xdr:row>57</xdr:row>
      <xdr:rowOff>170297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4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30684</xdr:rowOff>
    </xdr:from>
    <xdr:to>
      <xdr:col>81</xdr:col>
      <xdr:colOff>50800</xdr:colOff>
      <xdr:row>56</xdr:row>
      <xdr:rowOff>151509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31884"/>
          <a:ext cx="889000" cy="1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85899</xdr:rowOff>
    </xdr:from>
    <xdr:to>
      <xdr:col>81</xdr:col>
      <xdr:colOff>101600</xdr:colOff>
      <xdr:row>58</xdr:row>
      <xdr:rowOff>16049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5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7176</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9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46010</xdr:rowOff>
    </xdr:from>
    <xdr:to>
      <xdr:col>76</xdr:col>
      <xdr:colOff>114300</xdr:colOff>
      <xdr:row>56</xdr:row>
      <xdr:rowOff>30684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04310"/>
          <a:ext cx="889000" cy="3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59371</xdr:rowOff>
    </xdr:from>
    <xdr:to>
      <xdr:col>76</xdr:col>
      <xdr:colOff>165100</xdr:colOff>
      <xdr:row>57</xdr:row>
      <xdr:rowOff>160971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3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152098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92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51884</xdr:rowOff>
    </xdr:from>
    <xdr:to>
      <xdr:col>71</xdr:col>
      <xdr:colOff>177800</xdr:colOff>
      <xdr:row>54</xdr:row>
      <xdr:rowOff>46010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795834"/>
          <a:ext cx="889000" cy="5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111050</xdr:rowOff>
    </xdr:from>
    <xdr:to>
      <xdr:col>72</xdr:col>
      <xdr:colOff>38100</xdr:colOff>
      <xdr:row>58</xdr:row>
      <xdr:rowOff>41200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32327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98004</xdr:rowOff>
    </xdr:from>
    <xdr:to>
      <xdr:col>67</xdr:col>
      <xdr:colOff>101600</xdr:colOff>
      <xdr:row>58</xdr:row>
      <xdr:rowOff>28154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19281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94796</xdr:rowOff>
    </xdr:from>
    <xdr:to>
      <xdr:col>85</xdr:col>
      <xdr:colOff>177800</xdr:colOff>
      <xdr:row>57</xdr:row>
      <xdr:rowOff>24946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117673</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100709</xdr:rowOff>
    </xdr:from>
    <xdr:to>
      <xdr:col>81</xdr:col>
      <xdr:colOff>101600</xdr:colOff>
      <xdr:row>57</xdr:row>
      <xdr:rowOff>30859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47386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7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151334</xdr:rowOff>
    </xdr:from>
    <xdr:to>
      <xdr:col>76</xdr:col>
      <xdr:colOff>165100</xdr:colOff>
      <xdr:row>56</xdr:row>
      <xdr:rowOff>81484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98011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3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166660</xdr:rowOff>
    </xdr:from>
    <xdr:to>
      <xdr:col>72</xdr:col>
      <xdr:colOff>38100</xdr:colOff>
      <xdr:row>54</xdr:row>
      <xdr:rowOff>96810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113337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02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1084</xdr:rowOff>
    </xdr:from>
    <xdr:to>
      <xdr:col>67</xdr:col>
      <xdr:colOff>101600</xdr:colOff>
      <xdr:row>51</xdr:row>
      <xdr:rowOff>102684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119211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52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106487</xdr:rowOff>
    </xdr:from>
    <xdr:to>
      <xdr:col>85</xdr:col>
      <xdr:colOff>127000</xdr:colOff>
      <xdr:row>78</xdr:row>
      <xdr:rowOff>124427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79587"/>
          <a:ext cx="8382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124427</xdr:rowOff>
    </xdr:from>
    <xdr:to>
      <xdr:col>81</xdr:col>
      <xdr:colOff>50800</xdr:colOff>
      <xdr:row>78</xdr:row>
      <xdr:rowOff>131601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97527"/>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122162</xdr:rowOff>
    </xdr:from>
    <xdr:to>
      <xdr:col>76</xdr:col>
      <xdr:colOff>114300</xdr:colOff>
      <xdr:row>78</xdr:row>
      <xdr:rowOff>131601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95262"/>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122162</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95262"/>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55687</xdr:rowOff>
    </xdr:from>
    <xdr:to>
      <xdr:col>85</xdr:col>
      <xdr:colOff>177800</xdr:colOff>
      <xdr:row>78</xdr:row>
      <xdr:rowOff>157287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73627</xdr:rowOff>
    </xdr:from>
    <xdr:to>
      <xdr:col>81</xdr:col>
      <xdr:colOff>101600</xdr:colOff>
      <xdr:row>79</xdr:row>
      <xdr:rowOff>3777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166354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3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80801</xdr:rowOff>
    </xdr:from>
    <xdr:to>
      <xdr:col>76</xdr:col>
      <xdr:colOff>165100</xdr:colOff>
      <xdr:row>79</xdr:row>
      <xdr:rowOff>10951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2078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71362</xdr:rowOff>
    </xdr:from>
    <xdr:to>
      <xdr:col>72</xdr:col>
      <xdr:colOff>38100</xdr:colOff>
      <xdr:row>79</xdr:row>
      <xdr:rowOff>1512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164089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135432</xdr:rowOff>
    </xdr:from>
    <xdr:to>
      <xdr:col>85</xdr:col>
      <xdr:colOff>127000</xdr:colOff>
      <xdr:row>96</xdr:row>
      <xdr:rowOff>154428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94632"/>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154428</xdr:rowOff>
    </xdr:from>
    <xdr:to>
      <xdr:col>81</xdr:col>
      <xdr:colOff>50800</xdr:colOff>
      <xdr:row>96</xdr:row>
      <xdr:rowOff>159339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13628"/>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159339</xdr:rowOff>
    </xdr:from>
    <xdr:to>
      <xdr:col>76</xdr:col>
      <xdr:colOff>114300</xdr:colOff>
      <xdr:row>97</xdr:row>
      <xdr:rowOff>37624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1853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37624</xdr:rowOff>
    </xdr:from>
    <xdr:to>
      <xdr:col>71</xdr:col>
      <xdr:colOff>177800</xdr:colOff>
      <xdr:row>97</xdr:row>
      <xdr:rowOff>71126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8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84632</xdr:rowOff>
    </xdr:from>
    <xdr:to>
      <xdr:col>85</xdr:col>
      <xdr:colOff>177800</xdr:colOff>
      <xdr:row>97</xdr:row>
      <xdr:rowOff>14782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107509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9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103628</xdr:rowOff>
    </xdr:from>
    <xdr:to>
      <xdr:col>81</xdr:col>
      <xdr:colOff>101600</xdr:colOff>
      <xdr:row>97</xdr:row>
      <xdr:rowOff>33778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50305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33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108539</xdr:rowOff>
    </xdr:from>
    <xdr:to>
      <xdr:col>76</xdr:col>
      <xdr:colOff>165100</xdr:colOff>
      <xdr:row>97</xdr:row>
      <xdr:rowOff>38689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55216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34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158274</xdr:rowOff>
    </xdr:from>
    <xdr:to>
      <xdr:col>72</xdr:col>
      <xdr:colOff>38100</xdr:colOff>
      <xdr:row>97</xdr:row>
      <xdr:rowOff>88424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104951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39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20326</xdr:rowOff>
    </xdr:from>
    <xdr:to>
      <xdr:col>67</xdr:col>
      <xdr:colOff>101600</xdr:colOff>
      <xdr:row>97</xdr:row>
      <xdr:rowOff>121926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138453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120378</xdr:rowOff>
    </xdr:from>
    <xdr:to>
      <xdr:col>116</xdr:col>
      <xdr:colOff>63500</xdr:colOff>
      <xdr:row>37</xdr:row>
      <xdr:rowOff>87470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5606778"/>
          <a:ext cx="838200" cy="8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87470</xdr:rowOff>
    </xdr:from>
    <xdr:to>
      <xdr:col>111</xdr:col>
      <xdr:colOff>177800</xdr:colOff>
      <xdr:row>39</xdr:row>
      <xdr:rowOff>11575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431120"/>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53561</xdr:rowOff>
    </xdr:from>
    <xdr:to>
      <xdr:col>107</xdr:col>
      <xdr:colOff>50800</xdr:colOff>
      <xdr:row>39</xdr:row>
      <xdr:rowOff>11575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397211"/>
          <a:ext cx="889000" cy="3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160546</xdr:rowOff>
    </xdr:from>
    <xdr:to>
      <xdr:col>102</xdr:col>
      <xdr:colOff>114300</xdr:colOff>
      <xdr:row>37</xdr:row>
      <xdr:rowOff>53561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33274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69578</xdr:rowOff>
    </xdr:from>
    <xdr:to>
      <xdr:col>116</xdr:col>
      <xdr:colOff>114300</xdr:colOff>
      <xdr:row>32</xdr:row>
      <xdr:rowOff>171178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5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92455</xdr:rowOff>
    </xdr:from>
    <xdr:ext cx="599010"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540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36670</xdr:rowOff>
    </xdr:from>
    <xdr:to>
      <xdr:col>112</xdr:col>
      <xdr:colOff>38100</xdr:colOff>
      <xdr:row>37</xdr:row>
      <xdr:rowOff>138270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154797</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56111" y="61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132225</xdr:rowOff>
    </xdr:from>
    <xdr:to>
      <xdr:col>107</xdr:col>
      <xdr:colOff>101600</xdr:colOff>
      <xdr:row>39</xdr:row>
      <xdr:rowOff>62375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78902</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64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2761</xdr:rowOff>
    </xdr:from>
    <xdr:to>
      <xdr:col>102</xdr:col>
      <xdr:colOff>165100</xdr:colOff>
      <xdr:row>37</xdr:row>
      <xdr:rowOff>104361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3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120888</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278111" y="61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109746</xdr:rowOff>
    </xdr:from>
    <xdr:to>
      <xdr:col>98</xdr:col>
      <xdr:colOff>38100</xdr:colOff>
      <xdr:row>37</xdr:row>
      <xdr:rowOff>39896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2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56423</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60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・総務費について、</a:t>
          </a:r>
          <a:r>
            <a:rPr kumimoji="1" lang="en-US" altLang="ja-JP" sz="1100" b="0" i="0" baseline="0">
              <a:solidFill>
                <a:schemeClr val="dk1"/>
              </a:solidFill>
              <a:effectLst/>
              <a:latin typeface="+mn-lt"/>
              <a:ea typeface="+mn-ea"/>
              <a:cs typeface="+mn-cs"/>
            </a:rPr>
            <a:t>749,764</a:t>
          </a:r>
          <a:r>
            <a:rPr kumimoji="1" lang="ja-JP" altLang="ja-JP" sz="1100" b="0" i="0" baseline="0">
              <a:solidFill>
                <a:schemeClr val="dk1"/>
              </a:solidFill>
              <a:effectLst/>
              <a:latin typeface="+mn-lt"/>
              <a:ea typeface="+mn-ea"/>
              <a:cs typeface="+mn-cs"/>
            </a:rPr>
            <a:t>円となり、前年度より</a:t>
          </a:r>
          <a:r>
            <a:rPr kumimoji="1" lang="en-US" altLang="ja-JP" sz="1100" b="0" i="0" baseline="0">
              <a:solidFill>
                <a:schemeClr val="dk1"/>
              </a:solidFill>
              <a:effectLst/>
              <a:latin typeface="+mn-lt"/>
              <a:ea typeface="+mn-ea"/>
              <a:cs typeface="+mn-cs"/>
            </a:rPr>
            <a:t>118,729</a:t>
          </a:r>
          <a:r>
            <a:rPr kumimoji="1" lang="ja-JP" altLang="ja-JP" sz="1100" b="0" i="0" baseline="0">
              <a:solidFill>
                <a:schemeClr val="dk1"/>
              </a:solidFill>
              <a:effectLst/>
              <a:latin typeface="+mn-lt"/>
              <a:ea typeface="+mn-ea"/>
              <a:cs typeface="+mn-cs"/>
            </a:rPr>
            <a:t>円増額となっている、類似団体平均値より大幅に上回っている。物件費が高い水準で推移していることが大きな要因である。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・民生費について、前年度より</a:t>
          </a:r>
          <a:r>
            <a:rPr kumimoji="1" lang="en-US" altLang="ja-JP" sz="1100" b="0" i="0" baseline="0">
              <a:solidFill>
                <a:schemeClr val="dk1"/>
              </a:solidFill>
              <a:effectLst/>
              <a:latin typeface="+mn-lt"/>
              <a:ea typeface="+mn-ea"/>
              <a:cs typeface="+mn-cs"/>
            </a:rPr>
            <a:t>59,153</a:t>
          </a:r>
          <a:r>
            <a:rPr kumimoji="1" lang="ja-JP" altLang="ja-JP" sz="1100" b="0" i="0" baseline="0">
              <a:solidFill>
                <a:schemeClr val="dk1"/>
              </a:solidFill>
              <a:effectLst/>
              <a:latin typeface="+mn-lt"/>
              <a:ea typeface="+mn-ea"/>
              <a:cs typeface="+mn-cs"/>
            </a:rPr>
            <a:t>円増となっており、普通建設事業費の増加したことが主な要因である。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・商工費について、前年度より</a:t>
          </a:r>
          <a:r>
            <a:rPr kumimoji="1" lang="en-US" altLang="ja-JP" sz="1100" b="0" i="0" baseline="0">
              <a:solidFill>
                <a:schemeClr val="dk1"/>
              </a:solidFill>
              <a:effectLst/>
              <a:latin typeface="+mn-lt"/>
              <a:ea typeface="+mn-ea"/>
              <a:cs typeface="+mn-cs"/>
            </a:rPr>
            <a:t>46,789</a:t>
          </a:r>
          <a:r>
            <a:rPr kumimoji="1" lang="ja-JP" altLang="ja-JP" sz="1100" b="0" i="0" baseline="0">
              <a:solidFill>
                <a:schemeClr val="dk1"/>
              </a:solidFill>
              <a:effectLst/>
              <a:latin typeface="+mn-lt"/>
              <a:ea typeface="+mn-ea"/>
              <a:cs typeface="+mn-cs"/>
            </a:rPr>
            <a:t>円減となっているが、平成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・土木費について、平成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H19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）から実施している村道改良事業が、繰り延べており、昨年度に比べ</a:t>
          </a:r>
          <a:r>
            <a:rPr kumimoji="1" lang="en-US" altLang="ja-JP" sz="1100" b="0" i="0" baseline="0">
              <a:solidFill>
                <a:schemeClr val="dk1"/>
              </a:solidFill>
              <a:effectLst/>
              <a:latin typeface="+mn-lt"/>
              <a:ea typeface="+mn-ea"/>
              <a:cs typeface="+mn-cs"/>
            </a:rPr>
            <a:t>110,158</a:t>
          </a:r>
          <a:r>
            <a:rPr kumimoji="1" lang="ja-JP" altLang="ja-JP" sz="1100" b="0" i="0" baseline="0">
              <a:solidFill>
                <a:schemeClr val="dk1"/>
              </a:solidFill>
              <a:effectLst/>
              <a:latin typeface="+mn-lt"/>
              <a:ea typeface="+mn-ea"/>
              <a:cs typeface="+mn-cs"/>
            </a:rPr>
            <a:t>円減となり、類似団体及び県平均を下回っている。事業の継続が要因となっている。今後も新事業計画もあるため伸びていくことが予想される。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今後の財政基盤強化のためにも、引き続き歳出の抑制に努めるほか、村税収入の増に取り組んでいく。また、ふるさと納税の取り組みを積極的に推進し、さらなる自主財源の確保を目指す。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令和３年度について、実質収支（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136,972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千円・対前年比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％）及び単年度収支（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3,194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いる。地方交付税が微増したことや使用料・手数料が減少となっていることや総務費・普通建設事業による財政調整基金等を取り崩したことが挙げられる。ここ数年、財政調整基金の取崩がなかったが取崩し４年目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今後も、事務事業の計画的な執行に配慮するとともに、剰余金の財源調整を図り健全な財政運営に努める。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　その他 　特別会計）</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すべての会計においては、黒字となっており赤字は発生していないものの、その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一般会計及び他特別会計についても、今後も厳しい財政状況が見込まれることから引き続き経営健全化に向けて歳出抑制等を図る。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（航路事業特別会計）　</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赤字がはっせいしたが、一般会計から繰上充用分の補填操出金により対応している。新型コロナウイルス感染症の影響が長引けば一般会計への影響も大きくなることが懸念される。高速艇の新造船に伴い高額なリース料金の支出が大きくなっていることから、引き続き運航形態等の見直しによる運航経費の縮減に努め、経営の健全化を図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537_&#28193;&#22025;&#25975;&#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52.8</v>
          </cell>
          <cell r="BX53">
            <v>50.5</v>
          </cell>
          <cell r="CF53">
            <v>52.7</v>
          </cell>
          <cell r="CN53">
            <v>54.9</v>
          </cell>
          <cell r="CV53">
            <v>56.8</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4.4000000000000004</v>
          </cell>
          <cell r="BX75">
            <v>4.0999999999999996</v>
          </cell>
          <cell r="CF75">
            <v>4.5999999999999996</v>
          </cell>
          <cell r="CN75">
            <v>5.4</v>
          </cell>
          <cell r="CV75">
            <v>5.9</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W34" sqref="BW34:BX3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1759745</v>
      </c>
      <c r="BO4" s="374"/>
      <c r="BP4" s="374"/>
      <c r="BQ4" s="374"/>
      <c r="BR4" s="374"/>
      <c r="BS4" s="374"/>
      <c r="BT4" s="374"/>
      <c r="BU4" s="375"/>
      <c r="BV4" s="373">
        <v>1688721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16</v>
      </c>
      <c r="CU4" s="380"/>
      <c r="CV4" s="380"/>
      <c r="CW4" s="380"/>
      <c r="CX4" s="380"/>
      <c r="CY4" s="380"/>
      <c r="CZ4" s="380"/>
      <c r="DA4" s="381"/>
      <c r="DB4" s="379">
        <v>17.5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1586662</v>
      </c>
      <c r="BO5" s="411"/>
      <c r="BP5" s="411"/>
      <c r="BQ5" s="411"/>
      <c r="BR5" s="411"/>
      <c r="BS5" s="411"/>
      <c r="BT5" s="411"/>
      <c r="BU5" s="412"/>
      <c r="BV5" s="410">
        <v>1549532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83.5</v>
      </c>
      <c r="CU5" s="408"/>
      <c r="CV5" s="408"/>
      <c r="CW5" s="408"/>
      <c r="CX5" s="408"/>
      <c r="CY5" s="408"/>
      <c r="CZ5" s="408"/>
      <c r="DA5" s="409"/>
      <c r="DB5" s="407">
        <v>88.1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173083</v>
      </c>
      <c r="BO6" s="411"/>
      <c r="BP6" s="411"/>
      <c r="BQ6" s="411"/>
      <c r="BR6" s="411"/>
      <c r="BS6" s="411"/>
      <c r="BT6" s="411"/>
      <c r="BU6" s="412"/>
      <c r="BV6" s="410">
        <v>139189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85.9</v>
      </c>
      <c r="CU6" s="448"/>
      <c r="CV6" s="448"/>
      <c r="CW6" s="448"/>
      <c r="CX6" s="448"/>
      <c r="CY6" s="448"/>
      <c r="CZ6" s="448"/>
      <c r="DA6" s="449"/>
      <c r="DB6" s="447">
        <v>90.1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36111</v>
      </c>
      <c r="BO7" s="411"/>
      <c r="BP7" s="411"/>
      <c r="BQ7" s="411"/>
      <c r="BR7" s="411"/>
      <c r="BS7" s="411"/>
      <c r="BT7" s="411"/>
      <c r="BU7" s="412"/>
      <c r="BV7" s="410">
        <v>5411</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855777</v>
      </c>
      <c r="CU7" s="411"/>
      <c r="CV7" s="411"/>
      <c r="CW7" s="411"/>
      <c r="CX7" s="411"/>
      <c r="CY7" s="411"/>
      <c r="CZ7" s="411"/>
      <c r="DA7" s="412"/>
      <c r="DB7" s="410">
        <v>765399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136972</v>
      </c>
      <c r="BO8" s="411"/>
      <c r="BP8" s="411"/>
      <c r="BQ8" s="411"/>
      <c r="BR8" s="411"/>
      <c r="BS8" s="411"/>
      <c r="BT8" s="411"/>
      <c r="BU8" s="412"/>
      <c r="BV8" s="410">
        <v>133778</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0.1</v>
      </c>
      <c r="CU8" s="451"/>
      <c r="CV8" s="451"/>
      <c r="CW8" s="451"/>
      <c r="CX8" s="451"/>
      <c r="CY8" s="451"/>
      <c r="CZ8" s="451"/>
      <c r="DA8" s="452"/>
      <c r="DB8" s="450">
        <v>0.11</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718</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3194</v>
      </c>
      <c r="BO9" s="411"/>
      <c r="BP9" s="411"/>
      <c r="BQ9" s="411"/>
      <c r="BR9" s="411"/>
      <c r="BS9" s="411"/>
      <c r="BT9" s="411"/>
      <c r="BU9" s="412"/>
      <c r="BV9" s="410">
        <v>51669</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10.9</v>
      </c>
      <c r="CU9" s="408"/>
      <c r="CV9" s="408"/>
      <c r="CW9" s="408"/>
      <c r="CX9" s="408"/>
      <c r="CY9" s="408"/>
      <c r="CZ9" s="408"/>
      <c r="DA9" s="409"/>
      <c r="DB9" s="407">
        <v>12.4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730</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110023</v>
      </c>
      <c r="BO10" s="411"/>
      <c r="BP10" s="411"/>
      <c r="BQ10" s="411"/>
      <c r="BR10" s="411"/>
      <c r="BS10" s="411"/>
      <c r="BT10" s="411"/>
      <c r="BU10" s="412"/>
      <c r="BV10" s="410">
        <v>80049</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716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24568</v>
      </c>
      <c r="BO12" s="411"/>
      <c r="BP12" s="411"/>
      <c r="BQ12" s="411"/>
      <c r="BR12" s="411"/>
      <c r="BS12" s="411"/>
      <c r="BT12" s="411"/>
      <c r="BU12" s="412"/>
      <c r="BV12" s="410">
        <v>63814</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710</v>
      </c>
      <c r="S13" s="495"/>
      <c r="T13" s="495"/>
      <c r="U13" s="495"/>
      <c r="V13" s="496"/>
      <c r="W13" s="426" t="s">
        <v>139</v>
      </c>
      <c r="X13" s="427"/>
      <c r="Y13" s="427"/>
      <c r="Z13" s="427"/>
      <c r="AA13" s="427"/>
      <c r="AB13" s="417"/>
      <c r="AC13" s="461">
        <v>16</v>
      </c>
      <c r="AD13" s="462"/>
      <c r="AE13" s="462"/>
      <c r="AF13" s="462"/>
      <c r="AG13" s="504"/>
      <c r="AH13" s="461">
        <v>18</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88649</v>
      </c>
      <c r="BO13" s="411"/>
      <c r="BP13" s="411"/>
      <c r="BQ13" s="411"/>
      <c r="BR13" s="411"/>
      <c r="BS13" s="411"/>
      <c r="BT13" s="411"/>
      <c r="BU13" s="412"/>
      <c r="BV13" s="410">
        <v>67904</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5.9</v>
      </c>
      <c r="CU13" s="408"/>
      <c r="CV13" s="408"/>
      <c r="CW13" s="408"/>
      <c r="CX13" s="408"/>
      <c r="CY13" s="408"/>
      <c r="CZ13" s="408"/>
      <c r="DA13" s="409"/>
      <c r="DB13" s="407">
        <v>5.4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724</v>
      </c>
      <c r="S14" s="495"/>
      <c r="T14" s="495"/>
      <c r="U14" s="495"/>
      <c r="V14" s="496"/>
      <c r="W14" s="400"/>
      <c r="X14" s="401"/>
      <c r="Y14" s="401"/>
      <c r="Z14" s="401"/>
      <c r="AA14" s="401"/>
      <c r="AB14" s="390"/>
      <c r="AC14" s="497">
        <v>3.7</v>
      </c>
      <c r="AD14" s="498"/>
      <c r="AE14" s="498"/>
      <c r="AF14" s="498"/>
      <c r="AG14" s="499"/>
      <c r="AH14" s="497">
        <v>4.0999999999999996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146</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718</v>
      </c>
      <c r="S15" s="495"/>
      <c r="T15" s="495"/>
      <c r="U15" s="495"/>
      <c r="V15" s="496"/>
      <c r="W15" s="426" t="s">
        <v>148</v>
      </c>
      <c r="X15" s="427"/>
      <c r="Y15" s="427"/>
      <c r="Z15" s="427"/>
      <c r="AA15" s="427"/>
      <c r="AB15" s="417"/>
      <c r="AC15" s="461">
        <v>19</v>
      </c>
      <c r="AD15" s="462"/>
      <c r="AE15" s="462"/>
      <c r="AF15" s="462"/>
      <c r="AG15" s="504"/>
      <c r="AH15" s="461">
        <v>30</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75174</v>
      </c>
      <c r="BO15" s="374"/>
      <c r="BP15" s="374"/>
      <c r="BQ15" s="374"/>
      <c r="BR15" s="374"/>
      <c r="BS15" s="374"/>
      <c r="BT15" s="374"/>
      <c r="BU15" s="375"/>
      <c r="BV15" s="373">
        <v>77857</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4.4000000000000004</v>
      </c>
      <c r="AD16" s="498"/>
      <c r="AE16" s="498"/>
      <c r="AF16" s="498"/>
      <c r="AG16" s="499"/>
      <c r="AH16" s="497">
        <v>6.8</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814452</v>
      </c>
      <c r="BO16" s="411"/>
      <c r="BP16" s="411"/>
      <c r="BQ16" s="411"/>
      <c r="BR16" s="411"/>
      <c r="BS16" s="411"/>
      <c r="BT16" s="411"/>
      <c r="BU16" s="412"/>
      <c r="BV16" s="410">
        <v>728914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395</v>
      </c>
      <c r="AD17" s="462"/>
      <c r="AE17" s="462"/>
      <c r="AF17" s="462"/>
      <c r="AG17" s="504"/>
      <c r="AH17" s="461">
        <v>392</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92740</v>
      </c>
      <c r="BO17" s="411"/>
      <c r="BP17" s="411"/>
      <c r="BQ17" s="411"/>
      <c r="BR17" s="411"/>
      <c r="BS17" s="411"/>
      <c r="BT17" s="411"/>
      <c r="BU17" s="412"/>
      <c r="BV17" s="410">
        <v>96465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19.23</v>
      </c>
      <c r="M18" s="537"/>
      <c r="N18" s="537"/>
      <c r="O18" s="537"/>
      <c r="P18" s="537"/>
      <c r="Q18" s="537"/>
      <c r="R18" s="538"/>
      <c r="S18" s="538"/>
      <c r="T18" s="538"/>
      <c r="U18" s="538"/>
      <c r="V18" s="539"/>
      <c r="W18" s="428"/>
      <c r="X18" s="429"/>
      <c r="Y18" s="429"/>
      <c r="Z18" s="429"/>
      <c r="AA18" s="429"/>
      <c r="AB18" s="420"/>
      <c r="AC18" s="540">
        <v>91.9</v>
      </c>
      <c r="AD18" s="541"/>
      <c r="AE18" s="541"/>
      <c r="AF18" s="541"/>
      <c r="AG18" s="542"/>
      <c r="AH18" s="540">
        <v>89.1</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737010</v>
      </c>
      <c r="BO18" s="411"/>
      <c r="BP18" s="411"/>
      <c r="BQ18" s="411"/>
      <c r="BR18" s="411"/>
      <c r="BS18" s="411"/>
      <c r="BT18" s="411"/>
      <c r="BU18" s="412"/>
      <c r="BV18" s="410">
        <v>693982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37</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1343248</v>
      </c>
      <c r="BO19" s="411"/>
      <c r="BP19" s="411"/>
      <c r="BQ19" s="411"/>
      <c r="BR19" s="411"/>
      <c r="BS19" s="411"/>
      <c r="BT19" s="411"/>
      <c r="BU19" s="412"/>
      <c r="BV19" s="410">
        <v>1141313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389</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1321738</v>
      </c>
      <c r="BO22" s="374"/>
      <c r="BP22" s="374"/>
      <c r="BQ22" s="374"/>
      <c r="BR22" s="374"/>
      <c r="BS22" s="374"/>
      <c r="BT22" s="374"/>
      <c r="BU22" s="375"/>
      <c r="BV22" s="373">
        <v>1388319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1254876</v>
      </c>
      <c r="BO23" s="411"/>
      <c r="BP23" s="411"/>
      <c r="BQ23" s="411"/>
      <c r="BR23" s="411"/>
      <c r="BS23" s="411"/>
      <c r="BT23" s="411"/>
      <c r="BU23" s="412"/>
      <c r="BV23" s="410">
        <v>1335408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6390</v>
      </c>
      <c r="R24" s="462"/>
      <c r="S24" s="462"/>
      <c r="T24" s="462"/>
      <c r="U24" s="462"/>
      <c r="V24" s="504"/>
      <c r="W24" s="556"/>
      <c r="X24" s="557"/>
      <c r="Y24" s="558"/>
      <c r="Z24" s="460" t="s">
        <v>173</v>
      </c>
      <c r="AA24" s="440"/>
      <c r="AB24" s="440"/>
      <c r="AC24" s="440"/>
      <c r="AD24" s="440"/>
      <c r="AE24" s="440"/>
      <c r="AF24" s="440"/>
      <c r="AG24" s="441"/>
      <c r="AH24" s="461">
        <v>32</v>
      </c>
      <c r="AI24" s="462"/>
      <c r="AJ24" s="462"/>
      <c r="AK24" s="462"/>
      <c r="AL24" s="504"/>
      <c r="AM24" s="461">
        <v>94240</v>
      </c>
      <c r="AN24" s="462"/>
      <c r="AO24" s="462"/>
      <c r="AP24" s="462"/>
      <c r="AQ24" s="462"/>
      <c r="AR24" s="504"/>
      <c r="AS24" s="461">
        <v>2945</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953040</v>
      </c>
      <c r="BO24" s="411"/>
      <c r="BP24" s="411"/>
      <c r="BQ24" s="411"/>
      <c r="BR24" s="411"/>
      <c r="BS24" s="411"/>
      <c r="BT24" s="411"/>
      <c r="BU24" s="412"/>
      <c r="BV24" s="410">
        <v>1006128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5170</v>
      </c>
      <c r="R25" s="462"/>
      <c r="S25" s="462"/>
      <c r="T25" s="462"/>
      <c r="U25" s="462"/>
      <c r="V25" s="504"/>
      <c r="W25" s="556"/>
      <c r="X25" s="557"/>
      <c r="Y25" s="558"/>
      <c r="Z25" s="460" t="s">
        <v>176</v>
      </c>
      <c r="AA25" s="440"/>
      <c r="AB25" s="440"/>
      <c r="AC25" s="440"/>
      <c r="AD25" s="440"/>
      <c r="AE25" s="440"/>
      <c r="AF25" s="440"/>
      <c r="AG25" s="441"/>
      <c r="AH25" s="461" t="s">
        <v>146</v>
      </c>
      <c r="AI25" s="462"/>
      <c r="AJ25" s="462"/>
      <c r="AK25" s="462"/>
      <c r="AL25" s="504"/>
      <c r="AM25" s="461" t="s">
        <v>146</v>
      </c>
      <c r="AN25" s="462"/>
      <c r="AO25" s="462"/>
      <c r="AP25" s="462"/>
      <c r="AQ25" s="462"/>
      <c r="AR25" s="504"/>
      <c r="AS25" s="461" t="s">
        <v>146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t="s">
        <v>178</v>
      </c>
      <c r="BO25" s="374"/>
      <c r="BP25" s="374"/>
      <c r="BQ25" s="374"/>
      <c r="BR25" s="374"/>
      <c r="BS25" s="374"/>
      <c r="BT25" s="374"/>
      <c r="BU25" s="375"/>
      <c r="BV25" s="373" t="s">
        <v>146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4850</v>
      </c>
      <c r="R26" s="462"/>
      <c r="S26" s="462"/>
      <c r="T26" s="462"/>
      <c r="U26" s="462"/>
      <c r="V26" s="504"/>
      <c r="W26" s="556"/>
      <c r="X26" s="557"/>
      <c r="Y26" s="558"/>
      <c r="Z26" s="460" t="s">
        <v>180</v>
      </c>
      <c r="AA26" s="562"/>
      <c r="AB26" s="562"/>
      <c r="AC26" s="562"/>
      <c r="AD26" s="562"/>
      <c r="AE26" s="562"/>
      <c r="AF26" s="562"/>
      <c r="AG26" s="563"/>
      <c r="AH26" s="461" t="s">
        <v>146</v>
      </c>
      <c r="AI26" s="462"/>
      <c r="AJ26" s="462"/>
      <c r="AK26" s="462"/>
      <c r="AL26" s="504"/>
      <c r="AM26" s="461" t="s">
        <v>181</v>
      </c>
      <c r="AN26" s="462"/>
      <c r="AO26" s="462"/>
      <c r="AP26" s="462"/>
      <c r="AQ26" s="462"/>
      <c r="AR26" s="504"/>
      <c r="AS26" s="461" t="s">
        <v>146</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146</v>
      </c>
      <c r="BO26" s="411"/>
      <c r="BP26" s="411"/>
      <c r="BQ26" s="411"/>
      <c r="BR26" s="411"/>
      <c r="BS26" s="411"/>
      <c r="BT26" s="411"/>
      <c r="BU26" s="412"/>
      <c r="BV26" s="410" t="s">
        <v>146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2070</v>
      </c>
      <c r="R27" s="462"/>
      <c r="S27" s="462"/>
      <c r="T27" s="462"/>
      <c r="U27" s="462"/>
      <c r="V27" s="504"/>
      <c r="W27" s="556"/>
      <c r="X27" s="557"/>
      <c r="Y27" s="558"/>
      <c r="Z27" s="460" t="s">
        <v>184</v>
      </c>
      <c r="AA27" s="440"/>
      <c r="AB27" s="440"/>
      <c r="AC27" s="440"/>
      <c r="AD27" s="440"/>
      <c r="AE27" s="440"/>
      <c r="AF27" s="440"/>
      <c r="AG27" s="441"/>
      <c r="AH27" s="461">
        <v>3</v>
      </c>
      <c r="AI27" s="462"/>
      <c r="AJ27" s="462"/>
      <c r="AK27" s="462"/>
      <c r="AL27" s="504"/>
      <c r="AM27" s="461">
        <v>8904</v>
      </c>
      <c r="AN27" s="462"/>
      <c r="AO27" s="462"/>
      <c r="AP27" s="462"/>
      <c r="AQ27" s="462"/>
      <c r="AR27" s="504"/>
      <c r="AS27" s="461">
        <v>2968</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v>29067</v>
      </c>
      <c r="BO27" s="533"/>
      <c r="BP27" s="533"/>
      <c r="BQ27" s="533"/>
      <c r="BR27" s="533"/>
      <c r="BS27" s="533"/>
      <c r="BT27" s="533"/>
      <c r="BU27" s="534"/>
      <c r="BV27" s="532">
        <v>29066</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1710</v>
      </c>
      <c r="R28" s="462"/>
      <c r="S28" s="462"/>
      <c r="T28" s="462"/>
      <c r="U28" s="462"/>
      <c r="V28" s="504"/>
      <c r="W28" s="556"/>
      <c r="X28" s="557"/>
      <c r="Y28" s="558"/>
      <c r="Z28" s="460" t="s">
        <v>187</v>
      </c>
      <c r="AA28" s="440"/>
      <c r="AB28" s="440"/>
      <c r="AC28" s="440"/>
      <c r="AD28" s="440"/>
      <c r="AE28" s="440"/>
      <c r="AF28" s="440"/>
      <c r="AG28" s="441"/>
      <c r="AH28" s="461" t="s">
        <v>146</v>
      </c>
      <c r="AI28" s="462"/>
      <c r="AJ28" s="462"/>
      <c r="AK28" s="462"/>
      <c r="AL28" s="504"/>
      <c r="AM28" s="461" t="s">
        <v>146</v>
      </c>
      <c r="AN28" s="462"/>
      <c r="AO28" s="462"/>
      <c r="AP28" s="462"/>
      <c r="AQ28" s="462"/>
      <c r="AR28" s="504"/>
      <c r="AS28" s="461" t="s">
        <v>146</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639709</v>
      </c>
      <c r="BO28" s="374"/>
      <c r="BP28" s="374"/>
      <c r="BQ28" s="374"/>
      <c r="BR28" s="374"/>
      <c r="BS28" s="374"/>
      <c r="BT28" s="374"/>
      <c r="BU28" s="375"/>
      <c r="BV28" s="373">
        <v>554254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5</v>
      </c>
      <c r="M29" s="462"/>
      <c r="N29" s="462"/>
      <c r="O29" s="462"/>
      <c r="P29" s="504"/>
      <c r="Q29" s="461">
        <v>1620</v>
      </c>
      <c r="R29" s="462"/>
      <c r="S29" s="462"/>
      <c r="T29" s="462"/>
      <c r="U29" s="462"/>
      <c r="V29" s="504"/>
      <c r="W29" s="559"/>
      <c r="X29" s="560"/>
      <c r="Y29" s="561"/>
      <c r="Z29" s="460" t="s">
        <v>190</v>
      </c>
      <c r="AA29" s="440"/>
      <c r="AB29" s="440"/>
      <c r="AC29" s="440"/>
      <c r="AD29" s="440"/>
      <c r="AE29" s="440"/>
      <c r="AF29" s="440"/>
      <c r="AG29" s="441"/>
      <c r="AH29" s="461">
        <v>35</v>
      </c>
      <c r="AI29" s="462"/>
      <c r="AJ29" s="462"/>
      <c r="AK29" s="462"/>
      <c r="AL29" s="504"/>
      <c r="AM29" s="461">
        <v>103144</v>
      </c>
      <c r="AN29" s="462"/>
      <c r="AO29" s="462"/>
      <c r="AP29" s="462"/>
      <c r="AQ29" s="462"/>
      <c r="AR29" s="504"/>
      <c r="AS29" s="461">
        <v>2947</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256833</v>
      </c>
      <c r="BO29" s="411"/>
      <c r="BP29" s="411"/>
      <c r="BQ29" s="411"/>
      <c r="BR29" s="411"/>
      <c r="BS29" s="411"/>
      <c r="BT29" s="411"/>
      <c r="BU29" s="412"/>
      <c r="BV29" s="410">
        <v>230279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95.2</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149807</v>
      </c>
      <c r="BO30" s="533"/>
      <c r="BP30" s="533"/>
      <c r="BQ30" s="533"/>
      <c r="BR30" s="533"/>
      <c r="BS30" s="533"/>
      <c r="BT30" s="533"/>
      <c r="BU30" s="534"/>
      <c r="BV30" s="532">
        <v>148959</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201</v>
      </c>
      <c r="X33" s="399"/>
      <c r="Y33" s="399"/>
      <c r="Z33" s="399"/>
      <c r="AA33" s="399"/>
      <c r="AB33" s="399"/>
      <c r="AC33" s="399"/>
      <c r="AD33" s="399"/>
      <c r="AE33" s="399"/>
      <c r="AF33" s="399"/>
      <c r="AG33" s="399"/>
      <c r="AH33" s="399"/>
      <c r="AI33" s="399"/>
      <c r="AJ33" s="399"/>
      <c r="AK33" s="399"/>
      <c r="AL33" s="203"/>
      <c r="AM33" s="434" t="s">
        <v>199</v>
      </c>
      <c r="AN33" s="434"/>
      <c r="AO33" s="399" t="s">
        <v>201</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199</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4</v>
      </c>
      <c r="BF34" s="600"/>
      <c r="BG34" s="601" t="str">
        <f>IF('各会計、関係団体の財政状況及び健全化判断比率'!B30="","",'各会計、関係団体の財政状況及び健全化判断比率'!B30)</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沖縄県介護保険広域連合（一般会計）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5</v>
      </c>
      <c r="BF35" s="600"/>
      <c r="BG35" s="601" t="str">
        <f>IF('各会計、関係団体の財政状況及び健全化判断比率'!B31="","",'各会計、関係団体の財政状況及び健全化判断比率'!B31)</f>
        <v>航路事業特別会計</v>
      </c>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沖縄県介護保険広域連合（特別会計）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6</v>
      </c>
      <c r="BF36" s="600"/>
      <c r="BG36" s="601" t="str">
        <f>IF('各会計、関係団体の財政状況及び健全化判断比率'!B32="","",'各会計、関係団体の財政状況及び健全化判断比率'!B32)</f>
        <v>下水道事業特別会計</v>
      </c>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沖縄県後期高齢者医療広域連合（一般会計）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沖縄県後期高齢者医療広域連合（特別会計）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沖縄県市町村自治会館管理組合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沖縄県市町村総合事務組合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南部広域行政組合（一般会計）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南部広域行政組合公共用地先行取得事業特別会計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南部広域行政組合糸豊環境衛生事業特別会計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16</v>
      </c>
      <c r="BX43" s="600"/>
      <c r="BY43" s="601" t="str">
        <f>IF('各会計、関係団体の財政状況及び健全化判断比率'!B77="","",'各会計、関係団体の財政状況及び健全化判断比率'!B77)</f>
        <v>南部広域行政組合東部環境衛生事業特別会計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oGigq+sSmzIE1bUa5E3S9KbTpYT0l/10nxaJeUu+/w4N7kJ4GF4OEbfHZbY3J0kPVESX3gJQzzsRy2ZLZKPfgQ==" saltValue="W80Qk69l7yAVvBY8VKzr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9" t="s">
        <v>562</v>
      </c>
      <c r="D34" s="1179"/>
      <c r="E34" s="1180"/>
      <c r="F34" s="32">
        <v>9.92</v>
      </c>
      <c r="G34" s="33">
        <v>14.6</v>
      </c>
      <c r="H34" s="33">
        <v>11.38</v>
      </c>
      <c r="I34" s="33">
        <v>17.47</v>
      </c>
      <c r="J34" s="34">
        <v>16</v>
      </c>
      <c r="K34" s="22"/>
      <c r="L34" s="22"/>
      <c r="M34" s="22"/>
      <c r="N34" s="22"/>
      <c r="O34" s="22"/>
      <c r="P34" s="22"/>
    </row>
    <row r="35" spans="1:16" ht="39" customHeight="1" x14ac:dyDescent="0.15">
      <c r="A35" s="22"/>
      <c r="B35" s="35"/>
      <c r="C35" s="1173" t="s">
        <v>563</v>
      </c>
      <c r="D35" s="1174"/>
      <c r="E35" s="1175"/>
      <c r="F35" s="36">
        <v>8.3699999999999992</v>
      </c>
      <c r="G35" s="37">
        <v>4.41</v>
      </c>
      <c r="H35" s="37">
        <v>7.36</v>
      </c>
      <c r="I35" s="37" t="s">
        <v>564</v>
      </c>
      <c r="J35" s="38">
        <v>5.33</v>
      </c>
      <c r="K35" s="22"/>
      <c r="L35" s="22"/>
      <c r="M35" s="22"/>
      <c r="N35" s="22"/>
      <c r="O35" s="22"/>
      <c r="P35" s="22"/>
    </row>
    <row r="36" spans="1:16" ht="39" customHeight="1" x14ac:dyDescent="0.15">
      <c r="A36" s="22"/>
      <c r="B36" s="35"/>
      <c r="C36" s="1173" t="s">
        <v>565</v>
      </c>
      <c r="D36" s="1174"/>
      <c r="E36" s="1175"/>
      <c r="F36" s="36">
        <v>1.46</v>
      </c>
      <c r="G36" s="37">
        <v>1.82</v>
      </c>
      <c r="H36" s="37">
        <v>2.92</v>
      </c>
      <c r="I36" s="37">
        <v>1.57</v>
      </c>
      <c r="J36" s="38">
        <v>1.0900000000000001</v>
      </c>
      <c r="K36" s="22"/>
      <c r="L36" s="22"/>
      <c r="M36" s="22"/>
      <c r="N36" s="22"/>
      <c r="O36" s="22"/>
      <c r="P36" s="22"/>
    </row>
    <row r="37" spans="1:16" ht="39" customHeight="1" x14ac:dyDescent="0.15">
      <c r="A37" s="22"/>
      <c r="B37" s="35"/>
      <c r="C37" s="1173" t="s">
        <v>566</v>
      </c>
      <c r="D37" s="1174"/>
      <c r="E37" s="1175"/>
      <c r="F37" s="36">
        <v>7.0000000000000007E-2</v>
      </c>
      <c r="G37" s="37">
        <v>0.01</v>
      </c>
      <c r="H37" s="37">
        <v>0.17</v>
      </c>
      <c r="I37" s="37">
        <v>0.09</v>
      </c>
      <c r="J37" s="38">
        <v>0.08</v>
      </c>
      <c r="K37" s="22"/>
      <c r="L37" s="22"/>
      <c r="M37" s="22"/>
      <c r="N37" s="22"/>
      <c r="O37" s="22"/>
      <c r="P37" s="22"/>
    </row>
    <row r="38" spans="1:16" ht="39" customHeight="1" x14ac:dyDescent="0.15">
      <c r="A38" s="22"/>
      <c r="B38" s="35"/>
      <c r="C38" s="1173" t="s">
        <v>567</v>
      </c>
      <c r="D38" s="1174"/>
      <c r="E38" s="1175"/>
      <c r="F38" s="36">
        <v>0</v>
      </c>
      <c r="G38" s="37">
        <v>0.01</v>
      </c>
      <c r="H38" s="37">
        <v>0.02</v>
      </c>
      <c r="I38" s="37">
        <v>0.03</v>
      </c>
      <c r="J38" s="38">
        <v>0</v>
      </c>
      <c r="K38" s="22"/>
      <c r="L38" s="22"/>
      <c r="M38" s="22"/>
      <c r="N38" s="22"/>
      <c r="O38" s="22"/>
      <c r="P38" s="22"/>
    </row>
    <row r="39" spans="1:16" ht="39" customHeight="1" x14ac:dyDescent="0.15">
      <c r="A39" s="22"/>
      <c r="B39" s="35"/>
      <c r="C39" s="1173" t="s">
        <v>568</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569</v>
      </c>
      <c r="D42" s="1174"/>
      <c r="E42" s="1175"/>
      <c r="F42" s="36" t="s">
        <v>514</v>
      </c>
      <c r="G42" s="37" t="s">
        <v>514</v>
      </c>
      <c r="H42" s="37" t="s">
        <v>514</v>
      </c>
      <c r="I42" s="37" t="s">
        <v>514</v>
      </c>
      <c r="J42" s="38" t="s">
        <v>514</v>
      </c>
      <c r="K42" s="22"/>
      <c r="L42" s="22"/>
      <c r="M42" s="22"/>
      <c r="N42" s="22"/>
      <c r="O42" s="22"/>
      <c r="P42" s="22"/>
    </row>
    <row r="43" spans="1:16" ht="39" customHeight="1" thickBot="1" x14ac:dyDescent="0.2">
      <c r="A43" s="22"/>
      <c r="B43" s="40"/>
      <c r="C43" s="1176" t="s">
        <v>570</v>
      </c>
      <c r="D43" s="1177"/>
      <c r="E43" s="1178"/>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d9C8qGbvlwQ7JQ1jMMuQrUaBUGDRTUVqlFGBFcw9VdHdL5TAmK1U4GPGaQF9w3yUSOf6LDVp/L7DYEz0FQU3w==" saltValue="GUCCyalD6/QtcIVtuFO0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116</v>
      </c>
      <c r="L45" s="60">
        <v>133</v>
      </c>
      <c r="M45" s="60">
        <v>149</v>
      </c>
      <c r="N45" s="60">
        <v>154</v>
      </c>
      <c r="O45" s="61">
        <v>159</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x14ac:dyDescent="0.15">
      <c r="A48" s="48"/>
      <c r="B48" s="1183"/>
      <c r="C48" s="1184"/>
      <c r="D48" s="62"/>
      <c r="E48" s="1189" t="s">
        <v>15</v>
      </c>
      <c r="F48" s="1189"/>
      <c r="G48" s="1189"/>
      <c r="H48" s="1189"/>
      <c r="I48" s="1189"/>
      <c r="J48" s="1190"/>
      <c r="K48" s="63">
        <v>38</v>
      </c>
      <c r="L48" s="64">
        <v>32</v>
      </c>
      <c r="M48" s="64">
        <v>29</v>
      </c>
      <c r="N48" s="64">
        <v>31</v>
      </c>
      <c r="O48" s="65">
        <v>32</v>
      </c>
      <c r="P48" s="48"/>
      <c r="Q48" s="48"/>
      <c r="R48" s="48"/>
      <c r="S48" s="48"/>
      <c r="T48" s="48"/>
      <c r="U48" s="48"/>
    </row>
    <row r="49" spans="1:21" ht="30.75" customHeight="1" x14ac:dyDescent="0.15">
      <c r="A49" s="48"/>
      <c r="B49" s="1183"/>
      <c r="C49" s="1184"/>
      <c r="D49" s="62"/>
      <c r="E49" s="1189" t="s">
        <v>16</v>
      </c>
      <c r="F49" s="1189"/>
      <c r="G49" s="1189"/>
      <c r="H49" s="1189"/>
      <c r="I49" s="1189"/>
      <c r="J49" s="1190"/>
      <c r="K49" s="63">
        <v>0</v>
      </c>
      <c r="L49" s="64">
        <v>0</v>
      </c>
      <c r="M49" s="64">
        <v>0</v>
      </c>
      <c r="N49" s="64">
        <v>0</v>
      </c>
      <c r="O49" s="65">
        <v>1</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514</v>
      </c>
      <c r="L50" s="64" t="s">
        <v>514</v>
      </c>
      <c r="M50" s="64" t="s">
        <v>514</v>
      </c>
      <c r="N50" s="64" t="s">
        <v>514</v>
      </c>
      <c r="O50" s="65" t="s">
        <v>514</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134</v>
      </c>
      <c r="L52" s="64">
        <v>138</v>
      </c>
      <c r="M52" s="64">
        <v>143</v>
      </c>
      <c r="N52" s="64">
        <v>148</v>
      </c>
      <c r="O52" s="65">
        <v>148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20</v>
      </c>
      <c r="L53" s="69">
        <v>27</v>
      </c>
      <c r="M53" s="69">
        <v>35</v>
      </c>
      <c r="N53" s="69">
        <v>37</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ox9zS0QYOa8nr3UjH9QThGY8so0BRmin4zagp9tv4Vs3CYBAbs9CqQHPrT44qzjHcxdat9Ea1AVZPjZIDdvg==" saltValue="fqSVXub1SdHIX6nbD8vc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07" t="s">
        <v>30</v>
      </c>
      <c r="C41" s="1208"/>
      <c r="D41" s="102"/>
      <c r="E41" s="1213" t="s">
        <v>31</v>
      </c>
      <c r="F41" s="1213"/>
      <c r="G41" s="1213"/>
      <c r="H41" s="1214"/>
      <c r="I41" s="358">
        <v>1527</v>
      </c>
      <c r="J41" s="359">
        <v>1567</v>
      </c>
      <c r="K41" s="359">
        <v>1486</v>
      </c>
      <c r="L41" s="359">
        <v>1338</v>
      </c>
      <c r="M41" s="360">
        <v>1322</v>
      </c>
    </row>
    <row r="42" spans="2:13" ht="27.75" customHeight="1" x14ac:dyDescent="0.15">
      <c r="B42" s="1209"/>
      <c r="C42" s="1210"/>
      <c r="D42" s="103"/>
      <c r="E42" s="1215" t="s">
        <v>32</v>
      </c>
      <c r="F42" s="1215"/>
      <c r="G42" s="1215"/>
      <c r="H42" s="1216"/>
      <c r="I42" s="361" t="s">
        <v>514</v>
      </c>
      <c r="J42" s="362" t="s">
        <v>514</v>
      </c>
      <c r="K42" s="362" t="s">
        <v>514</v>
      </c>
      <c r="L42" s="362" t="s">
        <v>514</v>
      </c>
      <c r="M42" s="363" t="s">
        <v>514</v>
      </c>
    </row>
    <row r="43" spans="2:13" ht="27.75" customHeight="1" x14ac:dyDescent="0.15">
      <c r="B43" s="1209"/>
      <c r="C43" s="1210"/>
      <c r="D43" s="103"/>
      <c r="E43" s="1215" t="s">
        <v>33</v>
      </c>
      <c r="F43" s="1215"/>
      <c r="G43" s="1215"/>
      <c r="H43" s="1216"/>
      <c r="I43" s="361">
        <v>278</v>
      </c>
      <c r="J43" s="362">
        <v>264</v>
      </c>
      <c r="K43" s="362">
        <v>215</v>
      </c>
      <c r="L43" s="362">
        <v>222</v>
      </c>
      <c r="M43" s="363">
        <v>204</v>
      </c>
    </row>
    <row r="44" spans="2:13" ht="27.75" customHeight="1" x14ac:dyDescent="0.15">
      <c r="B44" s="1209"/>
      <c r="C44" s="1210"/>
      <c r="D44" s="103"/>
      <c r="E44" s="1215" t="s">
        <v>34</v>
      </c>
      <c r="F44" s="1215"/>
      <c r="G44" s="1215"/>
      <c r="H44" s="1216"/>
      <c r="I44" s="361" t="s">
        <v>514</v>
      </c>
      <c r="J44" s="362" t="s">
        <v>514</v>
      </c>
      <c r="K44" s="362" t="s">
        <v>514</v>
      </c>
      <c r="L44" s="362" t="s">
        <v>514</v>
      </c>
      <c r="M44" s="363" t="s">
        <v>514</v>
      </c>
    </row>
    <row r="45" spans="2:13" ht="27.75" customHeight="1" x14ac:dyDescent="0.15">
      <c r="B45" s="1209"/>
      <c r="C45" s="1210"/>
      <c r="D45" s="103"/>
      <c r="E45" s="1215" t="s">
        <v>35</v>
      </c>
      <c r="F45" s="1215"/>
      <c r="G45" s="1215"/>
      <c r="H45" s="1216"/>
      <c r="I45" s="361">
        <v>80</v>
      </c>
      <c r="J45" s="362">
        <v>56</v>
      </c>
      <c r="K45" s="362">
        <v>13</v>
      </c>
      <c r="L45" s="362">
        <v>20</v>
      </c>
      <c r="M45" s="363">
        <v>11</v>
      </c>
    </row>
    <row r="46" spans="2:13" ht="27.75" customHeight="1" x14ac:dyDescent="0.15">
      <c r="B46" s="1209"/>
      <c r="C46" s="1210"/>
      <c r="D46" s="104"/>
      <c r="E46" s="1215" t="s">
        <v>36</v>
      </c>
      <c r="F46" s="1215"/>
      <c r="G46" s="1215"/>
      <c r="H46" s="1216"/>
      <c r="I46" s="361" t="s">
        <v>514</v>
      </c>
      <c r="J46" s="362" t="s">
        <v>514</v>
      </c>
      <c r="K46" s="362" t="s">
        <v>514</v>
      </c>
      <c r="L46" s="362" t="s">
        <v>514</v>
      </c>
      <c r="M46" s="363" t="s">
        <v>514</v>
      </c>
    </row>
    <row r="47" spans="2:13" ht="27.75" customHeight="1" x14ac:dyDescent="0.15">
      <c r="B47" s="1209"/>
      <c r="C47" s="1210"/>
      <c r="D47" s="105"/>
      <c r="E47" s="1217" t="s">
        <v>37</v>
      </c>
      <c r="F47" s="1218"/>
      <c r="G47" s="1218"/>
      <c r="H47" s="1219"/>
      <c r="I47" s="361" t="s">
        <v>514</v>
      </c>
      <c r="J47" s="362" t="s">
        <v>514</v>
      </c>
      <c r="K47" s="362" t="s">
        <v>514</v>
      </c>
      <c r="L47" s="362" t="s">
        <v>514</v>
      </c>
      <c r="M47" s="363" t="s">
        <v>514</v>
      </c>
    </row>
    <row r="48" spans="2:13" ht="27.75" customHeight="1" x14ac:dyDescent="0.15">
      <c r="B48" s="1209"/>
      <c r="C48" s="1210"/>
      <c r="D48" s="103"/>
      <c r="E48" s="1215" t="s">
        <v>38</v>
      </c>
      <c r="F48" s="1215"/>
      <c r="G48" s="1215"/>
      <c r="H48" s="1216"/>
      <c r="I48" s="361" t="s">
        <v>514</v>
      </c>
      <c r="J48" s="362" t="s">
        <v>514</v>
      </c>
      <c r="K48" s="362" t="s">
        <v>514</v>
      </c>
      <c r="L48" s="362" t="s">
        <v>514</v>
      </c>
      <c r="M48" s="363" t="s">
        <v>514</v>
      </c>
    </row>
    <row r="49" spans="2:13" ht="27.75" customHeight="1" x14ac:dyDescent="0.15">
      <c r="B49" s="1211"/>
      <c r="C49" s="1212"/>
      <c r="D49" s="103"/>
      <c r="E49" s="1215" t="s">
        <v>39</v>
      </c>
      <c r="F49" s="1215"/>
      <c r="G49" s="1215"/>
      <c r="H49" s="1216"/>
      <c r="I49" s="361" t="s">
        <v>514</v>
      </c>
      <c r="J49" s="362" t="s">
        <v>514</v>
      </c>
      <c r="K49" s="362" t="s">
        <v>514</v>
      </c>
      <c r="L49" s="362" t="s">
        <v>514</v>
      </c>
      <c r="M49" s="363" t="s">
        <v>514</v>
      </c>
    </row>
    <row r="50" spans="2:13" ht="27.75" customHeight="1" x14ac:dyDescent="0.15">
      <c r="B50" s="1220" t="s">
        <v>40</v>
      </c>
      <c r="C50" s="1221"/>
      <c r="D50" s="106"/>
      <c r="E50" s="1215" t="s">
        <v>41</v>
      </c>
      <c r="F50" s="1215"/>
      <c r="G50" s="1215"/>
      <c r="H50" s="1216"/>
      <c r="I50" s="361">
        <v>858</v>
      </c>
      <c r="J50" s="362">
        <v>889</v>
      </c>
      <c r="K50" s="362">
        <v>957</v>
      </c>
      <c r="L50" s="362">
        <v>975</v>
      </c>
      <c r="M50" s="363">
        <v>1086</v>
      </c>
    </row>
    <row r="51" spans="2:13" ht="27.75" customHeight="1" x14ac:dyDescent="0.15">
      <c r="B51" s="1209"/>
      <c r="C51" s="1210"/>
      <c r="D51" s="103"/>
      <c r="E51" s="1215" t="s">
        <v>42</v>
      </c>
      <c r="F51" s="1215"/>
      <c r="G51" s="1215"/>
      <c r="H51" s="1216"/>
      <c r="I51" s="361">
        <v>111</v>
      </c>
      <c r="J51" s="362">
        <v>98</v>
      </c>
      <c r="K51" s="362">
        <v>86</v>
      </c>
      <c r="L51" s="362">
        <v>75</v>
      </c>
      <c r="M51" s="363">
        <v>64</v>
      </c>
    </row>
    <row r="52" spans="2:13" ht="27.75" customHeight="1" x14ac:dyDescent="0.15">
      <c r="B52" s="1211"/>
      <c r="C52" s="1212"/>
      <c r="D52" s="103"/>
      <c r="E52" s="1215" t="s">
        <v>43</v>
      </c>
      <c r="F52" s="1215"/>
      <c r="G52" s="1215"/>
      <c r="H52" s="1216"/>
      <c r="I52" s="361">
        <v>1201</v>
      </c>
      <c r="J52" s="362">
        <v>1110</v>
      </c>
      <c r="K52" s="362">
        <v>1031</v>
      </c>
      <c r="L52" s="362">
        <v>995</v>
      </c>
      <c r="M52" s="363">
        <v>909</v>
      </c>
    </row>
    <row r="53" spans="2:13" ht="27.75" customHeight="1" thickBot="1" x14ac:dyDescent="0.2">
      <c r="B53" s="1222" t="s">
        <v>44</v>
      </c>
      <c r="C53" s="1223"/>
      <c r="D53" s="107"/>
      <c r="E53" s="1224" t="s">
        <v>45</v>
      </c>
      <c r="F53" s="1224"/>
      <c r="G53" s="1224"/>
      <c r="H53" s="1225"/>
      <c r="I53" s="364">
        <v>-284</v>
      </c>
      <c r="J53" s="365">
        <v>-210</v>
      </c>
      <c r="K53" s="365">
        <v>-360</v>
      </c>
      <c r="L53" s="365">
        <v>-464</v>
      </c>
      <c r="M53" s="366">
        <v>-523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oqMZ0fGL6O5fX/eecN6lXjfJBqNR9qe+AkjMJwIc9pYB+Bt6Iw4T6mwYkjyETWl+ppUNd/4TtKdpzF5SfKug==" saltValue="zfMErpmIlSwqsdaHSSXj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62" sqref="I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48</v>
      </c>
      <c r="D55" s="1234"/>
      <c r="E55" s="1235"/>
      <c r="F55" s="119">
        <v>538</v>
      </c>
      <c r="G55" s="119">
        <v>554</v>
      </c>
      <c r="H55" s="120">
        <v>640</v>
      </c>
    </row>
    <row r="56" spans="2:8" ht="52.5" customHeight="1" x14ac:dyDescent="0.15">
      <c r="B56" s="121"/>
      <c r="C56" s="1236" t="s">
        <v>49</v>
      </c>
      <c r="D56" s="1236"/>
      <c r="E56" s="1237"/>
      <c r="F56" s="122">
        <v>230</v>
      </c>
      <c r="G56" s="122">
        <v>230</v>
      </c>
      <c r="H56" s="123">
        <v>257</v>
      </c>
    </row>
    <row r="57" spans="2:8" ht="53.25" customHeight="1" x14ac:dyDescent="0.15">
      <c r="B57" s="121"/>
      <c r="C57" s="1238" t="s">
        <v>50</v>
      </c>
      <c r="D57" s="1238"/>
      <c r="E57" s="1239"/>
      <c r="F57" s="124">
        <v>148</v>
      </c>
      <c r="G57" s="124">
        <v>149</v>
      </c>
      <c r="H57" s="125">
        <v>150</v>
      </c>
    </row>
    <row r="58" spans="2:8" ht="45.75" customHeight="1" x14ac:dyDescent="0.15">
      <c r="B58" s="126"/>
      <c r="C58" s="1226" t="s">
        <v>597</v>
      </c>
      <c r="D58" s="1227"/>
      <c r="E58" s="1228"/>
      <c r="F58" s="127">
        <v>76</v>
      </c>
      <c r="G58" s="127">
        <v>76</v>
      </c>
      <c r="H58" s="128">
        <v>90</v>
      </c>
    </row>
    <row r="59" spans="2:8" ht="45.75" customHeight="1" x14ac:dyDescent="0.15">
      <c r="B59" s="126"/>
      <c r="C59" s="1226" t="s">
        <v>598</v>
      </c>
      <c r="D59" s="1227"/>
      <c r="E59" s="1228"/>
      <c r="F59" s="127">
        <v>22</v>
      </c>
      <c r="G59" s="127">
        <v>22</v>
      </c>
      <c r="H59" s="128">
        <v>22</v>
      </c>
    </row>
    <row r="60" spans="2:8" ht="45.75" customHeight="1" x14ac:dyDescent="0.15">
      <c r="B60" s="126"/>
      <c r="C60" s="1226" t="s">
        <v>599</v>
      </c>
      <c r="D60" s="1227"/>
      <c r="E60" s="1228"/>
      <c r="F60" s="127">
        <v>11</v>
      </c>
      <c r="G60" s="127">
        <v>11</v>
      </c>
      <c r="H60" s="128">
        <v>11</v>
      </c>
    </row>
    <row r="61" spans="2:8" ht="45.75" customHeight="1" x14ac:dyDescent="0.15">
      <c r="B61" s="126"/>
      <c r="C61" s="1226" t="s">
        <v>600</v>
      </c>
      <c r="D61" s="1227"/>
      <c r="E61" s="1228"/>
      <c r="F61" s="127">
        <v>5</v>
      </c>
      <c r="G61" s="127">
        <v>6</v>
      </c>
      <c r="H61" s="128">
        <v>8</v>
      </c>
    </row>
    <row r="62" spans="2:8" ht="45.75" customHeight="1" thickBot="1" x14ac:dyDescent="0.2">
      <c r="B62" s="129"/>
      <c r="C62" s="1229" t="s">
        <v>601</v>
      </c>
      <c r="D62" s="1230"/>
      <c r="E62" s="1231"/>
      <c r="F62" s="130">
        <v>20</v>
      </c>
      <c r="G62" s="130">
        <v>20</v>
      </c>
      <c r="H62" s="131">
        <v>5</v>
      </c>
    </row>
    <row r="63" spans="2:8" ht="52.5" customHeight="1" thickBot="1" x14ac:dyDescent="0.2">
      <c r="B63" s="132"/>
      <c r="C63" s="1232" t="s">
        <v>51</v>
      </c>
      <c r="D63" s="1232"/>
      <c r="E63" s="1233"/>
      <c r="F63" s="133">
        <v>916</v>
      </c>
      <c r="G63" s="133">
        <v>933</v>
      </c>
      <c r="H63" s="134">
        <v>1046</v>
      </c>
    </row>
    <row r="64" spans="2:8" x14ac:dyDescent="0.15"/>
  </sheetData>
  <sheetProtection algorithmName="SHA-512" hashValue="8qkHIzmlCHArffwo+m11wlgNMddHWBC5L0BPudTnsiERc4n3pX1llyuY1i2aNPt+jxrSxqc1Ca1aZ+rUVuz8vA==" saltValue="qiI6TSscU4TH6U078jE+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54C4B-B785-4C22-B2CE-67D55B7FA055}">
  <sheetPr>
    <pageSetUpPr fitToPage="1"/>
  </sheetPr>
  <dimension ref="A1:DE85"/>
  <sheetViews>
    <sheetView showGridLines="0" topLeftCell="A40" zoomScaleNormal="10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556</v>
      </c>
      <c r="BQ50" s="1273"/>
      <c r="BR50" s="1273"/>
      <c r="BS50" s="1273"/>
      <c r="BT50" s="1273"/>
      <c r="BU50" s="1273"/>
      <c r="BV50" s="1273"/>
      <c r="BW50" s="1273"/>
      <c r="BX50" s="1273" t="s">
        <v>557</v>
      </c>
      <c r="BY50" s="1273"/>
      <c r="BZ50" s="1273"/>
      <c r="CA50" s="1273"/>
      <c r="CB50" s="1273"/>
      <c r="CC50" s="1273"/>
      <c r="CD50" s="1273"/>
      <c r="CE50" s="1273"/>
      <c r="CF50" s="1273" t="s">
        <v>558</v>
      </c>
      <c r="CG50" s="1273"/>
      <c r="CH50" s="1273"/>
      <c r="CI50" s="1273"/>
      <c r="CJ50" s="1273"/>
      <c r="CK50" s="1273"/>
      <c r="CL50" s="1273"/>
      <c r="CM50" s="1273"/>
      <c r="CN50" s="1273" t="s">
        <v>559</v>
      </c>
      <c r="CO50" s="1273"/>
      <c r="CP50" s="1273"/>
      <c r="CQ50" s="1273"/>
      <c r="CR50" s="1273"/>
      <c r="CS50" s="1273"/>
      <c r="CT50" s="1273"/>
      <c r="CU50" s="1273"/>
      <c r="CV50" s="1273" t="s">
        <v>560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606</v>
      </c>
      <c r="AO51" s="1277"/>
      <c r="AP51" s="1277"/>
      <c r="AQ51" s="1277"/>
      <c r="AR51" s="1277"/>
      <c r="AS51" s="1277"/>
      <c r="AT51" s="1277"/>
      <c r="AU51" s="1277"/>
      <c r="AV51" s="1277"/>
      <c r="AW51" s="1277"/>
      <c r="AX51" s="1277"/>
      <c r="AY51" s="1277"/>
      <c r="AZ51" s="1277"/>
      <c r="BA51" s="1277"/>
      <c r="BB51" s="1277" t="s">
        <v>607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608</v>
      </c>
      <c r="BC53" s="1277"/>
      <c r="BD53" s="1277"/>
      <c r="BE53" s="1277"/>
      <c r="BF53" s="1277"/>
      <c r="BG53" s="1277"/>
      <c r="BH53" s="1277"/>
      <c r="BI53" s="1277"/>
      <c r="BJ53" s="1277"/>
      <c r="BK53" s="1277"/>
      <c r="BL53" s="1277"/>
      <c r="BM53" s="1277"/>
      <c r="BN53" s="1277"/>
      <c r="BO53" s="1277"/>
      <c r="BP53" s="1278">
        <v>52.8</v>
      </c>
      <c r="BQ53" s="1278"/>
      <c r="BR53" s="1278"/>
      <c r="BS53" s="1278"/>
      <c r="BT53" s="1278"/>
      <c r="BU53" s="1278"/>
      <c r="BV53" s="1278"/>
      <c r="BW53" s="1278"/>
      <c r="BX53" s="1278">
        <v>50.5</v>
      </c>
      <c r="BY53" s="1278"/>
      <c r="BZ53" s="1278"/>
      <c r="CA53" s="1278"/>
      <c r="CB53" s="1278"/>
      <c r="CC53" s="1278"/>
      <c r="CD53" s="1278"/>
      <c r="CE53" s="1278"/>
      <c r="CF53" s="1278">
        <v>52.7</v>
      </c>
      <c r="CG53" s="1278"/>
      <c r="CH53" s="1278"/>
      <c r="CI53" s="1278"/>
      <c r="CJ53" s="1278"/>
      <c r="CK53" s="1278"/>
      <c r="CL53" s="1278"/>
      <c r="CM53" s="1278"/>
      <c r="CN53" s="1278">
        <v>54.9</v>
      </c>
      <c r="CO53" s="1278"/>
      <c r="CP53" s="1278"/>
      <c r="CQ53" s="1278"/>
      <c r="CR53" s="1278"/>
      <c r="CS53" s="1278"/>
      <c r="CT53" s="1278"/>
      <c r="CU53" s="1278"/>
      <c r="CV53" s="1278">
        <v>56.8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609</v>
      </c>
      <c r="AO55" s="1273"/>
      <c r="AP55" s="1273"/>
      <c r="AQ55" s="1273"/>
      <c r="AR55" s="1273"/>
      <c r="AS55" s="1273"/>
      <c r="AT55" s="1273"/>
      <c r="AU55" s="1273"/>
      <c r="AV55" s="1273"/>
      <c r="AW55" s="1273"/>
      <c r="AX55" s="1273"/>
      <c r="AY55" s="1273"/>
      <c r="AZ55" s="1273"/>
      <c r="BA55" s="1273"/>
      <c r="BB55" s="1277" t="s">
        <v>607</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608</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610</v>
      </c>
    </row>
    <row r="64" spans="1:109" x14ac:dyDescent="0.15">
      <c r="B64" s="1248"/>
      <c r="G64" s="1255"/>
      <c r="I64" s="1288"/>
      <c r="J64" s="1288"/>
      <c r="K64" s="1288"/>
      <c r="L64" s="1288"/>
      <c r="M64" s="1288"/>
      <c r="N64" s="1289"/>
      <c r="AM64" s="1255"/>
      <c r="AN64" s="1255" t="s">
        <v>603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556</v>
      </c>
      <c r="BQ72" s="1273"/>
      <c r="BR72" s="1273"/>
      <c r="BS72" s="1273"/>
      <c r="BT72" s="1273"/>
      <c r="BU72" s="1273"/>
      <c r="BV72" s="1273"/>
      <c r="BW72" s="1273"/>
      <c r="BX72" s="1273" t="s">
        <v>557</v>
      </c>
      <c r="BY72" s="1273"/>
      <c r="BZ72" s="1273"/>
      <c r="CA72" s="1273"/>
      <c r="CB72" s="1273"/>
      <c r="CC72" s="1273"/>
      <c r="CD72" s="1273"/>
      <c r="CE72" s="1273"/>
      <c r="CF72" s="1273" t="s">
        <v>558</v>
      </c>
      <c r="CG72" s="1273"/>
      <c r="CH72" s="1273"/>
      <c r="CI72" s="1273"/>
      <c r="CJ72" s="1273"/>
      <c r="CK72" s="1273"/>
      <c r="CL72" s="1273"/>
      <c r="CM72" s="1273"/>
      <c r="CN72" s="1273" t="s">
        <v>559</v>
      </c>
      <c r="CO72" s="1273"/>
      <c r="CP72" s="1273"/>
      <c r="CQ72" s="1273"/>
      <c r="CR72" s="1273"/>
      <c r="CS72" s="1273"/>
      <c r="CT72" s="1273"/>
      <c r="CU72" s="1273"/>
      <c r="CV72" s="1273" t="s">
        <v>560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606</v>
      </c>
      <c r="AO73" s="1277"/>
      <c r="AP73" s="1277"/>
      <c r="AQ73" s="1277"/>
      <c r="AR73" s="1277"/>
      <c r="AS73" s="1277"/>
      <c r="AT73" s="1277"/>
      <c r="AU73" s="1277"/>
      <c r="AV73" s="1277"/>
      <c r="AW73" s="1277"/>
      <c r="AX73" s="1277"/>
      <c r="AY73" s="1277"/>
      <c r="AZ73" s="1277"/>
      <c r="BA73" s="1277"/>
      <c r="BB73" s="1277" t="s">
        <v>607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612</v>
      </c>
      <c r="BC75" s="1277"/>
      <c r="BD75" s="1277"/>
      <c r="BE75" s="1277"/>
      <c r="BF75" s="1277"/>
      <c r="BG75" s="1277"/>
      <c r="BH75" s="1277"/>
      <c r="BI75" s="1277"/>
      <c r="BJ75" s="1277"/>
      <c r="BK75" s="1277"/>
      <c r="BL75" s="1277"/>
      <c r="BM75" s="1277"/>
      <c r="BN75" s="1277"/>
      <c r="BO75" s="1277"/>
      <c r="BP75" s="1278">
        <v>4.4000000000000004</v>
      </c>
      <c r="BQ75" s="1278"/>
      <c r="BR75" s="1278"/>
      <c r="BS75" s="1278"/>
      <c r="BT75" s="1278"/>
      <c r="BU75" s="1278"/>
      <c r="BV75" s="1278"/>
      <c r="BW75" s="1278"/>
      <c r="BX75" s="1278">
        <v>4.0999999999999996</v>
      </c>
      <c r="BY75" s="1278"/>
      <c r="BZ75" s="1278"/>
      <c r="CA75" s="1278"/>
      <c r="CB75" s="1278"/>
      <c r="CC75" s="1278"/>
      <c r="CD75" s="1278"/>
      <c r="CE75" s="1278"/>
      <c r="CF75" s="1278">
        <v>4.5999999999999996</v>
      </c>
      <c r="CG75" s="1278"/>
      <c r="CH75" s="1278"/>
      <c r="CI75" s="1278"/>
      <c r="CJ75" s="1278"/>
      <c r="CK75" s="1278"/>
      <c r="CL75" s="1278"/>
      <c r="CM75" s="1278"/>
      <c r="CN75" s="1278">
        <v>5.4</v>
      </c>
      <c r="CO75" s="1278"/>
      <c r="CP75" s="1278"/>
      <c r="CQ75" s="1278"/>
      <c r="CR75" s="1278"/>
      <c r="CS75" s="1278"/>
      <c r="CT75" s="1278"/>
      <c r="CU75" s="1278"/>
      <c r="CV75" s="1278">
        <v>5.9</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609</v>
      </c>
      <c r="AO77" s="1273"/>
      <c r="AP77" s="1273"/>
      <c r="AQ77" s="1273"/>
      <c r="AR77" s="1273"/>
      <c r="AS77" s="1273"/>
      <c r="AT77" s="1273"/>
      <c r="AU77" s="1273"/>
      <c r="AV77" s="1273"/>
      <c r="AW77" s="1273"/>
      <c r="AX77" s="1273"/>
      <c r="AY77" s="1273"/>
      <c r="AZ77" s="1273"/>
      <c r="BA77" s="1273"/>
      <c r="BB77" s="1277" t="s">
        <v>607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612</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PI8A5g29CIDxtLOnUIkdKt78S8VYh99PUXMn8mAV3ERhAonjAeQTEBrfjAi8v7tFQofj7KA5x3gK5w5u4++m8g==" saltValue="5BZkkul4HG+fV9jQFota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B4AD7-B3A5-4810-82F9-9CC6810A7041}">
  <sheetPr>
    <pageSetUpPr fitToPage="1"/>
  </sheetPr>
  <dimension ref="A1:DR125"/>
  <sheetViews>
    <sheetView showGridLines="0" topLeftCell="A88" zoomScaleNormal="100" zoomScaleSheetLayoutView="70" workbookViewId="0">
      <selection activeCell="AE111" sqref="AE11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cca8w+ePEqvDLN5zoVH+5GH+YV4vTMqHPjkzi/sFdRpc1cTzwg7WoeLuqNqAQd98BeBK6wh67Tj7645hzUdISw==" saltValue="rQYRinLrr3RyGL+rtIt7i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DF2A-453E-4E8B-9BD5-D0AEC7C882FE}">
  <sheetPr>
    <pageSetUpPr fitToPage="1"/>
  </sheetPr>
  <dimension ref="A1:DR125"/>
  <sheetViews>
    <sheetView showGridLines="0" tabSelected="1" topLeftCell="A67"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yyzZUaT/u3GL7k+BcjRSdTjPOfpn0OWD5JEtz8XrvuAic+CsAPNOOen7G56ovDnuQGkhxMc/RAU7qdTq1SxwRQ==" saltValue="KMSsQ7bpDOjiTKFnOctAQ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937111</v>
      </c>
      <c r="E3" s="153"/>
      <c r="F3" s="154">
        <v>317319</v>
      </c>
      <c r="G3" s="155"/>
      <c r="H3" s="156"/>
    </row>
    <row r="4" spans="1:8" x14ac:dyDescent="0.15">
      <c r="A4" s="157"/>
      <c r="B4" s="158"/>
      <c r="C4" s="159"/>
      <c r="D4" s="160">
        <v>73148</v>
      </c>
      <c r="E4" s="161"/>
      <c r="F4" s="162">
        <v>164214</v>
      </c>
      <c r="G4" s="163"/>
      <c r="H4" s="164"/>
    </row>
    <row r="5" spans="1:8" x14ac:dyDescent="0.15">
      <c r="A5" s="145" t="s">
        <v>548</v>
      </c>
      <c r="B5" s="150"/>
      <c r="C5" s="151"/>
      <c r="D5" s="152">
        <v>516461</v>
      </c>
      <c r="E5" s="153"/>
      <c r="F5" s="154">
        <v>289738</v>
      </c>
      <c r="G5" s="155"/>
      <c r="H5" s="156"/>
    </row>
    <row r="6" spans="1:8" x14ac:dyDescent="0.15">
      <c r="A6" s="157"/>
      <c r="B6" s="158"/>
      <c r="C6" s="159"/>
      <c r="D6" s="160">
        <v>166921</v>
      </c>
      <c r="E6" s="161"/>
      <c r="F6" s="162">
        <v>156238</v>
      </c>
      <c r="G6" s="163"/>
      <c r="H6" s="164"/>
    </row>
    <row r="7" spans="1:8" x14ac:dyDescent="0.15">
      <c r="A7" s="145" t="s">
        <v>549</v>
      </c>
      <c r="B7" s="150"/>
      <c r="C7" s="151"/>
      <c r="D7" s="152">
        <v>101684</v>
      </c>
      <c r="E7" s="153"/>
      <c r="F7" s="154">
        <v>316937</v>
      </c>
      <c r="G7" s="155"/>
      <c r="H7" s="156"/>
    </row>
    <row r="8" spans="1:8" x14ac:dyDescent="0.15">
      <c r="A8" s="157"/>
      <c r="B8" s="158"/>
      <c r="C8" s="159"/>
      <c r="D8" s="160">
        <v>71249</v>
      </c>
      <c r="E8" s="161"/>
      <c r="F8" s="162">
        <v>199150</v>
      </c>
      <c r="G8" s="163"/>
      <c r="H8" s="164"/>
    </row>
    <row r="9" spans="1:8" x14ac:dyDescent="0.15">
      <c r="A9" s="145" t="s">
        <v>550</v>
      </c>
      <c r="B9" s="150"/>
      <c r="C9" s="151"/>
      <c r="D9" s="152">
        <v>212579</v>
      </c>
      <c r="E9" s="153"/>
      <c r="F9" s="154">
        <v>332350</v>
      </c>
      <c r="G9" s="155"/>
      <c r="H9" s="156"/>
    </row>
    <row r="10" spans="1:8" x14ac:dyDescent="0.15">
      <c r="A10" s="157"/>
      <c r="B10" s="158"/>
      <c r="C10" s="159"/>
      <c r="D10" s="160">
        <v>10530</v>
      </c>
      <c r="E10" s="161"/>
      <c r="F10" s="162">
        <v>200453</v>
      </c>
      <c r="G10" s="163"/>
      <c r="H10" s="164"/>
    </row>
    <row r="11" spans="1:8" x14ac:dyDescent="0.15">
      <c r="A11" s="145" t="s">
        <v>551</v>
      </c>
      <c r="B11" s="150"/>
      <c r="C11" s="151"/>
      <c r="D11" s="152">
        <v>229309</v>
      </c>
      <c r="E11" s="153"/>
      <c r="F11" s="154">
        <v>362690</v>
      </c>
      <c r="G11" s="155"/>
      <c r="H11" s="156"/>
    </row>
    <row r="12" spans="1:8" x14ac:dyDescent="0.15">
      <c r="A12" s="157"/>
      <c r="B12" s="158"/>
      <c r="C12" s="165"/>
      <c r="D12" s="160">
        <v>44337</v>
      </c>
      <c r="E12" s="161"/>
      <c r="F12" s="162">
        <v>172580</v>
      </c>
      <c r="G12" s="163"/>
      <c r="H12" s="164"/>
    </row>
    <row r="13" spans="1:8" x14ac:dyDescent="0.15">
      <c r="A13" s="145"/>
      <c r="B13" s="150"/>
      <c r="C13" s="166"/>
      <c r="D13" s="167">
        <v>399429</v>
      </c>
      <c r="E13" s="168"/>
      <c r="F13" s="169">
        <v>323807</v>
      </c>
      <c r="G13" s="170"/>
      <c r="H13" s="156"/>
    </row>
    <row r="14" spans="1:8" x14ac:dyDescent="0.15">
      <c r="A14" s="157"/>
      <c r="B14" s="158"/>
      <c r="C14" s="159"/>
      <c r="D14" s="160">
        <v>73237</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9.93</v>
      </c>
      <c r="C19" s="171">
        <f>ROUND(VALUE(SUBSTITUTE(実質収支比率等に係る経年分析!G$48,"▲","-")),2)</f>
        <v>14.6</v>
      </c>
      <c r="D19" s="171">
        <f>ROUND(VALUE(SUBSTITUTE(実質収支比率等に係る経年分析!H$48,"▲","-")),2)</f>
        <v>11.38</v>
      </c>
      <c r="E19" s="171">
        <f>ROUND(VALUE(SUBSTITUTE(実質収支比率等に係る経年分析!I$48,"▲","-")),2)</f>
        <v>17.48</v>
      </c>
      <c r="F19" s="171">
        <f>ROUND(VALUE(SUBSTITUTE(実質収支比率等に係る経年分析!J$48,"▲","-")),2)</f>
        <v>16.010000000000002</v>
      </c>
    </row>
    <row r="20" spans="1:11" x14ac:dyDescent="0.15">
      <c r="A20" s="171" t="s">
        <v>55</v>
      </c>
      <c r="B20" s="171">
        <f>ROUND(VALUE(SUBSTITUTE(実質収支比率等に係る経年分析!F$47,"▲","-")),2)</f>
        <v>63.34</v>
      </c>
      <c r="C20" s="171">
        <f>ROUND(VALUE(SUBSTITUTE(実質収支比率等に係る経年分析!G$47,"▲","-")),2)</f>
        <v>68.03</v>
      </c>
      <c r="D20" s="171">
        <f>ROUND(VALUE(SUBSTITUTE(実質収支比率等に係る経年分析!H$47,"▲","-")),2)</f>
        <v>74.59</v>
      </c>
      <c r="E20" s="171">
        <f>ROUND(VALUE(SUBSTITUTE(実質収支比率等に係る経年分析!I$47,"▲","-")),2)</f>
        <v>72.41</v>
      </c>
      <c r="F20" s="171">
        <f>ROUND(VALUE(SUBSTITUTE(実質収支比率等に係る経年分析!J$47,"▲","-")),2)</f>
        <v>74.75</v>
      </c>
    </row>
    <row r="21" spans="1:11" x14ac:dyDescent="0.15">
      <c r="A21" s="171" t="s">
        <v>56</v>
      </c>
      <c r="B21" s="171">
        <f>IF(ISNUMBER(VALUE(SUBSTITUTE(実質収支比率等に係る経年分析!F$49,"▲","-"))),ROUND(VALUE(SUBSTITUTE(実質収支比率等に係る経年分析!F$49,"▲","-")),2),NA())</f>
        <v>-10.27</v>
      </c>
      <c r="C21" s="171">
        <f>IF(ISNUMBER(VALUE(SUBSTITUTE(実質収支比率等に係る経年分析!G$49,"▲","-"))),ROUND(VALUE(SUBSTITUTE(実質収支比率等に係る経年分析!G$49,"▲","-")),2),NA())</f>
        <v>6.98</v>
      </c>
      <c r="D21" s="171">
        <f>IF(ISNUMBER(VALUE(SUBSTITUTE(実質収支比率等に係る経年分析!H$49,"▲","-"))),ROUND(VALUE(SUBSTITUTE(実質収支比率等に係る経年分析!H$49,"▲","-")),2),NA())</f>
        <v>4.6500000000000004</v>
      </c>
      <c r="E21" s="171">
        <f>IF(ISNUMBER(VALUE(SUBSTITUTE(実質収支比率等に係る経年分析!I$49,"▲","-"))),ROUND(VALUE(SUBSTITUTE(実質収支比率等に係る経年分析!I$49,"▲","-")),2),NA())</f>
        <v>8.8699999999999992</v>
      </c>
      <c r="F21" s="171">
        <f>IF(ISNUMBER(VALUE(SUBSTITUTE(実質収支比率等に係る経年分析!J$49,"▲","-"))),ROUND(VALUE(SUBSTITUTE(実質収支比率等に係る経年分析!J$49,"▲","-")),2),NA())</f>
        <v>10.36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x14ac:dyDescent="0.15">
      <c r="A35" s="172" t="str">
        <f>IF(連結実質赤字比率に係る赤字・黒字の構成分析!C$35="",NA(),連結実質赤字比率に係る赤字・黒字の構成分析!C$35)</f>
        <v>航路事業特別会計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8.3699999999999992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7.36</v>
      </c>
      <c r="H35" s="172">
        <f>IF(ROUND(VALUE(SUBSTITUTE(連結実質赤字比率に係る赤字・黒字の構成分析!I$35,"▲", "-")), 2) &lt; 0, ABS(ROUND(VALUE(SUBSTITUTE(連結実質赤字比率に係る赤字・黒字の構成分析!I$35,"▲", "-")), 2)), NA())</f>
        <v>6.74</v>
      </c>
      <c r="I35" s="172" t="e">
        <f>IF(ROUND(VALUE(SUBSTITUTE(連結実質赤字比率に係る赤字・黒字の構成分析!I$35,"▲", "-")), 2) &gt;= 0, ABS(ROUND(VALUE(SUBSTITUTE(連結実質赤字比率に係る赤字・黒字の構成分析!I$35,"▲", "-")), 2)), NA())</f>
        <v>#N/A</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134</v>
      </c>
      <c r="E42" s="173"/>
      <c r="F42" s="173"/>
      <c r="G42" s="173">
        <f>'実質公債費比率（分子）の構造'!L$52</f>
        <v>138</v>
      </c>
      <c r="H42" s="173"/>
      <c r="I42" s="173"/>
      <c r="J42" s="173">
        <f>'実質公債費比率（分子）の構造'!M$52</f>
        <v>143</v>
      </c>
      <c r="K42" s="173"/>
      <c r="L42" s="173"/>
      <c r="M42" s="173">
        <f>'実質公債費比率（分子）の構造'!N$52</f>
        <v>148</v>
      </c>
      <c r="N42" s="173"/>
      <c r="O42" s="173"/>
      <c r="P42" s="173">
        <f>'実質公債費比率（分子）の構造'!O$52</f>
        <v>148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1</v>
      </c>
      <c r="O45" s="173"/>
      <c r="P45" s="173"/>
    </row>
    <row r="46" spans="1:16" x14ac:dyDescent="0.15">
      <c r="A46" s="173" t="s">
        <v>67</v>
      </c>
      <c r="B46" s="173">
        <f>'実質公債費比率（分子）の構造'!K$48</f>
        <v>38</v>
      </c>
      <c r="C46" s="173"/>
      <c r="D46" s="173"/>
      <c r="E46" s="173">
        <f>'実質公債費比率（分子）の構造'!L$48</f>
        <v>32</v>
      </c>
      <c r="F46" s="173"/>
      <c r="G46" s="173"/>
      <c r="H46" s="173">
        <f>'実質公債費比率（分子）の構造'!M$48</f>
        <v>29</v>
      </c>
      <c r="I46" s="173"/>
      <c r="J46" s="173"/>
      <c r="K46" s="173">
        <f>'実質公債費比率（分子）の構造'!N$48</f>
        <v>31</v>
      </c>
      <c r="L46" s="173"/>
      <c r="M46" s="173"/>
      <c r="N46" s="173">
        <f>'実質公債費比率（分子）の構造'!O$48</f>
        <v>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116</v>
      </c>
      <c r="C49" s="173"/>
      <c r="D49" s="173"/>
      <c r="E49" s="173">
        <f>'実質公債費比率（分子）の構造'!L$45</f>
        <v>133</v>
      </c>
      <c r="F49" s="173"/>
      <c r="G49" s="173"/>
      <c r="H49" s="173">
        <f>'実質公債費比率（分子）の構造'!M$45</f>
        <v>149</v>
      </c>
      <c r="I49" s="173"/>
      <c r="J49" s="173"/>
      <c r="K49" s="173">
        <f>'実質公債費比率（分子）の構造'!N$45</f>
        <v>154</v>
      </c>
      <c r="L49" s="173"/>
      <c r="M49" s="173"/>
      <c r="N49" s="173">
        <f>'実質公債費比率（分子）の構造'!O$45</f>
        <v>159</v>
      </c>
      <c r="O49" s="173"/>
      <c r="P49" s="173"/>
    </row>
    <row r="50" spans="1:16" x14ac:dyDescent="0.15">
      <c r="A50" s="173" t="s">
        <v>71</v>
      </c>
      <c r="B50" s="173" t="e">
        <f>NA()</f>
        <v>#N/A</v>
      </c>
      <c r="C50" s="173">
        <f>IF(ISNUMBER('実質公債費比率（分子）の構造'!K$53),'実質公債費比率（分子）の構造'!K$53,NA())</f>
        <v>20</v>
      </c>
      <c r="D50" s="173" t="e">
        <f>NA()</f>
        <v>#N/A</v>
      </c>
      <c r="E50" s="173" t="e">
        <f>NA()</f>
        <v>#N/A</v>
      </c>
      <c r="F50" s="173">
        <f>IF(ISNUMBER('実質公債費比率（分子）の構造'!L$53),'実質公債費比率（分子）の構造'!L$53,NA())</f>
        <v>27</v>
      </c>
      <c r="G50" s="173" t="e">
        <f>NA()</f>
        <v>#N/A</v>
      </c>
      <c r="H50" s="173" t="e">
        <f>NA()</f>
        <v>#N/A</v>
      </c>
      <c r="I50" s="173">
        <f>IF(ISNUMBER('実質公債費比率（分子）の構造'!M$53),'実質公債費比率（分子）の構造'!M$53,NA())</f>
        <v>35</v>
      </c>
      <c r="J50" s="173" t="e">
        <f>NA()</f>
        <v>#N/A</v>
      </c>
      <c r="K50" s="173" t="e">
        <f>NA()</f>
        <v>#N/A</v>
      </c>
      <c r="L50" s="173">
        <f>IF(ISNUMBER('実質公債費比率（分子）の構造'!N$53),'実質公債費比率（分子）の構造'!N$53,NA())</f>
        <v>37</v>
      </c>
      <c r="M50" s="173" t="e">
        <f>NA()</f>
        <v>#N/A</v>
      </c>
      <c r="N50" s="173" t="e">
        <f>NA()</f>
        <v>#N/A</v>
      </c>
      <c r="O50" s="173">
        <f>IF(ISNUMBER('実質公債費比率（分子）の構造'!O$53),'実質公債費比率（分子）の構造'!O$53,NA())</f>
        <v>44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1201</v>
      </c>
      <c r="E56" s="172"/>
      <c r="F56" s="172"/>
      <c r="G56" s="172">
        <f>'将来負担比率（分子）の構造'!J$52</f>
        <v>1110</v>
      </c>
      <c r="H56" s="172"/>
      <c r="I56" s="172"/>
      <c r="J56" s="172">
        <f>'将来負担比率（分子）の構造'!K$52</f>
        <v>1031</v>
      </c>
      <c r="K56" s="172"/>
      <c r="L56" s="172"/>
      <c r="M56" s="172">
        <f>'将来負担比率（分子）の構造'!L$52</f>
        <v>995</v>
      </c>
      <c r="N56" s="172"/>
      <c r="O56" s="172"/>
      <c r="P56" s="172">
        <f>'将来負担比率（分子）の構造'!M$52</f>
        <v>909</v>
      </c>
    </row>
    <row r="57" spans="1:16" x14ac:dyDescent="0.15">
      <c r="A57" s="172" t="s">
        <v>42</v>
      </c>
      <c r="B57" s="172"/>
      <c r="C57" s="172"/>
      <c r="D57" s="172">
        <f>'将来負担比率（分子）の構造'!I$51</f>
        <v>111</v>
      </c>
      <c r="E57" s="172"/>
      <c r="F57" s="172"/>
      <c r="G57" s="172">
        <f>'将来負担比率（分子）の構造'!J$51</f>
        <v>98</v>
      </c>
      <c r="H57" s="172"/>
      <c r="I57" s="172"/>
      <c r="J57" s="172">
        <f>'将来負担比率（分子）の構造'!K$51</f>
        <v>86</v>
      </c>
      <c r="K57" s="172"/>
      <c r="L57" s="172"/>
      <c r="M57" s="172">
        <f>'将来負担比率（分子）の構造'!L$51</f>
        <v>75</v>
      </c>
      <c r="N57" s="172"/>
      <c r="O57" s="172"/>
      <c r="P57" s="172">
        <f>'将来負担比率（分子）の構造'!M$51</f>
        <v>64</v>
      </c>
    </row>
    <row r="58" spans="1:16" x14ac:dyDescent="0.15">
      <c r="A58" s="172" t="s">
        <v>41</v>
      </c>
      <c r="B58" s="172"/>
      <c r="C58" s="172"/>
      <c r="D58" s="172">
        <f>'将来負担比率（分子）の構造'!I$50</f>
        <v>858</v>
      </c>
      <c r="E58" s="172"/>
      <c r="F58" s="172"/>
      <c r="G58" s="172">
        <f>'将来負担比率（分子）の構造'!J$50</f>
        <v>889</v>
      </c>
      <c r="H58" s="172"/>
      <c r="I58" s="172"/>
      <c r="J58" s="172">
        <f>'将来負担比率（分子）の構造'!K$50</f>
        <v>957</v>
      </c>
      <c r="K58" s="172"/>
      <c r="L58" s="172"/>
      <c r="M58" s="172">
        <f>'将来負担比率（分子）の構造'!L$50</f>
        <v>975</v>
      </c>
      <c r="N58" s="172"/>
      <c r="O58" s="172"/>
      <c r="P58" s="172">
        <f>'将来負担比率（分子）の構造'!M$50</f>
        <v>1086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80</v>
      </c>
      <c r="C62" s="172"/>
      <c r="D62" s="172"/>
      <c r="E62" s="172">
        <f>'将来負担比率（分子）の構造'!J$45</f>
        <v>56</v>
      </c>
      <c r="F62" s="172"/>
      <c r="G62" s="172"/>
      <c r="H62" s="172">
        <f>'将来負担比率（分子）の構造'!K$45</f>
        <v>13</v>
      </c>
      <c r="I62" s="172"/>
      <c r="J62" s="172"/>
      <c r="K62" s="172">
        <f>'将来負担比率（分子）の構造'!L$45</f>
        <v>20</v>
      </c>
      <c r="L62" s="172"/>
      <c r="M62" s="172"/>
      <c r="N62" s="172">
        <f>'将来負担比率（分子）の構造'!M$45</f>
        <v>11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278</v>
      </c>
      <c r="C64" s="172"/>
      <c r="D64" s="172"/>
      <c r="E64" s="172">
        <f>'将来負担比率（分子）の構造'!J$43</f>
        <v>264</v>
      </c>
      <c r="F64" s="172"/>
      <c r="G64" s="172"/>
      <c r="H64" s="172">
        <f>'将来負担比率（分子）の構造'!K$43</f>
        <v>215</v>
      </c>
      <c r="I64" s="172"/>
      <c r="J64" s="172"/>
      <c r="K64" s="172">
        <f>'将来負担比率（分子）の構造'!L$43</f>
        <v>222</v>
      </c>
      <c r="L64" s="172"/>
      <c r="M64" s="172"/>
      <c r="N64" s="172">
        <f>'将来負担比率（分子）の構造'!M$43</f>
        <v>204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1527</v>
      </c>
      <c r="C66" s="172"/>
      <c r="D66" s="172"/>
      <c r="E66" s="172">
        <f>'将来負担比率（分子）の構造'!J$41</f>
        <v>1567</v>
      </c>
      <c r="F66" s="172"/>
      <c r="G66" s="172"/>
      <c r="H66" s="172">
        <f>'将来負担比率（分子）の構造'!K$41</f>
        <v>1486</v>
      </c>
      <c r="I66" s="172"/>
      <c r="J66" s="172"/>
      <c r="K66" s="172">
        <f>'将来負担比率（分子）の構造'!L$41</f>
        <v>1338</v>
      </c>
      <c r="L66" s="172"/>
      <c r="M66" s="172"/>
      <c r="N66" s="172">
        <f>'将来負担比率（分子）の構造'!M$41</f>
        <v>1322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538</v>
      </c>
      <c r="C72" s="176">
        <f>基金残高に係る経年分析!G55</f>
        <v>554</v>
      </c>
      <c r="D72" s="176">
        <f>基金残高に係る経年分析!H55</f>
        <v>640</v>
      </c>
    </row>
    <row r="73" spans="1:16" x14ac:dyDescent="0.15">
      <c r="A73" s="175" t="s">
        <v>78</v>
      </c>
      <c r="B73" s="176">
        <f>基金残高に係る経年分析!F56</f>
        <v>230</v>
      </c>
      <c r="C73" s="176">
        <f>基金残高に係る経年分析!G56</f>
        <v>230</v>
      </c>
      <c r="D73" s="176">
        <f>基金残高に係る経年分析!H56</f>
        <v>257</v>
      </c>
    </row>
    <row r="74" spans="1:16" x14ac:dyDescent="0.15">
      <c r="A74" s="175" t="s">
        <v>79</v>
      </c>
      <c r="B74" s="176">
        <f>基金残高に係る経年分析!F57</f>
        <v>148</v>
      </c>
      <c r="C74" s="176">
        <f>基金残高に係る経年分析!G57</f>
        <v>149</v>
      </c>
      <c r="D74" s="176">
        <f>基金残高に係る経年分析!H57</f>
        <v>150</v>
      </c>
    </row>
  </sheetData>
  <sheetProtection algorithmName="SHA-512" hashValue="jHRFfddsjP9+lAMiT+o7j45IlEnHR1hoEivun6Sz4VI0mslJwXl8pVHDJ4y9zodepKvVATSVGumt1cJ1NqMnFw==" saltValue="xBz2bliOGY1IT8GMyqMJ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5" sqref="R25:Y25"/>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70504</v>
      </c>
      <c r="S5" s="619"/>
      <c r="T5" s="619"/>
      <c r="U5" s="619"/>
      <c r="V5" s="619"/>
      <c r="W5" s="619"/>
      <c r="X5" s="619"/>
      <c r="Y5" s="620"/>
      <c r="Z5" s="621">
        <v>4</v>
      </c>
      <c r="AA5" s="621"/>
      <c r="AB5" s="621"/>
      <c r="AC5" s="621"/>
      <c r="AD5" s="622">
        <v>64687</v>
      </c>
      <c r="AE5" s="622"/>
      <c r="AF5" s="622"/>
      <c r="AG5" s="622"/>
      <c r="AH5" s="622"/>
      <c r="AI5" s="622"/>
      <c r="AJ5" s="622"/>
      <c r="AK5" s="622"/>
      <c r="AL5" s="623">
        <v>7.5</v>
      </c>
      <c r="AM5" s="624"/>
      <c r="AN5" s="624"/>
      <c r="AO5" s="625"/>
      <c r="AP5" s="615" t="s">
        <v>229</v>
      </c>
      <c r="AQ5" s="616"/>
      <c r="AR5" s="616"/>
      <c r="AS5" s="616"/>
      <c r="AT5" s="616"/>
      <c r="AU5" s="616"/>
      <c r="AV5" s="616"/>
      <c r="AW5" s="616"/>
      <c r="AX5" s="616"/>
      <c r="AY5" s="616"/>
      <c r="AZ5" s="616"/>
      <c r="BA5" s="616"/>
      <c r="BB5" s="616"/>
      <c r="BC5" s="616"/>
      <c r="BD5" s="616"/>
      <c r="BE5" s="616"/>
      <c r="BF5" s="617"/>
      <c r="BG5" s="629">
        <v>64687</v>
      </c>
      <c r="BH5" s="630"/>
      <c r="BI5" s="630"/>
      <c r="BJ5" s="630"/>
      <c r="BK5" s="630"/>
      <c r="BL5" s="630"/>
      <c r="BM5" s="630"/>
      <c r="BN5" s="631"/>
      <c r="BO5" s="632">
        <v>91.7</v>
      </c>
      <c r="BP5" s="632"/>
      <c r="BQ5" s="632"/>
      <c r="BR5" s="632"/>
      <c r="BS5" s="633" t="s">
        <v>230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222</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6357</v>
      </c>
      <c r="S6" s="630"/>
      <c r="T6" s="630"/>
      <c r="U6" s="630"/>
      <c r="V6" s="630"/>
      <c r="W6" s="630"/>
      <c r="X6" s="630"/>
      <c r="Y6" s="631"/>
      <c r="Z6" s="632">
        <v>0.4</v>
      </c>
      <c r="AA6" s="632"/>
      <c r="AB6" s="632"/>
      <c r="AC6" s="632"/>
      <c r="AD6" s="633">
        <v>6357</v>
      </c>
      <c r="AE6" s="633"/>
      <c r="AF6" s="633"/>
      <c r="AG6" s="633"/>
      <c r="AH6" s="633"/>
      <c r="AI6" s="633"/>
      <c r="AJ6" s="633"/>
      <c r="AK6" s="633"/>
      <c r="AL6" s="634">
        <v>0.7</v>
      </c>
      <c r="AM6" s="635"/>
      <c r="AN6" s="635"/>
      <c r="AO6" s="636"/>
      <c r="AP6" s="626" t="s">
        <v>235</v>
      </c>
      <c r="AQ6" s="627"/>
      <c r="AR6" s="627"/>
      <c r="AS6" s="627"/>
      <c r="AT6" s="627"/>
      <c r="AU6" s="627"/>
      <c r="AV6" s="627"/>
      <c r="AW6" s="627"/>
      <c r="AX6" s="627"/>
      <c r="AY6" s="627"/>
      <c r="AZ6" s="627"/>
      <c r="BA6" s="627"/>
      <c r="BB6" s="627"/>
      <c r="BC6" s="627"/>
      <c r="BD6" s="627"/>
      <c r="BE6" s="627"/>
      <c r="BF6" s="628"/>
      <c r="BG6" s="629">
        <v>64687</v>
      </c>
      <c r="BH6" s="630"/>
      <c r="BI6" s="630"/>
      <c r="BJ6" s="630"/>
      <c r="BK6" s="630"/>
      <c r="BL6" s="630"/>
      <c r="BM6" s="630"/>
      <c r="BN6" s="631"/>
      <c r="BO6" s="632">
        <v>91.7</v>
      </c>
      <c r="BP6" s="632"/>
      <c r="BQ6" s="632"/>
      <c r="BR6" s="632"/>
      <c r="BS6" s="633" t="s">
        <v>230</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32948</v>
      </c>
      <c r="CS6" s="630"/>
      <c r="CT6" s="630"/>
      <c r="CU6" s="630"/>
      <c r="CV6" s="630"/>
      <c r="CW6" s="630"/>
      <c r="CX6" s="630"/>
      <c r="CY6" s="631"/>
      <c r="CZ6" s="623">
        <v>2.1</v>
      </c>
      <c r="DA6" s="624"/>
      <c r="DB6" s="624"/>
      <c r="DC6" s="643"/>
      <c r="DD6" s="638" t="s">
        <v>237</v>
      </c>
      <c r="DE6" s="630"/>
      <c r="DF6" s="630"/>
      <c r="DG6" s="630"/>
      <c r="DH6" s="630"/>
      <c r="DI6" s="630"/>
      <c r="DJ6" s="630"/>
      <c r="DK6" s="630"/>
      <c r="DL6" s="630"/>
      <c r="DM6" s="630"/>
      <c r="DN6" s="630"/>
      <c r="DO6" s="630"/>
      <c r="DP6" s="631"/>
      <c r="DQ6" s="638">
        <v>32948</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29</v>
      </c>
      <c r="S7" s="630"/>
      <c r="T7" s="630"/>
      <c r="U7" s="630"/>
      <c r="V7" s="630"/>
      <c r="W7" s="630"/>
      <c r="X7" s="630"/>
      <c r="Y7" s="631"/>
      <c r="Z7" s="632">
        <v>0</v>
      </c>
      <c r="AA7" s="632"/>
      <c r="AB7" s="632"/>
      <c r="AC7" s="632"/>
      <c r="AD7" s="633">
        <v>29</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32129</v>
      </c>
      <c r="BH7" s="630"/>
      <c r="BI7" s="630"/>
      <c r="BJ7" s="630"/>
      <c r="BK7" s="630"/>
      <c r="BL7" s="630"/>
      <c r="BM7" s="630"/>
      <c r="BN7" s="631"/>
      <c r="BO7" s="632">
        <v>45.6</v>
      </c>
      <c r="BP7" s="632"/>
      <c r="BQ7" s="632"/>
      <c r="BR7" s="632"/>
      <c r="BS7" s="633" t="s">
        <v>230</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536831</v>
      </c>
      <c r="CS7" s="630"/>
      <c r="CT7" s="630"/>
      <c r="CU7" s="630"/>
      <c r="CV7" s="630"/>
      <c r="CW7" s="630"/>
      <c r="CX7" s="630"/>
      <c r="CY7" s="631"/>
      <c r="CZ7" s="632">
        <v>33.799999999999997</v>
      </c>
      <c r="DA7" s="632"/>
      <c r="DB7" s="632"/>
      <c r="DC7" s="632"/>
      <c r="DD7" s="638">
        <v>49387</v>
      </c>
      <c r="DE7" s="630"/>
      <c r="DF7" s="630"/>
      <c r="DG7" s="630"/>
      <c r="DH7" s="630"/>
      <c r="DI7" s="630"/>
      <c r="DJ7" s="630"/>
      <c r="DK7" s="630"/>
      <c r="DL7" s="630"/>
      <c r="DM7" s="630"/>
      <c r="DN7" s="630"/>
      <c r="DO7" s="630"/>
      <c r="DP7" s="631"/>
      <c r="DQ7" s="638">
        <v>456932</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179</v>
      </c>
      <c r="S8" s="630"/>
      <c r="T8" s="630"/>
      <c r="U8" s="630"/>
      <c r="V8" s="630"/>
      <c r="W8" s="630"/>
      <c r="X8" s="630"/>
      <c r="Y8" s="631"/>
      <c r="Z8" s="632">
        <v>0</v>
      </c>
      <c r="AA8" s="632"/>
      <c r="AB8" s="632"/>
      <c r="AC8" s="632"/>
      <c r="AD8" s="633">
        <v>179</v>
      </c>
      <c r="AE8" s="633"/>
      <c r="AF8" s="633"/>
      <c r="AG8" s="633"/>
      <c r="AH8" s="633"/>
      <c r="AI8" s="633"/>
      <c r="AJ8" s="633"/>
      <c r="AK8" s="633"/>
      <c r="AL8" s="634">
        <v>0</v>
      </c>
      <c r="AM8" s="635"/>
      <c r="AN8" s="635"/>
      <c r="AO8" s="636"/>
      <c r="AP8" s="626" t="s">
        <v>242</v>
      </c>
      <c r="AQ8" s="627"/>
      <c r="AR8" s="627"/>
      <c r="AS8" s="627"/>
      <c r="AT8" s="627"/>
      <c r="AU8" s="627"/>
      <c r="AV8" s="627"/>
      <c r="AW8" s="627"/>
      <c r="AX8" s="627"/>
      <c r="AY8" s="627"/>
      <c r="AZ8" s="627"/>
      <c r="BA8" s="627"/>
      <c r="BB8" s="627"/>
      <c r="BC8" s="627"/>
      <c r="BD8" s="627"/>
      <c r="BE8" s="627"/>
      <c r="BF8" s="628"/>
      <c r="BG8" s="629">
        <v>1260</v>
      </c>
      <c r="BH8" s="630"/>
      <c r="BI8" s="630"/>
      <c r="BJ8" s="630"/>
      <c r="BK8" s="630"/>
      <c r="BL8" s="630"/>
      <c r="BM8" s="630"/>
      <c r="BN8" s="631"/>
      <c r="BO8" s="632">
        <v>1.8</v>
      </c>
      <c r="BP8" s="632"/>
      <c r="BQ8" s="632"/>
      <c r="BR8" s="632"/>
      <c r="BS8" s="633" t="s">
        <v>230</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238431</v>
      </c>
      <c r="CS8" s="630"/>
      <c r="CT8" s="630"/>
      <c r="CU8" s="630"/>
      <c r="CV8" s="630"/>
      <c r="CW8" s="630"/>
      <c r="CX8" s="630"/>
      <c r="CY8" s="631"/>
      <c r="CZ8" s="632">
        <v>15</v>
      </c>
      <c r="DA8" s="632"/>
      <c r="DB8" s="632"/>
      <c r="DC8" s="632"/>
      <c r="DD8" s="638">
        <v>20673</v>
      </c>
      <c r="DE8" s="630"/>
      <c r="DF8" s="630"/>
      <c r="DG8" s="630"/>
      <c r="DH8" s="630"/>
      <c r="DI8" s="630"/>
      <c r="DJ8" s="630"/>
      <c r="DK8" s="630"/>
      <c r="DL8" s="630"/>
      <c r="DM8" s="630"/>
      <c r="DN8" s="630"/>
      <c r="DO8" s="630"/>
      <c r="DP8" s="631"/>
      <c r="DQ8" s="638">
        <v>130538</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220</v>
      </c>
      <c r="S9" s="630"/>
      <c r="T9" s="630"/>
      <c r="U9" s="630"/>
      <c r="V9" s="630"/>
      <c r="W9" s="630"/>
      <c r="X9" s="630"/>
      <c r="Y9" s="631"/>
      <c r="Z9" s="632">
        <v>0</v>
      </c>
      <c r="AA9" s="632"/>
      <c r="AB9" s="632"/>
      <c r="AC9" s="632"/>
      <c r="AD9" s="633">
        <v>220</v>
      </c>
      <c r="AE9" s="633"/>
      <c r="AF9" s="633"/>
      <c r="AG9" s="633"/>
      <c r="AH9" s="633"/>
      <c r="AI9" s="633"/>
      <c r="AJ9" s="633"/>
      <c r="AK9" s="633"/>
      <c r="AL9" s="634">
        <v>0</v>
      </c>
      <c r="AM9" s="635"/>
      <c r="AN9" s="635"/>
      <c r="AO9" s="636"/>
      <c r="AP9" s="626" t="s">
        <v>245</v>
      </c>
      <c r="AQ9" s="627"/>
      <c r="AR9" s="627"/>
      <c r="AS9" s="627"/>
      <c r="AT9" s="627"/>
      <c r="AU9" s="627"/>
      <c r="AV9" s="627"/>
      <c r="AW9" s="627"/>
      <c r="AX9" s="627"/>
      <c r="AY9" s="627"/>
      <c r="AZ9" s="627"/>
      <c r="BA9" s="627"/>
      <c r="BB9" s="627"/>
      <c r="BC9" s="627"/>
      <c r="BD9" s="627"/>
      <c r="BE9" s="627"/>
      <c r="BF9" s="628"/>
      <c r="BG9" s="629">
        <v>27490</v>
      </c>
      <c r="BH9" s="630"/>
      <c r="BI9" s="630"/>
      <c r="BJ9" s="630"/>
      <c r="BK9" s="630"/>
      <c r="BL9" s="630"/>
      <c r="BM9" s="630"/>
      <c r="BN9" s="631"/>
      <c r="BO9" s="632">
        <v>39</v>
      </c>
      <c r="BP9" s="632"/>
      <c r="BQ9" s="632"/>
      <c r="BR9" s="632"/>
      <c r="BS9" s="633" t="s">
        <v>146</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97994</v>
      </c>
      <c r="CS9" s="630"/>
      <c r="CT9" s="630"/>
      <c r="CU9" s="630"/>
      <c r="CV9" s="630"/>
      <c r="CW9" s="630"/>
      <c r="CX9" s="630"/>
      <c r="CY9" s="631"/>
      <c r="CZ9" s="632">
        <v>6.2</v>
      </c>
      <c r="DA9" s="632"/>
      <c r="DB9" s="632"/>
      <c r="DC9" s="632"/>
      <c r="DD9" s="638" t="s">
        <v>230</v>
      </c>
      <c r="DE9" s="630"/>
      <c r="DF9" s="630"/>
      <c r="DG9" s="630"/>
      <c r="DH9" s="630"/>
      <c r="DI9" s="630"/>
      <c r="DJ9" s="630"/>
      <c r="DK9" s="630"/>
      <c r="DL9" s="630"/>
      <c r="DM9" s="630"/>
      <c r="DN9" s="630"/>
      <c r="DO9" s="630"/>
      <c r="DP9" s="631"/>
      <c r="DQ9" s="638">
        <v>83255</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32" t="s">
        <v>237</v>
      </c>
      <c r="AA10" s="632"/>
      <c r="AB10" s="632"/>
      <c r="AC10" s="632"/>
      <c r="AD10" s="633" t="s">
        <v>237</v>
      </c>
      <c r="AE10" s="633"/>
      <c r="AF10" s="633"/>
      <c r="AG10" s="633"/>
      <c r="AH10" s="633"/>
      <c r="AI10" s="633"/>
      <c r="AJ10" s="633"/>
      <c r="AK10" s="633"/>
      <c r="AL10" s="634" t="s">
        <v>237</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3213</v>
      </c>
      <c r="BH10" s="630"/>
      <c r="BI10" s="630"/>
      <c r="BJ10" s="630"/>
      <c r="BK10" s="630"/>
      <c r="BL10" s="630"/>
      <c r="BM10" s="630"/>
      <c r="BN10" s="631"/>
      <c r="BO10" s="632">
        <v>4.5999999999999996</v>
      </c>
      <c r="BP10" s="632"/>
      <c r="BQ10" s="632"/>
      <c r="BR10" s="632"/>
      <c r="BS10" s="633" t="s">
        <v>230</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t="s">
        <v>237</v>
      </c>
      <c r="CS10" s="630"/>
      <c r="CT10" s="630"/>
      <c r="CU10" s="630"/>
      <c r="CV10" s="630"/>
      <c r="CW10" s="630"/>
      <c r="CX10" s="630"/>
      <c r="CY10" s="631"/>
      <c r="CZ10" s="632" t="s">
        <v>237</v>
      </c>
      <c r="DA10" s="632"/>
      <c r="DB10" s="632"/>
      <c r="DC10" s="632"/>
      <c r="DD10" s="638" t="s">
        <v>230</v>
      </c>
      <c r="DE10" s="630"/>
      <c r="DF10" s="630"/>
      <c r="DG10" s="630"/>
      <c r="DH10" s="630"/>
      <c r="DI10" s="630"/>
      <c r="DJ10" s="630"/>
      <c r="DK10" s="630"/>
      <c r="DL10" s="630"/>
      <c r="DM10" s="630"/>
      <c r="DN10" s="630"/>
      <c r="DO10" s="630"/>
      <c r="DP10" s="631"/>
      <c r="DQ10" s="638" t="s">
        <v>230</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17988</v>
      </c>
      <c r="S11" s="630"/>
      <c r="T11" s="630"/>
      <c r="U11" s="630"/>
      <c r="V11" s="630"/>
      <c r="W11" s="630"/>
      <c r="X11" s="630"/>
      <c r="Y11" s="631"/>
      <c r="Z11" s="634">
        <v>1</v>
      </c>
      <c r="AA11" s="635"/>
      <c r="AB11" s="635"/>
      <c r="AC11" s="647"/>
      <c r="AD11" s="638">
        <v>17988</v>
      </c>
      <c r="AE11" s="630"/>
      <c r="AF11" s="630"/>
      <c r="AG11" s="630"/>
      <c r="AH11" s="630"/>
      <c r="AI11" s="630"/>
      <c r="AJ11" s="630"/>
      <c r="AK11" s="631"/>
      <c r="AL11" s="634">
        <v>2.1</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166</v>
      </c>
      <c r="BH11" s="630"/>
      <c r="BI11" s="630"/>
      <c r="BJ11" s="630"/>
      <c r="BK11" s="630"/>
      <c r="BL11" s="630"/>
      <c r="BM11" s="630"/>
      <c r="BN11" s="631"/>
      <c r="BO11" s="632">
        <v>0.2</v>
      </c>
      <c r="BP11" s="632"/>
      <c r="BQ11" s="632"/>
      <c r="BR11" s="632"/>
      <c r="BS11" s="633" t="s">
        <v>230</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117876</v>
      </c>
      <c r="CS11" s="630"/>
      <c r="CT11" s="630"/>
      <c r="CU11" s="630"/>
      <c r="CV11" s="630"/>
      <c r="CW11" s="630"/>
      <c r="CX11" s="630"/>
      <c r="CY11" s="631"/>
      <c r="CZ11" s="632">
        <v>7.4</v>
      </c>
      <c r="DA11" s="632"/>
      <c r="DB11" s="632"/>
      <c r="DC11" s="632"/>
      <c r="DD11" s="638">
        <v>80533</v>
      </c>
      <c r="DE11" s="630"/>
      <c r="DF11" s="630"/>
      <c r="DG11" s="630"/>
      <c r="DH11" s="630"/>
      <c r="DI11" s="630"/>
      <c r="DJ11" s="630"/>
      <c r="DK11" s="630"/>
      <c r="DL11" s="630"/>
      <c r="DM11" s="630"/>
      <c r="DN11" s="630"/>
      <c r="DO11" s="630"/>
      <c r="DP11" s="631"/>
      <c r="DQ11" s="638">
        <v>28820</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t="s">
        <v>146</v>
      </c>
      <c r="S12" s="630"/>
      <c r="T12" s="630"/>
      <c r="U12" s="630"/>
      <c r="V12" s="630"/>
      <c r="W12" s="630"/>
      <c r="X12" s="630"/>
      <c r="Y12" s="631"/>
      <c r="Z12" s="632" t="s">
        <v>237</v>
      </c>
      <c r="AA12" s="632"/>
      <c r="AB12" s="632"/>
      <c r="AC12" s="632"/>
      <c r="AD12" s="633" t="s">
        <v>237</v>
      </c>
      <c r="AE12" s="633"/>
      <c r="AF12" s="633"/>
      <c r="AG12" s="633"/>
      <c r="AH12" s="633"/>
      <c r="AI12" s="633"/>
      <c r="AJ12" s="633"/>
      <c r="AK12" s="633"/>
      <c r="AL12" s="634" t="s">
        <v>237</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26369</v>
      </c>
      <c r="BH12" s="630"/>
      <c r="BI12" s="630"/>
      <c r="BJ12" s="630"/>
      <c r="BK12" s="630"/>
      <c r="BL12" s="630"/>
      <c r="BM12" s="630"/>
      <c r="BN12" s="631"/>
      <c r="BO12" s="632">
        <v>37.4</v>
      </c>
      <c r="BP12" s="632"/>
      <c r="BQ12" s="632"/>
      <c r="BR12" s="632"/>
      <c r="BS12" s="633" t="s">
        <v>237</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101384</v>
      </c>
      <c r="CS12" s="630"/>
      <c r="CT12" s="630"/>
      <c r="CU12" s="630"/>
      <c r="CV12" s="630"/>
      <c r="CW12" s="630"/>
      <c r="CX12" s="630"/>
      <c r="CY12" s="631"/>
      <c r="CZ12" s="632">
        <v>6.4</v>
      </c>
      <c r="DA12" s="632"/>
      <c r="DB12" s="632"/>
      <c r="DC12" s="632"/>
      <c r="DD12" s="638" t="s">
        <v>237</v>
      </c>
      <c r="DE12" s="630"/>
      <c r="DF12" s="630"/>
      <c r="DG12" s="630"/>
      <c r="DH12" s="630"/>
      <c r="DI12" s="630"/>
      <c r="DJ12" s="630"/>
      <c r="DK12" s="630"/>
      <c r="DL12" s="630"/>
      <c r="DM12" s="630"/>
      <c r="DN12" s="630"/>
      <c r="DO12" s="630"/>
      <c r="DP12" s="631"/>
      <c r="DQ12" s="638">
        <v>36934</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32" t="s">
        <v>237</v>
      </c>
      <c r="AA13" s="632"/>
      <c r="AB13" s="632"/>
      <c r="AC13" s="632"/>
      <c r="AD13" s="633" t="s">
        <v>237</v>
      </c>
      <c r="AE13" s="633"/>
      <c r="AF13" s="633"/>
      <c r="AG13" s="633"/>
      <c r="AH13" s="633"/>
      <c r="AI13" s="633"/>
      <c r="AJ13" s="633"/>
      <c r="AK13" s="633"/>
      <c r="AL13" s="634" t="s">
        <v>230</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26349</v>
      </c>
      <c r="BH13" s="630"/>
      <c r="BI13" s="630"/>
      <c r="BJ13" s="630"/>
      <c r="BK13" s="630"/>
      <c r="BL13" s="630"/>
      <c r="BM13" s="630"/>
      <c r="BN13" s="631"/>
      <c r="BO13" s="632">
        <v>37.4</v>
      </c>
      <c r="BP13" s="632"/>
      <c r="BQ13" s="632"/>
      <c r="BR13" s="632"/>
      <c r="BS13" s="633" t="s">
        <v>237</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47568</v>
      </c>
      <c r="CS13" s="630"/>
      <c r="CT13" s="630"/>
      <c r="CU13" s="630"/>
      <c r="CV13" s="630"/>
      <c r="CW13" s="630"/>
      <c r="CX13" s="630"/>
      <c r="CY13" s="631"/>
      <c r="CZ13" s="632">
        <v>3</v>
      </c>
      <c r="DA13" s="632"/>
      <c r="DB13" s="632"/>
      <c r="DC13" s="632"/>
      <c r="DD13" s="638">
        <v>11811</v>
      </c>
      <c r="DE13" s="630"/>
      <c r="DF13" s="630"/>
      <c r="DG13" s="630"/>
      <c r="DH13" s="630"/>
      <c r="DI13" s="630"/>
      <c r="DJ13" s="630"/>
      <c r="DK13" s="630"/>
      <c r="DL13" s="630"/>
      <c r="DM13" s="630"/>
      <c r="DN13" s="630"/>
      <c r="DO13" s="630"/>
      <c r="DP13" s="631"/>
      <c r="DQ13" s="638">
        <v>35381</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237</v>
      </c>
      <c r="S14" s="630"/>
      <c r="T14" s="630"/>
      <c r="U14" s="630"/>
      <c r="V14" s="630"/>
      <c r="W14" s="630"/>
      <c r="X14" s="630"/>
      <c r="Y14" s="631"/>
      <c r="Z14" s="632" t="s">
        <v>237</v>
      </c>
      <c r="AA14" s="632"/>
      <c r="AB14" s="632"/>
      <c r="AC14" s="632"/>
      <c r="AD14" s="633" t="s">
        <v>237</v>
      </c>
      <c r="AE14" s="633"/>
      <c r="AF14" s="633"/>
      <c r="AG14" s="633"/>
      <c r="AH14" s="633"/>
      <c r="AI14" s="633"/>
      <c r="AJ14" s="633"/>
      <c r="AK14" s="633"/>
      <c r="AL14" s="634" t="s">
        <v>237</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3137</v>
      </c>
      <c r="BH14" s="630"/>
      <c r="BI14" s="630"/>
      <c r="BJ14" s="630"/>
      <c r="BK14" s="630"/>
      <c r="BL14" s="630"/>
      <c r="BM14" s="630"/>
      <c r="BN14" s="631"/>
      <c r="BO14" s="632">
        <v>4.4000000000000004</v>
      </c>
      <c r="BP14" s="632"/>
      <c r="BQ14" s="632"/>
      <c r="BR14" s="632"/>
      <c r="BS14" s="633" t="s">
        <v>230</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11274</v>
      </c>
      <c r="CS14" s="630"/>
      <c r="CT14" s="630"/>
      <c r="CU14" s="630"/>
      <c r="CV14" s="630"/>
      <c r="CW14" s="630"/>
      <c r="CX14" s="630"/>
      <c r="CY14" s="631"/>
      <c r="CZ14" s="632">
        <v>0.7</v>
      </c>
      <c r="DA14" s="632"/>
      <c r="DB14" s="632"/>
      <c r="DC14" s="632"/>
      <c r="DD14" s="638">
        <v>1120</v>
      </c>
      <c r="DE14" s="630"/>
      <c r="DF14" s="630"/>
      <c r="DG14" s="630"/>
      <c r="DH14" s="630"/>
      <c r="DI14" s="630"/>
      <c r="DJ14" s="630"/>
      <c r="DK14" s="630"/>
      <c r="DL14" s="630"/>
      <c r="DM14" s="630"/>
      <c r="DN14" s="630"/>
      <c r="DO14" s="630"/>
      <c r="DP14" s="631"/>
      <c r="DQ14" s="638">
        <v>11254</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230</v>
      </c>
      <c r="S15" s="630"/>
      <c r="T15" s="630"/>
      <c r="U15" s="630"/>
      <c r="V15" s="630"/>
      <c r="W15" s="630"/>
      <c r="X15" s="630"/>
      <c r="Y15" s="631"/>
      <c r="Z15" s="632" t="s">
        <v>237</v>
      </c>
      <c r="AA15" s="632"/>
      <c r="AB15" s="632"/>
      <c r="AC15" s="632"/>
      <c r="AD15" s="633" t="s">
        <v>237</v>
      </c>
      <c r="AE15" s="633"/>
      <c r="AF15" s="633"/>
      <c r="AG15" s="633"/>
      <c r="AH15" s="633"/>
      <c r="AI15" s="633"/>
      <c r="AJ15" s="633"/>
      <c r="AK15" s="633"/>
      <c r="AL15" s="634" t="s">
        <v>237</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3052</v>
      </c>
      <c r="BH15" s="630"/>
      <c r="BI15" s="630"/>
      <c r="BJ15" s="630"/>
      <c r="BK15" s="630"/>
      <c r="BL15" s="630"/>
      <c r="BM15" s="630"/>
      <c r="BN15" s="631"/>
      <c r="BO15" s="632">
        <v>4.3</v>
      </c>
      <c r="BP15" s="632"/>
      <c r="BQ15" s="632"/>
      <c r="BR15" s="632"/>
      <c r="BS15" s="633" t="s">
        <v>237</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155304</v>
      </c>
      <c r="CS15" s="630"/>
      <c r="CT15" s="630"/>
      <c r="CU15" s="630"/>
      <c r="CV15" s="630"/>
      <c r="CW15" s="630"/>
      <c r="CX15" s="630"/>
      <c r="CY15" s="631"/>
      <c r="CZ15" s="632">
        <v>9.8000000000000007</v>
      </c>
      <c r="DA15" s="632"/>
      <c r="DB15" s="632"/>
      <c r="DC15" s="632"/>
      <c r="DD15" s="638">
        <v>661</v>
      </c>
      <c r="DE15" s="630"/>
      <c r="DF15" s="630"/>
      <c r="DG15" s="630"/>
      <c r="DH15" s="630"/>
      <c r="DI15" s="630"/>
      <c r="DJ15" s="630"/>
      <c r="DK15" s="630"/>
      <c r="DL15" s="630"/>
      <c r="DM15" s="630"/>
      <c r="DN15" s="630"/>
      <c r="DO15" s="630"/>
      <c r="DP15" s="631"/>
      <c r="DQ15" s="638">
        <v>129720</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481</v>
      </c>
      <c r="S16" s="630"/>
      <c r="T16" s="630"/>
      <c r="U16" s="630"/>
      <c r="V16" s="630"/>
      <c r="W16" s="630"/>
      <c r="X16" s="630"/>
      <c r="Y16" s="631"/>
      <c r="Z16" s="632">
        <v>0</v>
      </c>
      <c r="AA16" s="632"/>
      <c r="AB16" s="632"/>
      <c r="AC16" s="632"/>
      <c r="AD16" s="633">
        <v>481</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237</v>
      </c>
      <c r="BH16" s="630"/>
      <c r="BI16" s="630"/>
      <c r="BJ16" s="630"/>
      <c r="BK16" s="630"/>
      <c r="BL16" s="630"/>
      <c r="BM16" s="630"/>
      <c r="BN16" s="631"/>
      <c r="BO16" s="632" t="s">
        <v>230</v>
      </c>
      <c r="BP16" s="632"/>
      <c r="BQ16" s="632"/>
      <c r="BR16" s="632"/>
      <c r="BS16" s="633" t="s">
        <v>230</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10403</v>
      </c>
      <c r="CS16" s="630"/>
      <c r="CT16" s="630"/>
      <c r="CU16" s="630"/>
      <c r="CV16" s="630"/>
      <c r="CW16" s="630"/>
      <c r="CX16" s="630"/>
      <c r="CY16" s="631"/>
      <c r="CZ16" s="632">
        <v>0.7</v>
      </c>
      <c r="DA16" s="632"/>
      <c r="DB16" s="632"/>
      <c r="DC16" s="632"/>
      <c r="DD16" s="638" t="s">
        <v>237</v>
      </c>
      <c r="DE16" s="630"/>
      <c r="DF16" s="630"/>
      <c r="DG16" s="630"/>
      <c r="DH16" s="630"/>
      <c r="DI16" s="630"/>
      <c r="DJ16" s="630"/>
      <c r="DK16" s="630"/>
      <c r="DL16" s="630"/>
      <c r="DM16" s="630"/>
      <c r="DN16" s="630"/>
      <c r="DO16" s="630"/>
      <c r="DP16" s="631"/>
      <c r="DQ16" s="638">
        <v>10403</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585</v>
      </c>
      <c r="S17" s="630"/>
      <c r="T17" s="630"/>
      <c r="U17" s="630"/>
      <c r="V17" s="630"/>
      <c r="W17" s="630"/>
      <c r="X17" s="630"/>
      <c r="Y17" s="631"/>
      <c r="Z17" s="632">
        <v>0</v>
      </c>
      <c r="AA17" s="632"/>
      <c r="AB17" s="632"/>
      <c r="AC17" s="632"/>
      <c r="AD17" s="633">
        <v>585</v>
      </c>
      <c r="AE17" s="633"/>
      <c r="AF17" s="633"/>
      <c r="AG17" s="633"/>
      <c r="AH17" s="633"/>
      <c r="AI17" s="633"/>
      <c r="AJ17" s="633"/>
      <c r="AK17" s="633"/>
      <c r="AL17" s="634">
        <v>0.1</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237</v>
      </c>
      <c r="BP17" s="632"/>
      <c r="BQ17" s="632"/>
      <c r="BR17" s="632"/>
      <c r="BS17" s="633" t="s">
        <v>237</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159124</v>
      </c>
      <c r="CS17" s="630"/>
      <c r="CT17" s="630"/>
      <c r="CU17" s="630"/>
      <c r="CV17" s="630"/>
      <c r="CW17" s="630"/>
      <c r="CX17" s="630"/>
      <c r="CY17" s="631"/>
      <c r="CZ17" s="632">
        <v>10</v>
      </c>
      <c r="DA17" s="632"/>
      <c r="DB17" s="632"/>
      <c r="DC17" s="632"/>
      <c r="DD17" s="638" t="s">
        <v>237</v>
      </c>
      <c r="DE17" s="630"/>
      <c r="DF17" s="630"/>
      <c r="DG17" s="630"/>
      <c r="DH17" s="630"/>
      <c r="DI17" s="630"/>
      <c r="DJ17" s="630"/>
      <c r="DK17" s="630"/>
      <c r="DL17" s="630"/>
      <c r="DM17" s="630"/>
      <c r="DN17" s="630"/>
      <c r="DO17" s="630"/>
      <c r="DP17" s="631"/>
      <c r="DQ17" s="638">
        <v>146691</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6707</v>
      </c>
      <c r="S18" s="630"/>
      <c r="T18" s="630"/>
      <c r="U18" s="630"/>
      <c r="V18" s="630"/>
      <c r="W18" s="630"/>
      <c r="X18" s="630"/>
      <c r="Y18" s="631"/>
      <c r="Z18" s="632">
        <v>0.4</v>
      </c>
      <c r="AA18" s="632"/>
      <c r="AB18" s="632"/>
      <c r="AC18" s="632"/>
      <c r="AD18" s="633">
        <v>6707</v>
      </c>
      <c r="AE18" s="633"/>
      <c r="AF18" s="633"/>
      <c r="AG18" s="633"/>
      <c r="AH18" s="633"/>
      <c r="AI18" s="633"/>
      <c r="AJ18" s="633"/>
      <c r="AK18" s="633"/>
      <c r="AL18" s="634">
        <v>0.80000001192092896</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32" t="s">
        <v>230</v>
      </c>
      <c r="BP18" s="632"/>
      <c r="BQ18" s="632"/>
      <c r="BR18" s="632"/>
      <c r="BS18" s="633" t="s">
        <v>230</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v>77525</v>
      </c>
      <c r="CS18" s="630"/>
      <c r="CT18" s="630"/>
      <c r="CU18" s="630"/>
      <c r="CV18" s="630"/>
      <c r="CW18" s="630"/>
      <c r="CX18" s="630"/>
      <c r="CY18" s="631"/>
      <c r="CZ18" s="632">
        <v>4.9000000000000004</v>
      </c>
      <c r="DA18" s="632"/>
      <c r="DB18" s="632"/>
      <c r="DC18" s="632"/>
      <c r="DD18" s="638" t="s">
        <v>237</v>
      </c>
      <c r="DE18" s="630"/>
      <c r="DF18" s="630"/>
      <c r="DG18" s="630"/>
      <c r="DH18" s="630"/>
      <c r="DI18" s="630"/>
      <c r="DJ18" s="630"/>
      <c r="DK18" s="630"/>
      <c r="DL18" s="630"/>
      <c r="DM18" s="630"/>
      <c r="DN18" s="630"/>
      <c r="DO18" s="630"/>
      <c r="DP18" s="631"/>
      <c r="DQ18" s="638">
        <v>68680</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t="s">
        <v>237</v>
      </c>
      <c r="S19" s="630"/>
      <c r="T19" s="630"/>
      <c r="U19" s="630"/>
      <c r="V19" s="630"/>
      <c r="W19" s="630"/>
      <c r="X19" s="630"/>
      <c r="Y19" s="631"/>
      <c r="Z19" s="632" t="s">
        <v>237</v>
      </c>
      <c r="AA19" s="632"/>
      <c r="AB19" s="632"/>
      <c r="AC19" s="632"/>
      <c r="AD19" s="633" t="s">
        <v>237</v>
      </c>
      <c r="AE19" s="633"/>
      <c r="AF19" s="633"/>
      <c r="AG19" s="633"/>
      <c r="AH19" s="633"/>
      <c r="AI19" s="633"/>
      <c r="AJ19" s="633"/>
      <c r="AK19" s="633"/>
      <c r="AL19" s="634" t="s">
        <v>230</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v>5817</v>
      </c>
      <c r="BH19" s="630"/>
      <c r="BI19" s="630"/>
      <c r="BJ19" s="630"/>
      <c r="BK19" s="630"/>
      <c r="BL19" s="630"/>
      <c r="BM19" s="630"/>
      <c r="BN19" s="631"/>
      <c r="BO19" s="632">
        <v>8.3000000000000007</v>
      </c>
      <c r="BP19" s="632"/>
      <c r="BQ19" s="632"/>
      <c r="BR19" s="632"/>
      <c r="BS19" s="633" t="s">
        <v>237</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237</v>
      </c>
      <c r="CS19" s="630"/>
      <c r="CT19" s="630"/>
      <c r="CU19" s="630"/>
      <c r="CV19" s="630"/>
      <c r="CW19" s="630"/>
      <c r="CX19" s="630"/>
      <c r="CY19" s="631"/>
      <c r="CZ19" s="632" t="s">
        <v>237</v>
      </c>
      <c r="DA19" s="632"/>
      <c r="DB19" s="632"/>
      <c r="DC19" s="632"/>
      <c r="DD19" s="638" t="s">
        <v>230</v>
      </c>
      <c r="DE19" s="630"/>
      <c r="DF19" s="630"/>
      <c r="DG19" s="630"/>
      <c r="DH19" s="630"/>
      <c r="DI19" s="630"/>
      <c r="DJ19" s="630"/>
      <c r="DK19" s="630"/>
      <c r="DL19" s="630"/>
      <c r="DM19" s="630"/>
      <c r="DN19" s="630"/>
      <c r="DO19" s="630"/>
      <c r="DP19" s="631"/>
      <c r="DQ19" s="638" t="s">
        <v>237</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120</v>
      </c>
      <c r="S20" s="630"/>
      <c r="T20" s="630"/>
      <c r="U20" s="630"/>
      <c r="V20" s="630"/>
      <c r="W20" s="630"/>
      <c r="X20" s="630"/>
      <c r="Y20" s="631"/>
      <c r="Z20" s="632">
        <v>0</v>
      </c>
      <c r="AA20" s="632"/>
      <c r="AB20" s="632"/>
      <c r="AC20" s="632"/>
      <c r="AD20" s="633">
        <v>120</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230</v>
      </c>
      <c r="BH20" s="630"/>
      <c r="BI20" s="630"/>
      <c r="BJ20" s="630"/>
      <c r="BK20" s="630"/>
      <c r="BL20" s="630"/>
      <c r="BM20" s="630"/>
      <c r="BN20" s="631"/>
      <c r="BO20" s="632" t="s">
        <v>230</v>
      </c>
      <c r="BP20" s="632"/>
      <c r="BQ20" s="632"/>
      <c r="BR20" s="632"/>
      <c r="BS20" s="633" t="s">
        <v>237</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1586662</v>
      </c>
      <c r="CS20" s="630"/>
      <c r="CT20" s="630"/>
      <c r="CU20" s="630"/>
      <c r="CV20" s="630"/>
      <c r="CW20" s="630"/>
      <c r="CX20" s="630"/>
      <c r="CY20" s="631"/>
      <c r="CZ20" s="632">
        <v>100</v>
      </c>
      <c r="DA20" s="632"/>
      <c r="DB20" s="632"/>
      <c r="DC20" s="632"/>
      <c r="DD20" s="638">
        <v>164185</v>
      </c>
      <c r="DE20" s="630"/>
      <c r="DF20" s="630"/>
      <c r="DG20" s="630"/>
      <c r="DH20" s="630"/>
      <c r="DI20" s="630"/>
      <c r="DJ20" s="630"/>
      <c r="DK20" s="630"/>
      <c r="DL20" s="630"/>
      <c r="DM20" s="630"/>
      <c r="DN20" s="630"/>
      <c r="DO20" s="630"/>
      <c r="DP20" s="631"/>
      <c r="DQ20" s="638">
        <v>1171556</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22</v>
      </c>
      <c r="S21" s="630"/>
      <c r="T21" s="630"/>
      <c r="U21" s="630"/>
      <c r="V21" s="630"/>
      <c r="W21" s="630"/>
      <c r="X21" s="630"/>
      <c r="Y21" s="631"/>
      <c r="Z21" s="632">
        <v>0</v>
      </c>
      <c r="AA21" s="632"/>
      <c r="AB21" s="632"/>
      <c r="AC21" s="632"/>
      <c r="AD21" s="633">
        <v>22</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237</v>
      </c>
      <c r="BH21" s="630"/>
      <c r="BI21" s="630"/>
      <c r="BJ21" s="630"/>
      <c r="BK21" s="630"/>
      <c r="BL21" s="630"/>
      <c r="BM21" s="630"/>
      <c r="BN21" s="631"/>
      <c r="BO21" s="632" t="s">
        <v>237</v>
      </c>
      <c r="BP21" s="632"/>
      <c r="BQ21" s="632"/>
      <c r="BR21" s="632"/>
      <c r="BS21" s="633" t="s">
        <v>237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282</v>
      </c>
      <c r="C22" s="668"/>
      <c r="D22" s="668"/>
      <c r="E22" s="668"/>
      <c r="F22" s="668"/>
      <c r="G22" s="668"/>
      <c r="H22" s="668"/>
      <c r="I22" s="668"/>
      <c r="J22" s="668"/>
      <c r="K22" s="668"/>
      <c r="L22" s="668"/>
      <c r="M22" s="668"/>
      <c r="N22" s="668"/>
      <c r="O22" s="668"/>
      <c r="P22" s="668"/>
      <c r="Q22" s="669"/>
      <c r="R22" s="629">
        <v>6565</v>
      </c>
      <c r="S22" s="630"/>
      <c r="T22" s="630"/>
      <c r="U22" s="630"/>
      <c r="V22" s="630"/>
      <c r="W22" s="630"/>
      <c r="X22" s="630"/>
      <c r="Y22" s="631"/>
      <c r="Z22" s="632">
        <v>0.4</v>
      </c>
      <c r="AA22" s="632"/>
      <c r="AB22" s="632"/>
      <c r="AC22" s="632"/>
      <c r="AD22" s="633">
        <v>6565</v>
      </c>
      <c r="AE22" s="633"/>
      <c r="AF22" s="633"/>
      <c r="AG22" s="633"/>
      <c r="AH22" s="633"/>
      <c r="AI22" s="633"/>
      <c r="AJ22" s="633"/>
      <c r="AK22" s="633"/>
      <c r="AL22" s="634">
        <v>0.80000001192092896</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230</v>
      </c>
      <c r="BH22" s="630"/>
      <c r="BI22" s="630"/>
      <c r="BJ22" s="630"/>
      <c r="BK22" s="630"/>
      <c r="BL22" s="630"/>
      <c r="BM22" s="630"/>
      <c r="BN22" s="631"/>
      <c r="BO22" s="632" t="s">
        <v>230</v>
      </c>
      <c r="BP22" s="632"/>
      <c r="BQ22" s="632"/>
      <c r="BR22" s="632"/>
      <c r="BS22" s="633" t="s">
        <v>230</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958525</v>
      </c>
      <c r="S23" s="630"/>
      <c r="T23" s="630"/>
      <c r="U23" s="630"/>
      <c r="V23" s="630"/>
      <c r="W23" s="630"/>
      <c r="X23" s="630"/>
      <c r="Y23" s="631"/>
      <c r="Z23" s="632">
        <v>54.5</v>
      </c>
      <c r="AA23" s="632"/>
      <c r="AB23" s="632"/>
      <c r="AC23" s="632"/>
      <c r="AD23" s="633">
        <v>739137</v>
      </c>
      <c r="AE23" s="633"/>
      <c r="AF23" s="633"/>
      <c r="AG23" s="633"/>
      <c r="AH23" s="633"/>
      <c r="AI23" s="633"/>
      <c r="AJ23" s="633"/>
      <c r="AK23" s="633"/>
      <c r="AL23" s="634">
        <v>86.1</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237</v>
      </c>
      <c r="BH23" s="630"/>
      <c r="BI23" s="630"/>
      <c r="BJ23" s="630"/>
      <c r="BK23" s="630"/>
      <c r="BL23" s="630"/>
      <c r="BM23" s="630"/>
      <c r="BN23" s="631"/>
      <c r="BO23" s="632" t="s">
        <v>237</v>
      </c>
      <c r="BP23" s="632"/>
      <c r="BQ23" s="632"/>
      <c r="BR23" s="632"/>
      <c r="BS23" s="633" t="s">
        <v>237</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739137</v>
      </c>
      <c r="S24" s="630"/>
      <c r="T24" s="630"/>
      <c r="U24" s="630"/>
      <c r="V24" s="630"/>
      <c r="W24" s="630"/>
      <c r="X24" s="630"/>
      <c r="Y24" s="631"/>
      <c r="Z24" s="632">
        <v>42</v>
      </c>
      <c r="AA24" s="632"/>
      <c r="AB24" s="632"/>
      <c r="AC24" s="632"/>
      <c r="AD24" s="633">
        <v>739137</v>
      </c>
      <c r="AE24" s="633"/>
      <c r="AF24" s="633"/>
      <c r="AG24" s="633"/>
      <c r="AH24" s="633"/>
      <c r="AI24" s="633"/>
      <c r="AJ24" s="633"/>
      <c r="AK24" s="633"/>
      <c r="AL24" s="634">
        <v>86.1</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230</v>
      </c>
      <c r="BH24" s="630"/>
      <c r="BI24" s="630"/>
      <c r="BJ24" s="630"/>
      <c r="BK24" s="630"/>
      <c r="BL24" s="630"/>
      <c r="BM24" s="630"/>
      <c r="BN24" s="631"/>
      <c r="BO24" s="632" t="s">
        <v>230</v>
      </c>
      <c r="BP24" s="632"/>
      <c r="BQ24" s="632"/>
      <c r="BR24" s="632"/>
      <c r="BS24" s="633" t="s">
        <v>237</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623068</v>
      </c>
      <c r="CS24" s="619"/>
      <c r="CT24" s="619"/>
      <c r="CU24" s="619"/>
      <c r="CV24" s="619"/>
      <c r="CW24" s="619"/>
      <c r="CX24" s="619"/>
      <c r="CY24" s="620"/>
      <c r="CZ24" s="623">
        <v>39.299999999999997</v>
      </c>
      <c r="DA24" s="624"/>
      <c r="DB24" s="624"/>
      <c r="DC24" s="643"/>
      <c r="DD24" s="670">
        <v>518970</v>
      </c>
      <c r="DE24" s="619"/>
      <c r="DF24" s="619"/>
      <c r="DG24" s="619"/>
      <c r="DH24" s="619"/>
      <c r="DI24" s="619"/>
      <c r="DJ24" s="619"/>
      <c r="DK24" s="620"/>
      <c r="DL24" s="670">
        <v>509737</v>
      </c>
      <c r="DM24" s="619"/>
      <c r="DN24" s="619"/>
      <c r="DO24" s="619"/>
      <c r="DP24" s="619"/>
      <c r="DQ24" s="619"/>
      <c r="DR24" s="619"/>
      <c r="DS24" s="619"/>
      <c r="DT24" s="619"/>
      <c r="DU24" s="619"/>
      <c r="DV24" s="620"/>
      <c r="DW24" s="623">
        <v>57.8</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219388</v>
      </c>
      <c r="S25" s="630"/>
      <c r="T25" s="630"/>
      <c r="U25" s="630"/>
      <c r="V25" s="630"/>
      <c r="W25" s="630"/>
      <c r="X25" s="630"/>
      <c r="Y25" s="631"/>
      <c r="Z25" s="632">
        <v>12.5</v>
      </c>
      <c r="AA25" s="632"/>
      <c r="AB25" s="632"/>
      <c r="AC25" s="632"/>
      <c r="AD25" s="633" t="s">
        <v>237</v>
      </c>
      <c r="AE25" s="633"/>
      <c r="AF25" s="633"/>
      <c r="AG25" s="633"/>
      <c r="AH25" s="633"/>
      <c r="AI25" s="633"/>
      <c r="AJ25" s="633"/>
      <c r="AK25" s="633"/>
      <c r="AL25" s="634" t="s">
        <v>237</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v>5817</v>
      </c>
      <c r="BH25" s="630"/>
      <c r="BI25" s="630"/>
      <c r="BJ25" s="630"/>
      <c r="BK25" s="630"/>
      <c r="BL25" s="630"/>
      <c r="BM25" s="630"/>
      <c r="BN25" s="631"/>
      <c r="BO25" s="632">
        <v>8.3000000000000007</v>
      </c>
      <c r="BP25" s="632"/>
      <c r="BQ25" s="632"/>
      <c r="BR25" s="632"/>
      <c r="BS25" s="633" t="s">
        <v>237</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400341</v>
      </c>
      <c r="CS25" s="663"/>
      <c r="CT25" s="663"/>
      <c r="CU25" s="663"/>
      <c r="CV25" s="663"/>
      <c r="CW25" s="663"/>
      <c r="CX25" s="663"/>
      <c r="CY25" s="664"/>
      <c r="CZ25" s="634">
        <v>25.2</v>
      </c>
      <c r="DA25" s="665"/>
      <c r="DB25" s="665"/>
      <c r="DC25" s="671"/>
      <c r="DD25" s="638">
        <v>358225</v>
      </c>
      <c r="DE25" s="663"/>
      <c r="DF25" s="663"/>
      <c r="DG25" s="663"/>
      <c r="DH25" s="663"/>
      <c r="DI25" s="663"/>
      <c r="DJ25" s="663"/>
      <c r="DK25" s="664"/>
      <c r="DL25" s="638">
        <v>350178</v>
      </c>
      <c r="DM25" s="663"/>
      <c r="DN25" s="663"/>
      <c r="DO25" s="663"/>
      <c r="DP25" s="663"/>
      <c r="DQ25" s="663"/>
      <c r="DR25" s="663"/>
      <c r="DS25" s="663"/>
      <c r="DT25" s="663"/>
      <c r="DU25" s="663"/>
      <c r="DV25" s="664"/>
      <c r="DW25" s="634">
        <v>39.700000000000003</v>
      </c>
      <c r="DX25" s="665"/>
      <c r="DY25" s="665"/>
      <c r="DZ25" s="665"/>
      <c r="EA25" s="665"/>
      <c r="EB25" s="665"/>
      <c r="EC25" s="666"/>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230</v>
      </c>
      <c r="AA26" s="632"/>
      <c r="AB26" s="632"/>
      <c r="AC26" s="632"/>
      <c r="AD26" s="633" t="s">
        <v>230</v>
      </c>
      <c r="AE26" s="633"/>
      <c r="AF26" s="633"/>
      <c r="AG26" s="633"/>
      <c r="AH26" s="633"/>
      <c r="AI26" s="633"/>
      <c r="AJ26" s="633"/>
      <c r="AK26" s="633"/>
      <c r="AL26" s="634" t="s">
        <v>237</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237</v>
      </c>
      <c r="BH26" s="630"/>
      <c r="BI26" s="630"/>
      <c r="BJ26" s="630"/>
      <c r="BK26" s="630"/>
      <c r="BL26" s="630"/>
      <c r="BM26" s="630"/>
      <c r="BN26" s="631"/>
      <c r="BO26" s="632" t="s">
        <v>230</v>
      </c>
      <c r="BP26" s="632"/>
      <c r="BQ26" s="632"/>
      <c r="BR26" s="632"/>
      <c r="BS26" s="633" t="s">
        <v>237</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187824</v>
      </c>
      <c r="CS26" s="630"/>
      <c r="CT26" s="630"/>
      <c r="CU26" s="630"/>
      <c r="CV26" s="630"/>
      <c r="CW26" s="630"/>
      <c r="CX26" s="630"/>
      <c r="CY26" s="631"/>
      <c r="CZ26" s="634">
        <v>11.8</v>
      </c>
      <c r="DA26" s="665"/>
      <c r="DB26" s="665"/>
      <c r="DC26" s="671"/>
      <c r="DD26" s="638">
        <v>168134</v>
      </c>
      <c r="DE26" s="630"/>
      <c r="DF26" s="630"/>
      <c r="DG26" s="630"/>
      <c r="DH26" s="630"/>
      <c r="DI26" s="630"/>
      <c r="DJ26" s="630"/>
      <c r="DK26" s="631"/>
      <c r="DL26" s="638" t="s">
        <v>237</v>
      </c>
      <c r="DM26" s="630"/>
      <c r="DN26" s="630"/>
      <c r="DO26" s="630"/>
      <c r="DP26" s="630"/>
      <c r="DQ26" s="630"/>
      <c r="DR26" s="630"/>
      <c r="DS26" s="630"/>
      <c r="DT26" s="630"/>
      <c r="DU26" s="630"/>
      <c r="DV26" s="631"/>
      <c r="DW26" s="634" t="s">
        <v>237</v>
      </c>
      <c r="DX26" s="665"/>
      <c r="DY26" s="665"/>
      <c r="DZ26" s="665"/>
      <c r="EA26" s="665"/>
      <c r="EB26" s="665"/>
      <c r="EC26" s="666"/>
    </row>
    <row r="27" spans="2:133" ht="11.25" customHeight="1" x14ac:dyDescent="0.15">
      <c r="B27" s="626" t="s">
        <v>301</v>
      </c>
      <c r="C27" s="627"/>
      <c r="D27" s="627"/>
      <c r="E27" s="627"/>
      <c r="F27" s="627"/>
      <c r="G27" s="627"/>
      <c r="H27" s="627"/>
      <c r="I27" s="627"/>
      <c r="J27" s="627"/>
      <c r="K27" s="627"/>
      <c r="L27" s="627"/>
      <c r="M27" s="627"/>
      <c r="N27" s="627"/>
      <c r="O27" s="627"/>
      <c r="P27" s="627"/>
      <c r="Q27" s="628"/>
      <c r="R27" s="629">
        <v>1061575</v>
      </c>
      <c r="S27" s="630"/>
      <c r="T27" s="630"/>
      <c r="U27" s="630"/>
      <c r="V27" s="630"/>
      <c r="W27" s="630"/>
      <c r="X27" s="630"/>
      <c r="Y27" s="631"/>
      <c r="Z27" s="632">
        <v>60.3</v>
      </c>
      <c r="AA27" s="632"/>
      <c r="AB27" s="632"/>
      <c r="AC27" s="632"/>
      <c r="AD27" s="633">
        <v>836370</v>
      </c>
      <c r="AE27" s="633"/>
      <c r="AF27" s="633"/>
      <c r="AG27" s="633"/>
      <c r="AH27" s="633"/>
      <c r="AI27" s="633"/>
      <c r="AJ27" s="633"/>
      <c r="AK27" s="633"/>
      <c r="AL27" s="634">
        <v>97.400001525878906</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70504</v>
      </c>
      <c r="BH27" s="630"/>
      <c r="BI27" s="630"/>
      <c r="BJ27" s="630"/>
      <c r="BK27" s="630"/>
      <c r="BL27" s="630"/>
      <c r="BM27" s="630"/>
      <c r="BN27" s="631"/>
      <c r="BO27" s="632">
        <v>100</v>
      </c>
      <c r="BP27" s="632"/>
      <c r="BQ27" s="632"/>
      <c r="BR27" s="632"/>
      <c r="BS27" s="633" t="s">
        <v>230</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63603</v>
      </c>
      <c r="CS27" s="663"/>
      <c r="CT27" s="663"/>
      <c r="CU27" s="663"/>
      <c r="CV27" s="663"/>
      <c r="CW27" s="663"/>
      <c r="CX27" s="663"/>
      <c r="CY27" s="664"/>
      <c r="CZ27" s="634">
        <v>4</v>
      </c>
      <c r="DA27" s="665"/>
      <c r="DB27" s="665"/>
      <c r="DC27" s="671"/>
      <c r="DD27" s="638">
        <v>14054</v>
      </c>
      <c r="DE27" s="663"/>
      <c r="DF27" s="663"/>
      <c r="DG27" s="663"/>
      <c r="DH27" s="663"/>
      <c r="DI27" s="663"/>
      <c r="DJ27" s="663"/>
      <c r="DK27" s="664"/>
      <c r="DL27" s="638">
        <v>12868</v>
      </c>
      <c r="DM27" s="663"/>
      <c r="DN27" s="663"/>
      <c r="DO27" s="663"/>
      <c r="DP27" s="663"/>
      <c r="DQ27" s="663"/>
      <c r="DR27" s="663"/>
      <c r="DS27" s="663"/>
      <c r="DT27" s="663"/>
      <c r="DU27" s="663"/>
      <c r="DV27" s="664"/>
      <c r="DW27" s="634">
        <v>1.5</v>
      </c>
      <c r="DX27" s="665"/>
      <c r="DY27" s="665"/>
      <c r="DZ27" s="665"/>
      <c r="EA27" s="665"/>
      <c r="EB27" s="665"/>
      <c r="EC27" s="666"/>
    </row>
    <row r="28" spans="2:133" ht="11.25" customHeight="1" x14ac:dyDescent="0.15">
      <c r="B28" s="626" t="s">
        <v>304</v>
      </c>
      <c r="C28" s="627"/>
      <c r="D28" s="627"/>
      <c r="E28" s="627"/>
      <c r="F28" s="627"/>
      <c r="G28" s="627"/>
      <c r="H28" s="627"/>
      <c r="I28" s="627"/>
      <c r="J28" s="627"/>
      <c r="K28" s="627"/>
      <c r="L28" s="627"/>
      <c r="M28" s="627"/>
      <c r="N28" s="627"/>
      <c r="O28" s="627"/>
      <c r="P28" s="627"/>
      <c r="Q28" s="628"/>
      <c r="R28" s="629" t="s">
        <v>237</v>
      </c>
      <c r="S28" s="630"/>
      <c r="T28" s="630"/>
      <c r="U28" s="630"/>
      <c r="V28" s="630"/>
      <c r="W28" s="630"/>
      <c r="X28" s="630"/>
      <c r="Y28" s="631"/>
      <c r="Z28" s="632" t="s">
        <v>230</v>
      </c>
      <c r="AA28" s="632"/>
      <c r="AB28" s="632"/>
      <c r="AC28" s="632"/>
      <c r="AD28" s="633" t="s">
        <v>237</v>
      </c>
      <c r="AE28" s="633"/>
      <c r="AF28" s="633"/>
      <c r="AG28" s="633"/>
      <c r="AH28" s="633"/>
      <c r="AI28" s="633"/>
      <c r="AJ28" s="633"/>
      <c r="AK28" s="633"/>
      <c r="AL28" s="634" t="s">
        <v>230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159124</v>
      </c>
      <c r="CS28" s="630"/>
      <c r="CT28" s="630"/>
      <c r="CU28" s="630"/>
      <c r="CV28" s="630"/>
      <c r="CW28" s="630"/>
      <c r="CX28" s="630"/>
      <c r="CY28" s="631"/>
      <c r="CZ28" s="634">
        <v>10</v>
      </c>
      <c r="DA28" s="665"/>
      <c r="DB28" s="665"/>
      <c r="DC28" s="671"/>
      <c r="DD28" s="638">
        <v>146691</v>
      </c>
      <c r="DE28" s="630"/>
      <c r="DF28" s="630"/>
      <c r="DG28" s="630"/>
      <c r="DH28" s="630"/>
      <c r="DI28" s="630"/>
      <c r="DJ28" s="630"/>
      <c r="DK28" s="631"/>
      <c r="DL28" s="638">
        <v>146691</v>
      </c>
      <c r="DM28" s="630"/>
      <c r="DN28" s="630"/>
      <c r="DO28" s="630"/>
      <c r="DP28" s="630"/>
      <c r="DQ28" s="630"/>
      <c r="DR28" s="630"/>
      <c r="DS28" s="630"/>
      <c r="DT28" s="630"/>
      <c r="DU28" s="630"/>
      <c r="DV28" s="631"/>
      <c r="DW28" s="634">
        <v>16.600000000000001</v>
      </c>
      <c r="DX28" s="665"/>
      <c r="DY28" s="665"/>
      <c r="DZ28" s="665"/>
      <c r="EA28" s="665"/>
      <c r="EB28" s="665"/>
      <c r="EC28" s="666"/>
    </row>
    <row r="29" spans="2:133" ht="11.25" customHeight="1" x14ac:dyDescent="0.15">
      <c r="B29" s="626" t="s">
        <v>306</v>
      </c>
      <c r="C29" s="627"/>
      <c r="D29" s="627"/>
      <c r="E29" s="627"/>
      <c r="F29" s="627"/>
      <c r="G29" s="627"/>
      <c r="H29" s="627"/>
      <c r="I29" s="627"/>
      <c r="J29" s="627"/>
      <c r="K29" s="627"/>
      <c r="L29" s="627"/>
      <c r="M29" s="627"/>
      <c r="N29" s="627"/>
      <c r="O29" s="627"/>
      <c r="P29" s="627"/>
      <c r="Q29" s="628"/>
      <c r="R29" s="629">
        <v>628</v>
      </c>
      <c r="S29" s="630"/>
      <c r="T29" s="630"/>
      <c r="U29" s="630"/>
      <c r="V29" s="630"/>
      <c r="W29" s="630"/>
      <c r="X29" s="630"/>
      <c r="Y29" s="631"/>
      <c r="Z29" s="632">
        <v>0</v>
      </c>
      <c r="AA29" s="632"/>
      <c r="AB29" s="632"/>
      <c r="AC29" s="632"/>
      <c r="AD29" s="633">
        <v>12</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70</v>
      </c>
      <c r="CG29" s="645"/>
      <c r="CH29" s="645"/>
      <c r="CI29" s="645"/>
      <c r="CJ29" s="645"/>
      <c r="CK29" s="645"/>
      <c r="CL29" s="645"/>
      <c r="CM29" s="645"/>
      <c r="CN29" s="645"/>
      <c r="CO29" s="645"/>
      <c r="CP29" s="645"/>
      <c r="CQ29" s="646"/>
      <c r="CR29" s="629">
        <v>159108</v>
      </c>
      <c r="CS29" s="663"/>
      <c r="CT29" s="663"/>
      <c r="CU29" s="663"/>
      <c r="CV29" s="663"/>
      <c r="CW29" s="663"/>
      <c r="CX29" s="663"/>
      <c r="CY29" s="664"/>
      <c r="CZ29" s="634">
        <v>10</v>
      </c>
      <c r="DA29" s="665"/>
      <c r="DB29" s="665"/>
      <c r="DC29" s="671"/>
      <c r="DD29" s="638">
        <v>146675</v>
      </c>
      <c r="DE29" s="663"/>
      <c r="DF29" s="663"/>
      <c r="DG29" s="663"/>
      <c r="DH29" s="663"/>
      <c r="DI29" s="663"/>
      <c r="DJ29" s="663"/>
      <c r="DK29" s="664"/>
      <c r="DL29" s="638">
        <v>146675</v>
      </c>
      <c r="DM29" s="663"/>
      <c r="DN29" s="663"/>
      <c r="DO29" s="663"/>
      <c r="DP29" s="663"/>
      <c r="DQ29" s="663"/>
      <c r="DR29" s="663"/>
      <c r="DS29" s="663"/>
      <c r="DT29" s="663"/>
      <c r="DU29" s="663"/>
      <c r="DV29" s="664"/>
      <c r="DW29" s="634">
        <v>16.600000000000001</v>
      </c>
      <c r="DX29" s="665"/>
      <c r="DY29" s="665"/>
      <c r="DZ29" s="665"/>
      <c r="EA29" s="665"/>
      <c r="EB29" s="665"/>
      <c r="EC29" s="666"/>
    </row>
    <row r="30" spans="2:133" ht="11.25" customHeight="1" x14ac:dyDescent="0.15">
      <c r="B30" s="626" t="s">
        <v>308</v>
      </c>
      <c r="C30" s="627"/>
      <c r="D30" s="627"/>
      <c r="E30" s="627"/>
      <c r="F30" s="627"/>
      <c r="G30" s="627"/>
      <c r="H30" s="627"/>
      <c r="I30" s="627"/>
      <c r="J30" s="627"/>
      <c r="K30" s="627"/>
      <c r="L30" s="627"/>
      <c r="M30" s="627"/>
      <c r="N30" s="627"/>
      <c r="O30" s="627"/>
      <c r="P30" s="627"/>
      <c r="Q30" s="628"/>
      <c r="R30" s="629">
        <v>33739</v>
      </c>
      <c r="S30" s="630"/>
      <c r="T30" s="630"/>
      <c r="U30" s="630"/>
      <c r="V30" s="630"/>
      <c r="W30" s="630"/>
      <c r="X30" s="630"/>
      <c r="Y30" s="631"/>
      <c r="Z30" s="632">
        <v>1.9</v>
      </c>
      <c r="AA30" s="632"/>
      <c r="AB30" s="632"/>
      <c r="AC30" s="632"/>
      <c r="AD30" s="633">
        <v>11618</v>
      </c>
      <c r="AE30" s="633"/>
      <c r="AF30" s="633"/>
      <c r="AG30" s="633"/>
      <c r="AH30" s="633"/>
      <c r="AI30" s="633"/>
      <c r="AJ30" s="633"/>
      <c r="AK30" s="633"/>
      <c r="AL30" s="634">
        <v>1.4</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153281</v>
      </c>
      <c r="CS30" s="630"/>
      <c r="CT30" s="630"/>
      <c r="CU30" s="630"/>
      <c r="CV30" s="630"/>
      <c r="CW30" s="630"/>
      <c r="CX30" s="630"/>
      <c r="CY30" s="631"/>
      <c r="CZ30" s="634">
        <v>9.6999999999999993</v>
      </c>
      <c r="DA30" s="665"/>
      <c r="DB30" s="665"/>
      <c r="DC30" s="671"/>
      <c r="DD30" s="638">
        <v>142201</v>
      </c>
      <c r="DE30" s="630"/>
      <c r="DF30" s="630"/>
      <c r="DG30" s="630"/>
      <c r="DH30" s="630"/>
      <c r="DI30" s="630"/>
      <c r="DJ30" s="630"/>
      <c r="DK30" s="631"/>
      <c r="DL30" s="638">
        <v>142201</v>
      </c>
      <c r="DM30" s="630"/>
      <c r="DN30" s="630"/>
      <c r="DO30" s="630"/>
      <c r="DP30" s="630"/>
      <c r="DQ30" s="630"/>
      <c r="DR30" s="630"/>
      <c r="DS30" s="630"/>
      <c r="DT30" s="630"/>
      <c r="DU30" s="630"/>
      <c r="DV30" s="631"/>
      <c r="DW30" s="634">
        <v>16.100000000000001</v>
      </c>
      <c r="DX30" s="665"/>
      <c r="DY30" s="665"/>
      <c r="DZ30" s="665"/>
      <c r="EA30" s="665"/>
      <c r="EB30" s="665"/>
      <c r="EC30" s="666"/>
    </row>
    <row r="31" spans="2:133" ht="11.25" customHeight="1" x14ac:dyDescent="0.15">
      <c r="B31" s="626" t="s">
        <v>312</v>
      </c>
      <c r="C31" s="627"/>
      <c r="D31" s="627"/>
      <c r="E31" s="627"/>
      <c r="F31" s="627"/>
      <c r="G31" s="627"/>
      <c r="H31" s="627"/>
      <c r="I31" s="627"/>
      <c r="J31" s="627"/>
      <c r="K31" s="627"/>
      <c r="L31" s="627"/>
      <c r="M31" s="627"/>
      <c r="N31" s="627"/>
      <c r="O31" s="627"/>
      <c r="P31" s="627"/>
      <c r="Q31" s="628"/>
      <c r="R31" s="629">
        <v>7771</v>
      </c>
      <c r="S31" s="630"/>
      <c r="T31" s="630"/>
      <c r="U31" s="630"/>
      <c r="V31" s="630"/>
      <c r="W31" s="630"/>
      <c r="X31" s="630"/>
      <c r="Y31" s="631"/>
      <c r="Z31" s="632">
        <v>0.4</v>
      </c>
      <c r="AA31" s="632"/>
      <c r="AB31" s="632"/>
      <c r="AC31" s="632"/>
      <c r="AD31" s="633">
        <v>450</v>
      </c>
      <c r="AE31" s="633"/>
      <c r="AF31" s="633"/>
      <c r="AG31" s="633"/>
      <c r="AH31" s="633"/>
      <c r="AI31" s="633"/>
      <c r="AJ31" s="633"/>
      <c r="AK31" s="633"/>
      <c r="AL31" s="634">
        <v>0.1</v>
      </c>
      <c r="AM31" s="635"/>
      <c r="AN31" s="635"/>
      <c r="AO31" s="636"/>
      <c r="AP31" s="689" t="s">
        <v>313</v>
      </c>
      <c r="AQ31" s="690"/>
      <c r="AR31" s="690"/>
      <c r="AS31" s="690"/>
      <c r="AT31" s="695" t="s">
        <v>314</v>
      </c>
      <c r="AU31" s="217"/>
      <c r="AV31" s="217"/>
      <c r="AW31" s="217"/>
      <c r="AX31" s="615" t="s">
        <v>190</v>
      </c>
      <c r="AY31" s="616"/>
      <c r="AZ31" s="616"/>
      <c r="BA31" s="616"/>
      <c r="BB31" s="616"/>
      <c r="BC31" s="616"/>
      <c r="BD31" s="616"/>
      <c r="BE31" s="616"/>
      <c r="BF31" s="617"/>
      <c r="BG31" s="688">
        <v>99.8</v>
      </c>
      <c r="BH31" s="684"/>
      <c r="BI31" s="684"/>
      <c r="BJ31" s="684"/>
      <c r="BK31" s="684"/>
      <c r="BL31" s="684"/>
      <c r="BM31" s="624">
        <v>99.4</v>
      </c>
      <c r="BN31" s="684"/>
      <c r="BO31" s="684"/>
      <c r="BP31" s="684"/>
      <c r="BQ31" s="685"/>
      <c r="BR31" s="688">
        <v>99.5</v>
      </c>
      <c r="BS31" s="684"/>
      <c r="BT31" s="684"/>
      <c r="BU31" s="684"/>
      <c r="BV31" s="684"/>
      <c r="BW31" s="684"/>
      <c r="BX31" s="624">
        <v>99.3</v>
      </c>
      <c r="BY31" s="684"/>
      <c r="BZ31" s="684"/>
      <c r="CA31" s="684"/>
      <c r="CB31" s="685"/>
      <c r="CD31" s="680"/>
      <c r="CE31" s="681"/>
      <c r="CF31" s="644" t="s">
        <v>315</v>
      </c>
      <c r="CG31" s="645"/>
      <c r="CH31" s="645"/>
      <c r="CI31" s="645"/>
      <c r="CJ31" s="645"/>
      <c r="CK31" s="645"/>
      <c r="CL31" s="645"/>
      <c r="CM31" s="645"/>
      <c r="CN31" s="645"/>
      <c r="CO31" s="645"/>
      <c r="CP31" s="645"/>
      <c r="CQ31" s="646"/>
      <c r="CR31" s="629">
        <v>5827</v>
      </c>
      <c r="CS31" s="663"/>
      <c r="CT31" s="663"/>
      <c r="CU31" s="663"/>
      <c r="CV31" s="663"/>
      <c r="CW31" s="663"/>
      <c r="CX31" s="663"/>
      <c r="CY31" s="664"/>
      <c r="CZ31" s="634">
        <v>0.4</v>
      </c>
      <c r="DA31" s="665"/>
      <c r="DB31" s="665"/>
      <c r="DC31" s="671"/>
      <c r="DD31" s="638">
        <v>4474</v>
      </c>
      <c r="DE31" s="663"/>
      <c r="DF31" s="663"/>
      <c r="DG31" s="663"/>
      <c r="DH31" s="663"/>
      <c r="DI31" s="663"/>
      <c r="DJ31" s="663"/>
      <c r="DK31" s="664"/>
      <c r="DL31" s="638">
        <v>4474</v>
      </c>
      <c r="DM31" s="663"/>
      <c r="DN31" s="663"/>
      <c r="DO31" s="663"/>
      <c r="DP31" s="663"/>
      <c r="DQ31" s="663"/>
      <c r="DR31" s="663"/>
      <c r="DS31" s="663"/>
      <c r="DT31" s="663"/>
      <c r="DU31" s="663"/>
      <c r="DV31" s="664"/>
      <c r="DW31" s="634">
        <v>0.5</v>
      </c>
      <c r="DX31" s="665"/>
      <c r="DY31" s="665"/>
      <c r="DZ31" s="665"/>
      <c r="EA31" s="665"/>
      <c r="EB31" s="665"/>
      <c r="EC31" s="666"/>
    </row>
    <row r="32" spans="2:133" ht="11.25" customHeight="1" x14ac:dyDescent="0.15">
      <c r="B32" s="626" t="s">
        <v>316</v>
      </c>
      <c r="C32" s="627"/>
      <c r="D32" s="627"/>
      <c r="E32" s="627"/>
      <c r="F32" s="627"/>
      <c r="G32" s="627"/>
      <c r="H32" s="627"/>
      <c r="I32" s="627"/>
      <c r="J32" s="627"/>
      <c r="K32" s="627"/>
      <c r="L32" s="627"/>
      <c r="M32" s="627"/>
      <c r="N32" s="627"/>
      <c r="O32" s="627"/>
      <c r="P32" s="627"/>
      <c r="Q32" s="628"/>
      <c r="R32" s="629">
        <v>106899</v>
      </c>
      <c r="S32" s="630"/>
      <c r="T32" s="630"/>
      <c r="U32" s="630"/>
      <c r="V32" s="630"/>
      <c r="W32" s="630"/>
      <c r="X32" s="630"/>
      <c r="Y32" s="631"/>
      <c r="Z32" s="632">
        <v>6.1</v>
      </c>
      <c r="AA32" s="632"/>
      <c r="AB32" s="632"/>
      <c r="AC32" s="632"/>
      <c r="AD32" s="633" t="s">
        <v>230</v>
      </c>
      <c r="AE32" s="633"/>
      <c r="AF32" s="633"/>
      <c r="AG32" s="633"/>
      <c r="AH32" s="633"/>
      <c r="AI32" s="633"/>
      <c r="AJ32" s="633"/>
      <c r="AK32" s="633"/>
      <c r="AL32" s="634" t="s">
        <v>230</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99.9</v>
      </c>
      <c r="BH32" s="663"/>
      <c r="BI32" s="663"/>
      <c r="BJ32" s="663"/>
      <c r="BK32" s="663"/>
      <c r="BL32" s="663"/>
      <c r="BM32" s="635">
        <v>99.2</v>
      </c>
      <c r="BN32" s="686"/>
      <c r="BO32" s="686"/>
      <c r="BP32" s="686"/>
      <c r="BQ32" s="687"/>
      <c r="BR32" s="698">
        <v>99.4</v>
      </c>
      <c r="BS32" s="663"/>
      <c r="BT32" s="663"/>
      <c r="BU32" s="663"/>
      <c r="BV32" s="663"/>
      <c r="BW32" s="663"/>
      <c r="BX32" s="635">
        <v>99</v>
      </c>
      <c r="BY32" s="686"/>
      <c r="BZ32" s="686"/>
      <c r="CA32" s="686"/>
      <c r="CB32" s="687"/>
      <c r="CD32" s="682"/>
      <c r="CE32" s="683"/>
      <c r="CF32" s="644" t="s">
        <v>319</v>
      </c>
      <c r="CG32" s="645"/>
      <c r="CH32" s="645"/>
      <c r="CI32" s="645"/>
      <c r="CJ32" s="645"/>
      <c r="CK32" s="645"/>
      <c r="CL32" s="645"/>
      <c r="CM32" s="645"/>
      <c r="CN32" s="645"/>
      <c r="CO32" s="645"/>
      <c r="CP32" s="645"/>
      <c r="CQ32" s="646"/>
      <c r="CR32" s="629">
        <v>16</v>
      </c>
      <c r="CS32" s="630"/>
      <c r="CT32" s="630"/>
      <c r="CU32" s="630"/>
      <c r="CV32" s="630"/>
      <c r="CW32" s="630"/>
      <c r="CX32" s="630"/>
      <c r="CY32" s="631"/>
      <c r="CZ32" s="634">
        <v>0</v>
      </c>
      <c r="DA32" s="665"/>
      <c r="DB32" s="665"/>
      <c r="DC32" s="671"/>
      <c r="DD32" s="638">
        <v>16</v>
      </c>
      <c r="DE32" s="630"/>
      <c r="DF32" s="630"/>
      <c r="DG32" s="630"/>
      <c r="DH32" s="630"/>
      <c r="DI32" s="630"/>
      <c r="DJ32" s="630"/>
      <c r="DK32" s="631"/>
      <c r="DL32" s="638">
        <v>16</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320</v>
      </c>
      <c r="C33" s="668"/>
      <c r="D33" s="668"/>
      <c r="E33" s="668"/>
      <c r="F33" s="668"/>
      <c r="G33" s="668"/>
      <c r="H33" s="668"/>
      <c r="I33" s="668"/>
      <c r="J33" s="668"/>
      <c r="K33" s="668"/>
      <c r="L33" s="668"/>
      <c r="M33" s="668"/>
      <c r="N33" s="668"/>
      <c r="O33" s="668"/>
      <c r="P33" s="668"/>
      <c r="Q33" s="669"/>
      <c r="R33" s="629" t="s">
        <v>237</v>
      </c>
      <c r="S33" s="630"/>
      <c r="T33" s="630"/>
      <c r="U33" s="630"/>
      <c r="V33" s="630"/>
      <c r="W33" s="630"/>
      <c r="X33" s="630"/>
      <c r="Y33" s="631"/>
      <c r="Z33" s="632" t="s">
        <v>237</v>
      </c>
      <c r="AA33" s="632"/>
      <c r="AB33" s="632"/>
      <c r="AC33" s="632"/>
      <c r="AD33" s="633" t="s">
        <v>230</v>
      </c>
      <c r="AE33" s="633"/>
      <c r="AF33" s="633"/>
      <c r="AG33" s="633"/>
      <c r="AH33" s="633"/>
      <c r="AI33" s="633"/>
      <c r="AJ33" s="633"/>
      <c r="AK33" s="633"/>
      <c r="AL33" s="634" t="s">
        <v>237</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99.8</v>
      </c>
      <c r="BH33" s="700"/>
      <c r="BI33" s="700"/>
      <c r="BJ33" s="700"/>
      <c r="BK33" s="700"/>
      <c r="BL33" s="700"/>
      <c r="BM33" s="701">
        <v>99.5</v>
      </c>
      <c r="BN33" s="700"/>
      <c r="BO33" s="700"/>
      <c r="BP33" s="700"/>
      <c r="BQ33" s="702"/>
      <c r="BR33" s="699">
        <v>99.5</v>
      </c>
      <c r="BS33" s="700"/>
      <c r="BT33" s="700"/>
      <c r="BU33" s="700"/>
      <c r="BV33" s="700"/>
      <c r="BW33" s="700"/>
      <c r="BX33" s="701">
        <v>99.4</v>
      </c>
      <c r="BY33" s="700"/>
      <c r="BZ33" s="700"/>
      <c r="CA33" s="700"/>
      <c r="CB33" s="702"/>
      <c r="CD33" s="644" t="s">
        <v>322</v>
      </c>
      <c r="CE33" s="645"/>
      <c r="CF33" s="645"/>
      <c r="CG33" s="645"/>
      <c r="CH33" s="645"/>
      <c r="CI33" s="645"/>
      <c r="CJ33" s="645"/>
      <c r="CK33" s="645"/>
      <c r="CL33" s="645"/>
      <c r="CM33" s="645"/>
      <c r="CN33" s="645"/>
      <c r="CO33" s="645"/>
      <c r="CP33" s="645"/>
      <c r="CQ33" s="646"/>
      <c r="CR33" s="629">
        <v>789006</v>
      </c>
      <c r="CS33" s="663"/>
      <c r="CT33" s="663"/>
      <c r="CU33" s="663"/>
      <c r="CV33" s="663"/>
      <c r="CW33" s="663"/>
      <c r="CX33" s="663"/>
      <c r="CY33" s="664"/>
      <c r="CZ33" s="634">
        <v>49.7</v>
      </c>
      <c r="DA33" s="665"/>
      <c r="DB33" s="665"/>
      <c r="DC33" s="671"/>
      <c r="DD33" s="638">
        <v>611857</v>
      </c>
      <c r="DE33" s="663"/>
      <c r="DF33" s="663"/>
      <c r="DG33" s="663"/>
      <c r="DH33" s="663"/>
      <c r="DI33" s="663"/>
      <c r="DJ33" s="663"/>
      <c r="DK33" s="664"/>
      <c r="DL33" s="638">
        <v>227273</v>
      </c>
      <c r="DM33" s="663"/>
      <c r="DN33" s="663"/>
      <c r="DO33" s="663"/>
      <c r="DP33" s="663"/>
      <c r="DQ33" s="663"/>
      <c r="DR33" s="663"/>
      <c r="DS33" s="663"/>
      <c r="DT33" s="663"/>
      <c r="DU33" s="663"/>
      <c r="DV33" s="664"/>
      <c r="DW33" s="634">
        <v>25.8</v>
      </c>
      <c r="DX33" s="665"/>
      <c r="DY33" s="665"/>
      <c r="DZ33" s="665"/>
      <c r="EA33" s="665"/>
      <c r="EB33" s="665"/>
      <c r="EC33" s="666"/>
    </row>
    <row r="34" spans="2:133" ht="11.25" customHeight="1" x14ac:dyDescent="0.15">
      <c r="B34" s="626" t="s">
        <v>323</v>
      </c>
      <c r="C34" s="627"/>
      <c r="D34" s="627"/>
      <c r="E34" s="627"/>
      <c r="F34" s="627"/>
      <c r="G34" s="627"/>
      <c r="H34" s="627"/>
      <c r="I34" s="627"/>
      <c r="J34" s="627"/>
      <c r="K34" s="627"/>
      <c r="L34" s="627"/>
      <c r="M34" s="627"/>
      <c r="N34" s="627"/>
      <c r="O34" s="627"/>
      <c r="P34" s="627"/>
      <c r="Q34" s="628"/>
      <c r="R34" s="629">
        <v>210398</v>
      </c>
      <c r="S34" s="630"/>
      <c r="T34" s="630"/>
      <c r="U34" s="630"/>
      <c r="V34" s="630"/>
      <c r="W34" s="630"/>
      <c r="X34" s="630"/>
      <c r="Y34" s="631"/>
      <c r="Z34" s="632">
        <v>12</v>
      </c>
      <c r="AA34" s="632"/>
      <c r="AB34" s="632"/>
      <c r="AC34" s="632"/>
      <c r="AD34" s="633" t="s">
        <v>237</v>
      </c>
      <c r="AE34" s="633"/>
      <c r="AF34" s="633"/>
      <c r="AG34" s="633"/>
      <c r="AH34" s="633"/>
      <c r="AI34" s="633"/>
      <c r="AJ34" s="633"/>
      <c r="AK34" s="633"/>
      <c r="AL34" s="634" t="s">
        <v>230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322118</v>
      </c>
      <c r="CS34" s="630"/>
      <c r="CT34" s="630"/>
      <c r="CU34" s="630"/>
      <c r="CV34" s="630"/>
      <c r="CW34" s="630"/>
      <c r="CX34" s="630"/>
      <c r="CY34" s="631"/>
      <c r="CZ34" s="634">
        <v>20.3</v>
      </c>
      <c r="DA34" s="665"/>
      <c r="DB34" s="665"/>
      <c r="DC34" s="671"/>
      <c r="DD34" s="638">
        <v>206558</v>
      </c>
      <c r="DE34" s="630"/>
      <c r="DF34" s="630"/>
      <c r="DG34" s="630"/>
      <c r="DH34" s="630"/>
      <c r="DI34" s="630"/>
      <c r="DJ34" s="630"/>
      <c r="DK34" s="631"/>
      <c r="DL34" s="638">
        <v>184376</v>
      </c>
      <c r="DM34" s="630"/>
      <c r="DN34" s="630"/>
      <c r="DO34" s="630"/>
      <c r="DP34" s="630"/>
      <c r="DQ34" s="630"/>
      <c r="DR34" s="630"/>
      <c r="DS34" s="630"/>
      <c r="DT34" s="630"/>
      <c r="DU34" s="630"/>
      <c r="DV34" s="631"/>
      <c r="DW34" s="634">
        <v>20.9</v>
      </c>
      <c r="DX34" s="665"/>
      <c r="DY34" s="665"/>
      <c r="DZ34" s="665"/>
      <c r="EA34" s="665"/>
      <c r="EB34" s="665"/>
      <c r="EC34" s="666"/>
    </row>
    <row r="35" spans="2:133" ht="11.25" customHeight="1" x14ac:dyDescent="0.15">
      <c r="B35" s="626" t="s">
        <v>325</v>
      </c>
      <c r="C35" s="627"/>
      <c r="D35" s="627"/>
      <c r="E35" s="627"/>
      <c r="F35" s="627"/>
      <c r="G35" s="627"/>
      <c r="H35" s="627"/>
      <c r="I35" s="627"/>
      <c r="J35" s="627"/>
      <c r="K35" s="627"/>
      <c r="L35" s="627"/>
      <c r="M35" s="627"/>
      <c r="N35" s="627"/>
      <c r="O35" s="627"/>
      <c r="P35" s="627"/>
      <c r="Q35" s="628"/>
      <c r="R35" s="629">
        <v>10199</v>
      </c>
      <c r="S35" s="630"/>
      <c r="T35" s="630"/>
      <c r="U35" s="630"/>
      <c r="V35" s="630"/>
      <c r="W35" s="630"/>
      <c r="X35" s="630"/>
      <c r="Y35" s="631"/>
      <c r="Z35" s="632">
        <v>0.6</v>
      </c>
      <c r="AA35" s="632"/>
      <c r="AB35" s="632"/>
      <c r="AC35" s="632"/>
      <c r="AD35" s="633">
        <v>6723</v>
      </c>
      <c r="AE35" s="633"/>
      <c r="AF35" s="633"/>
      <c r="AG35" s="633"/>
      <c r="AH35" s="633"/>
      <c r="AI35" s="633"/>
      <c r="AJ35" s="633"/>
      <c r="AK35" s="633"/>
      <c r="AL35" s="634">
        <v>0.8</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7276</v>
      </c>
      <c r="CS35" s="663"/>
      <c r="CT35" s="663"/>
      <c r="CU35" s="663"/>
      <c r="CV35" s="663"/>
      <c r="CW35" s="663"/>
      <c r="CX35" s="663"/>
      <c r="CY35" s="664"/>
      <c r="CZ35" s="634">
        <v>0.5</v>
      </c>
      <c r="DA35" s="665"/>
      <c r="DB35" s="665"/>
      <c r="DC35" s="671"/>
      <c r="DD35" s="638">
        <v>6275</v>
      </c>
      <c r="DE35" s="663"/>
      <c r="DF35" s="663"/>
      <c r="DG35" s="663"/>
      <c r="DH35" s="663"/>
      <c r="DI35" s="663"/>
      <c r="DJ35" s="663"/>
      <c r="DK35" s="664"/>
      <c r="DL35" s="638" t="s">
        <v>237</v>
      </c>
      <c r="DM35" s="663"/>
      <c r="DN35" s="663"/>
      <c r="DO35" s="663"/>
      <c r="DP35" s="663"/>
      <c r="DQ35" s="663"/>
      <c r="DR35" s="663"/>
      <c r="DS35" s="663"/>
      <c r="DT35" s="663"/>
      <c r="DU35" s="663"/>
      <c r="DV35" s="664"/>
      <c r="DW35" s="634" t="s">
        <v>230</v>
      </c>
      <c r="DX35" s="665"/>
      <c r="DY35" s="665"/>
      <c r="DZ35" s="665"/>
      <c r="EA35" s="665"/>
      <c r="EB35" s="665"/>
      <c r="EC35" s="666"/>
    </row>
    <row r="36" spans="2:133" ht="11.25" customHeight="1" x14ac:dyDescent="0.15">
      <c r="B36" s="626" t="s">
        <v>329</v>
      </c>
      <c r="C36" s="627"/>
      <c r="D36" s="627"/>
      <c r="E36" s="627"/>
      <c r="F36" s="627"/>
      <c r="G36" s="627"/>
      <c r="H36" s="627"/>
      <c r="I36" s="627"/>
      <c r="J36" s="627"/>
      <c r="K36" s="627"/>
      <c r="L36" s="627"/>
      <c r="M36" s="627"/>
      <c r="N36" s="627"/>
      <c r="O36" s="627"/>
      <c r="P36" s="627"/>
      <c r="Q36" s="628"/>
      <c r="R36" s="629">
        <v>8140</v>
      </c>
      <c r="S36" s="630"/>
      <c r="T36" s="630"/>
      <c r="U36" s="630"/>
      <c r="V36" s="630"/>
      <c r="W36" s="630"/>
      <c r="X36" s="630"/>
      <c r="Y36" s="631"/>
      <c r="Z36" s="632">
        <v>0.5</v>
      </c>
      <c r="AA36" s="632"/>
      <c r="AB36" s="632"/>
      <c r="AC36" s="632"/>
      <c r="AD36" s="633" t="s">
        <v>230</v>
      </c>
      <c r="AE36" s="633"/>
      <c r="AF36" s="633"/>
      <c r="AG36" s="633"/>
      <c r="AH36" s="633"/>
      <c r="AI36" s="633"/>
      <c r="AJ36" s="633"/>
      <c r="AK36" s="633"/>
      <c r="AL36" s="634" t="s">
        <v>237</v>
      </c>
      <c r="AM36" s="635"/>
      <c r="AN36" s="635"/>
      <c r="AO36" s="636"/>
      <c r="AP36" s="221"/>
      <c r="AQ36" s="703" t="s">
        <v>330</v>
      </c>
      <c r="AR36" s="704"/>
      <c r="AS36" s="704"/>
      <c r="AT36" s="704"/>
      <c r="AU36" s="704"/>
      <c r="AV36" s="704"/>
      <c r="AW36" s="704"/>
      <c r="AX36" s="704"/>
      <c r="AY36" s="705"/>
      <c r="AZ36" s="618">
        <v>167798</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9382</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132169</v>
      </c>
      <c r="CS36" s="630"/>
      <c r="CT36" s="630"/>
      <c r="CU36" s="630"/>
      <c r="CV36" s="630"/>
      <c r="CW36" s="630"/>
      <c r="CX36" s="630"/>
      <c r="CY36" s="631"/>
      <c r="CZ36" s="634">
        <v>8.3000000000000007</v>
      </c>
      <c r="DA36" s="665"/>
      <c r="DB36" s="665"/>
      <c r="DC36" s="671"/>
      <c r="DD36" s="638">
        <v>102038</v>
      </c>
      <c r="DE36" s="630"/>
      <c r="DF36" s="630"/>
      <c r="DG36" s="630"/>
      <c r="DH36" s="630"/>
      <c r="DI36" s="630"/>
      <c r="DJ36" s="630"/>
      <c r="DK36" s="631"/>
      <c r="DL36" s="638">
        <v>22476</v>
      </c>
      <c r="DM36" s="630"/>
      <c r="DN36" s="630"/>
      <c r="DO36" s="630"/>
      <c r="DP36" s="630"/>
      <c r="DQ36" s="630"/>
      <c r="DR36" s="630"/>
      <c r="DS36" s="630"/>
      <c r="DT36" s="630"/>
      <c r="DU36" s="630"/>
      <c r="DV36" s="631"/>
      <c r="DW36" s="634">
        <v>2.5</v>
      </c>
      <c r="DX36" s="665"/>
      <c r="DY36" s="665"/>
      <c r="DZ36" s="665"/>
      <c r="EA36" s="665"/>
      <c r="EB36" s="665"/>
      <c r="EC36" s="666"/>
    </row>
    <row r="37" spans="2:133" ht="11.25" customHeight="1" x14ac:dyDescent="0.15">
      <c r="B37" s="626" t="s">
        <v>333</v>
      </c>
      <c r="C37" s="627"/>
      <c r="D37" s="627"/>
      <c r="E37" s="627"/>
      <c r="F37" s="627"/>
      <c r="G37" s="627"/>
      <c r="H37" s="627"/>
      <c r="I37" s="627"/>
      <c r="J37" s="627"/>
      <c r="K37" s="627"/>
      <c r="L37" s="627"/>
      <c r="M37" s="627"/>
      <c r="N37" s="627"/>
      <c r="O37" s="627"/>
      <c r="P37" s="627"/>
      <c r="Q37" s="628"/>
      <c r="R37" s="629">
        <v>46822</v>
      </c>
      <c r="S37" s="630"/>
      <c r="T37" s="630"/>
      <c r="U37" s="630"/>
      <c r="V37" s="630"/>
      <c r="W37" s="630"/>
      <c r="X37" s="630"/>
      <c r="Y37" s="631"/>
      <c r="Z37" s="632">
        <v>2.7</v>
      </c>
      <c r="AA37" s="632"/>
      <c r="AB37" s="632"/>
      <c r="AC37" s="632"/>
      <c r="AD37" s="633" t="s">
        <v>230</v>
      </c>
      <c r="AE37" s="633"/>
      <c r="AF37" s="633"/>
      <c r="AG37" s="633"/>
      <c r="AH37" s="633"/>
      <c r="AI37" s="633"/>
      <c r="AJ37" s="633"/>
      <c r="AK37" s="633"/>
      <c r="AL37" s="634" t="s">
        <v>237</v>
      </c>
      <c r="AM37" s="635"/>
      <c r="AN37" s="635"/>
      <c r="AO37" s="636"/>
      <c r="AQ37" s="707" t="s">
        <v>334</v>
      </c>
      <c r="AR37" s="708"/>
      <c r="AS37" s="708"/>
      <c r="AT37" s="708"/>
      <c r="AU37" s="708"/>
      <c r="AV37" s="708"/>
      <c r="AW37" s="708"/>
      <c r="AX37" s="708"/>
      <c r="AY37" s="709"/>
      <c r="AZ37" s="629">
        <v>75165</v>
      </c>
      <c r="BA37" s="630"/>
      <c r="BB37" s="630"/>
      <c r="BC37" s="630"/>
      <c r="BD37" s="663"/>
      <c r="BE37" s="663"/>
      <c r="BF37" s="687"/>
      <c r="BG37" s="644" t="s">
        <v>335</v>
      </c>
      <c r="BH37" s="645"/>
      <c r="BI37" s="645"/>
      <c r="BJ37" s="645"/>
      <c r="BK37" s="645"/>
      <c r="BL37" s="645"/>
      <c r="BM37" s="645"/>
      <c r="BN37" s="645"/>
      <c r="BO37" s="645"/>
      <c r="BP37" s="645"/>
      <c r="BQ37" s="645"/>
      <c r="BR37" s="645"/>
      <c r="BS37" s="645"/>
      <c r="BT37" s="645"/>
      <c r="BU37" s="646"/>
      <c r="BV37" s="629">
        <v>7627</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8551</v>
      </c>
      <c r="CS37" s="663"/>
      <c r="CT37" s="663"/>
      <c r="CU37" s="663"/>
      <c r="CV37" s="663"/>
      <c r="CW37" s="663"/>
      <c r="CX37" s="663"/>
      <c r="CY37" s="664"/>
      <c r="CZ37" s="634">
        <v>0.5</v>
      </c>
      <c r="DA37" s="665"/>
      <c r="DB37" s="665"/>
      <c r="DC37" s="671"/>
      <c r="DD37" s="638">
        <v>6722</v>
      </c>
      <c r="DE37" s="663"/>
      <c r="DF37" s="663"/>
      <c r="DG37" s="663"/>
      <c r="DH37" s="663"/>
      <c r="DI37" s="663"/>
      <c r="DJ37" s="663"/>
      <c r="DK37" s="664"/>
      <c r="DL37" s="638">
        <v>4595</v>
      </c>
      <c r="DM37" s="663"/>
      <c r="DN37" s="663"/>
      <c r="DO37" s="663"/>
      <c r="DP37" s="663"/>
      <c r="DQ37" s="663"/>
      <c r="DR37" s="663"/>
      <c r="DS37" s="663"/>
      <c r="DT37" s="663"/>
      <c r="DU37" s="663"/>
      <c r="DV37" s="664"/>
      <c r="DW37" s="634">
        <v>0.5</v>
      </c>
      <c r="DX37" s="665"/>
      <c r="DY37" s="665"/>
      <c r="DZ37" s="665"/>
      <c r="EA37" s="665"/>
      <c r="EB37" s="665"/>
      <c r="EC37" s="666"/>
    </row>
    <row r="38" spans="2:133" ht="11.25" customHeight="1" x14ac:dyDescent="0.15">
      <c r="B38" s="626" t="s">
        <v>337</v>
      </c>
      <c r="C38" s="627"/>
      <c r="D38" s="627"/>
      <c r="E38" s="627"/>
      <c r="F38" s="627"/>
      <c r="G38" s="627"/>
      <c r="H38" s="627"/>
      <c r="I38" s="627"/>
      <c r="J38" s="627"/>
      <c r="K38" s="627"/>
      <c r="L38" s="627"/>
      <c r="M38" s="627"/>
      <c r="N38" s="627"/>
      <c r="O38" s="627"/>
      <c r="P38" s="627"/>
      <c r="Q38" s="628"/>
      <c r="R38" s="629">
        <v>139189</v>
      </c>
      <c r="S38" s="630"/>
      <c r="T38" s="630"/>
      <c r="U38" s="630"/>
      <c r="V38" s="630"/>
      <c r="W38" s="630"/>
      <c r="X38" s="630"/>
      <c r="Y38" s="631"/>
      <c r="Z38" s="632">
        <v>7.9</v>
      </c>
      <c r="AA38" s="632"/>
      <c r="AB38" s="632"/>
      <c r="AC38" s="632"/>
      <c r="AD38" s="633" t="s">
        <v>237</v>
      </c>
      <c r="AE38" s="633"/>
      <c r="AF38" s="633"/>
      <c r="AG38" s="633"/>
      <c r="AH38" s="633"/>
      <c r="AI38" s="633"/>
      <c r="AJ38" s="633"/>
      <c r="AK38" s="633"/>
      <c r="AL38" s="634" t="s">
        <v>230</v>
      </c>
      <c r="AM38" s="635"/>
      <c r="AN38" s="635"/>
      <c r="AO38" s="636"/>
      <c r="AQ38" s="707" t="s">
        <v>338</v>
      </c>
      <c r="AR38" s="708"/>
      <c r="AS38" s="708"/>
      <c r="AT38" s="708"/>
      <c r="AU38" s="708"/>
      <c r="AV38" s="708"/>
      <c r="AW38" s="708"/>
      <c r="AX38" s="708"/>
      <c r="AY38" s="709"/>
      <c r="AZ38" s="629">
        <v>37973</v>
      </c>
      <c r="BA38" s="630"/>
      <c r="BB38" s="630"/>
      <c r="BC38" s="630"/>
      <c r="BD38" s="663"/>
      <c r="BE38" s="663"/>
      <c r="BF38" s="687"/>
      <c r="BG38" s="644" t="s">
        <v>339</v>
      </c>
      <c r="BH38" s="645"/>
      <c r="BI38" s="645"/>
      <c r="BJ38" s="645"/>
      <c r="BK38" s="645"/>
      <c r="BL38" s="645"/>
      <c r="BM38" s="645"/>
      <c r="BN38" s="645"/>
      <c r="BO38" s="645"/>
      <c r="BP38" s="645"/>
      <c r="BQ38" s="645"/>
      <c r="BR38" s="645"/>
      <c r="BS38" s="645"/>
      <c r="BT38" s="645"/>
      <c r="BU38" s="646"/>
      <c r="BV38" s="629">
        <v>157</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167798</v>
      </c>
      <c r="CS38" s="630"/>
      <c r="CT38" s="630"/>
      <c r="CU38" s="630"/>
      <c r="CV38" s="630"/>
      <c r="CW38" s="630"/>
      <c r="CX38" s="630"/>
      <c r="CY38" s="631"/>
      <c r="CZ38" s="634">
        <v>10.6</v>
      </c>
      <c r="DA38" s="665"/>
      <c r="DB38" s="665"/>
      <c r="DC38" s="671"/>
      <c r="DD38" s="638">
        <v>137371</v>
      </c>
      <c r="DE38" s="630"/>
      <c r="DF38" s="630"/>
      <c r="DG38" s="630"/>
      <c r="DH38" s="630"/>
      <c r="DI38" s="630"/>
      <c r="DJ38" s="630"/>
      <c r="DK38" s="631"/>
      <c r="DL38" s="638">
        <v>20421</v>
      </c>
      <c r="DM38" s="630"/>
      <c r="DN38" s="630"/>
      <c r="DO38" s="630"/>
      <c r="DP38" s="630"/>
      <c r="DQ38" s="630"/>
      <c r="DR38" s="630"/>
      <c r="DS38" s="630"/>
      <c r="DT38" s="630"/>
      <c r="DU38" s="630"/>
      <c r="DV38" s="631"/>
      <c r="DW38" s="634">
        <v>2.2999999999999998</v>
      </c>
      <c r="DX38" s="665"/>
      <c r="DY38" s="665"/>
      <c r="DZ38" s="665"/>
      <c r="EA38" s="665"/>
      <c r="EB38" s="665"/>
      <c r="EC38" s="666"/>
    </row>
    <row r="39" spans="2:133" ht="11.25" customHeight="1" x14ac:dyDescent="0.15">
      <c r="B39" s="626" t="s">
        <v>341</v>
      </c>
      <c r="C39" s="627"/>
      <c r="D39" s="627"/>
      <c r="E39" s="627"/>
      <c r="F39" s="627"/>
      <c r="G39" s="627"/>
      <c r="H39" s="627"/>
      <c r="I39" s="627"/>
      <c r="J39" s="627"/>
      <c r="K39" s="627"/>
      <c r="L39" s="627"/>
      <c r="M39" s="627"/>
      <c r="N39" s="627"/>
      <c r="O39" s="627"/>
      <c r="P39" s="627"/>
      <c r="Q39" s="628"/>
      <c r="R39" s="629">
        <v>47685</v>
      </c>
      <c r="S39" s="630"/>
      <c r="T39" s="630"/>
      <c r="U39" s="630"/>
      <c r="V39" s="630"/>
      <c r="W39" s="630"/>
      <c r="X39" s="630"/>
      <c r="Y39" s="631"/>
      <c r="Z39" s="632">
        <v>2.7</v>
      </c>
      <c r="AA39" s="632"/>
      <c r="AB39" s="632"/>
      <c r="AC39" s="632"/>
      <c r="AD39" s="633">
        <v>3151</v>
      </c>
      <c r="AE39" s="633"/>
      <c r="AF39" s="633"/>
      <c r="AG39" s="633"/>
      <c r="AH39" s="633"/>
      <c r="AI39" s="633"/>
      <c r="AJ39" s="633"/>
      <c r="AK39" s="633"/>
      <c r="AL39" s="634">
        <v>0.4</v>
      </c>
      <c r="AM39" s="635"/>
      <c r="AN39" s="635"/>
      <c r="AO39" s="636"/>
      <c r="AQ39" s="707" t="s">
        <v>342</v>
      </c>
      <c r="AR39" s="708"/>
      <c r="AS39" s="708"/>
      <c r="AT39" s="708"/>
      <c r="AU39" s="708"/>
      <c r="AV39" s="708"/>
      <c r="AW39" s="708"/>
      <c r="AX39" s="708"/>
      <c r="AY39" s="709"/>
      <c r="AZ39" s="629">
        <v>5887</v>
      </c>
      <c r="BA39" s="630"/>
      <c r="BB39" s="630"/>
      <c r="BC39" s="630"/>
      <c r="BD39" s="663"/>
      <c r="BE39" s="663"/>
      <c r="BF39" s="687"/>
      <c r="BG39" s="644" t="s">
        <v>343</v>
      </c>
      <c r="BH39" s="645"/>
      <c r="BI39" s="645"/>
      <c r="BJ39" s="645"/>
      <c r="BK39" s="645"/>
      <c r="BL39" s="645"/>
      <c r="BM39" s="645"/>
      <c r="BN39" s="645"/>
      <c r="BO39" s="645"/>
      <c r="BP39" s="645"/>
      <c r="BQ39" s="645"/>
      <c r="BR39" s="645"/>
      <c r="BS39" s="645"/>
      <c r="BT39" s="645"/>
      <c r="BU39" s="646"/>
      <c r="BV39" s="629">
        <v>229</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159645</v>
      </c>
      <c r="CS39" s="663"/>
      <c r="CT39" s="663"/>
      <c r="CU39" s="663"/>
      <c r="CV39" s="663"/>
      <c r="CW39" s="663"/>
      <c r="CX39" s="663"/>
      <c r="CY39" s="664"/>
      <c r="CZ39" s="634">
        <v>10.1</v>
      </c>
      <c r="DA39" s="665"/>
      <c r="DB39" s="665"/>
      <c r="DC39" s="671"/>
      <c r="DD39" s="638">
        <v>159615</v>
      </c>
      <c r="DE39" s="663"/>
      <c r="DF39" s="663"/>
      <c r="DG39" s="663"/>
      <c r="DH39" s="663"/>
      <c r="DI39" s="663"/>
      <c r="DJ39" s="663"/>
      <c r="DK39" s="664"/>
      <c r="DL39" s="638" t="s">
        <v>230</v>
      </c>
      <c r="DM39" s="663"/>
      <c r="DN39" s="663"/>
      <c r="DO39" s="663"/>
      <c r="DP39" s="663"/>
      <c r="DQ39" s="663"/>
      <c r="DR39" s="663"/>
      <c r="DS39" s="663"/>
      <c r="DT39" s="663"/>
      <c r="DU39" s="663"/>
      <c r="DV39" s="664"/>
      <c r="DW39" s="634" t="s">
        <v>237</v>
      </c>
      <c r="DX39" s="665"/>
      <c r="DY39" s="665"/>
      <c r="DZ39" s="665"/>
      <c r="EA39" s="665"/>
      <c r="EB39" s="665"/>
      <c r="EC39" s="666"/>
    </row>
    <row r="40" spans="2:133" ht="11.25" customHeight="1" x14ac:dyDescent="0.15">
      <c r="B40" s="626" t="s">
        <v>345</v>
      </c>
      <c r="C40" s="627"/>
      <c r="D40" s="627"/>
      <c r="E40" s="627"/>
      <c r="F40" s="627"/>
      <c r="G40" s="627"/>
      <c r="H40" s="627"/>
      <c r="I40" s="627"/>
      <c r="J40" s="627"/>
      <c r="K40" s="627"/>
      <c r="L40" s="627"/>
      <c r="M40" s="627"/>
      <c r="N40" s="627"/>
      <c r="O40" s="627"/>
      <c r="P40" s="627"/>
      <c r="Q40" s="628"/>
      <c r="R40" s="629">
        <v>86700</v>
      </c>
      <c r="S40" s="630"/>
      <c r="T40" s="630"/>
      <c r="U40" s="630"/>
      <c r="V40" s="630"/>
      <c r="W40" s="630"/>
      <c r="X40" s="630"/>
      <c r="Y40" s="631"/>
      <c r="Z40" s="632">
        <v>4.9000000000000004</v>
      </c>
      <c r="AA40" s="632"/>
      <c r="AB40" s="632"/>
      <c r="AC40" s="632"/>
      <c r="AD40" s="633" t="s">
        <v>237</v>
      </c>
      <c r="AE40" s="633"/>
      <c r="AF40" s="633"/>
      <c r="AG40" s="633"/>
      <c r="AH40" s="633"/>
      <c r="AI40" s="633"/>
      <c r="AJ40" s="633"/>
      <c r="AK40" s="633"/>
      <c r="AL40" s="634" t="s">
        <v>230</v>
      </c>
      <c r="AM40" s="635"/>
      <c r="AN40" s="635"/>
      <c r="AO40" s="636"/>
      <c r="AQ40" s="707" t="s">
        <v>346</v>
      </c>
      <c r="AR40" s="708"/>
      <c r="AS40" s="708"/>
      <c r="AT40" s="708"/>
      <c r="AU40" s="708"/>
      <c r="AV40" s="708"/>
      <c r="AW40" s="708"/>
      <c r="AX40" s="708"/>
      <c r="AY40" s="709"/>
      <c r="AZ40" s="629" t="s">
        <v>237</v>
      </c>
      <c r="BA40" s="630"/>
      <c r="BB40" s="630"/>
      <c r="BC40" s="630"/>
      <c r="BD40" s="663"/>
      <c r="BE40" s="663"/>
      <c r="BF40" s="687"/>
      <c r="BG40" s="710" t="s">
        <v>347</v>
      </c>
      <c r="BH40" s="711"/>
      <c r="BI40" s="711"/>
      <c r="BJ40" s="711"/>
      <c r="BK40" s="711"/>
      <c r="BL40" s="222"/>
      <c r="BM40" s="645" t="s">
        <v>348</v>
      </c>
      <c r="BN40" s="645"/>
      <c r="BO40" s="645"/>
      <c r="BP40" s="645"/>
      <c r="BQ40" s="645"/>
      <c r="BR40" s="645"/>
      <c r="BS40" s="645"/>
      <c r="BT40" s="645"/>
      <c r="BU40" s="646"/>
      <c r="BV40" s="629">
        <v>49</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t="s">
        <v>237</v>
      </c>
      <c r="CS40" s="630"/>
      <c r="CT40" s="630"/>
      <c r="CU40" s="630"/>
      <c r="CV40" s="630"/>
      <c r="CW40" s="630"/>
      <c r="CX40" s="630"/>
      <c r="CY40" s="631"/>
      <c r="CZ40" s="634" t="s">
        <v>230</v>
      </c>
      <c r="DA40" s="665"/>
      <c r="DB40" s="665"/>
      <c r="DC40" s="671"/>
      <c r="DD40" s="638" t="s">
        <v>237</v>
      </c>
      <c r="DE40" s="630"/>
      <c r="DF40" s="630"/>
      <c r="DG40" s="630"/>
      <c r="DH40" s="630"/>
      <c r="DI40" s="630"/>
      <c r="DJ40" s="630"/>
      <c r="DK40" s="631"/>
      <c r="DL40" s="638" t="s">
        <v>237</v>
      </c>
      <c r="DM40" s="630"/>
      <c r="DN40" s="630"/>
      <c r="DO40" s="630"/>
      <c r="DP40" s="630"/>
      <c r="DQ40" s="630"/>
      <c r="DR40" s="630"/>
      <c r="DS40" s="630"/>
      <c r="DT40" s="630"/>
      <c r="DU40" s="630"/>
      <c r="DV40" s="631"/>
      <c r="DW40" s="634" t="s">
        <v>230</v>
      </c>
      <c r="DX40" s="665"/>
      <c r="DY40" s="665"/>
      <c r="DZ40" s="665"/>
      <c r="EA40" s="665"/>
      <c r="EB40" s="665"/>
      <c r="EC40" s="666"/>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230</v>
      </c>
      <c r="S41" s="630"/>
      <c r="T41" s="630"/>
      <c r="U41" s="630"/>
      <c r="V41" s="630"/>
      <c r="W41" s="630"/>
      <c r="X41" s="630"/>
      <c r="Y41" s="631"/>
      <c r="Z41" s="632" t="s">
        <v>237</v>
      </c>
      <c r="AA41" s="632"/>
      <c r="AB41" s="632"/>
      <c r="AC41" s="632"/>
      <c r="AD41" s="633" t="s">
        <v>237</v>
      </c>
      <c r="AE41" s="633"/>
      <c r="AF41" s="633"/>
      <c r="AG41" s="633"/>
      <c r="AH41" s="633"/>
      <c r="AI41" s="633"/>
      <c r="AJ41" s="633"/>
      <c r="AK41" s="633"/>
      <c r="AL41" s="634" t="s">
        <v>237</v>
      </c>
      <c r="AM41" s="635"/>
      <c r="AN41" s="635"/>
      <c r="AO41" s="636"/>
      <c r="AQ41" s="707" t="s">
        <v>351</v>
      </c>
      <c r="AR41" s="708"/>
      <c r="AS41" s="708"/>
      <c r="AT41" s="708"/>
      <c r="AU41" s="708"/>
      <c r="AV41" s="708"/>
      <c r="AW41" s="708"/>
      <c r="AX41" s="708"/>
      <c r="AY41" s="709"/>
      <c r="AZ41" s="629">
        <v>14188</v>
      </c>
      <c r="BA41" s="630"/>
      <c r="BB41" s="630"/>
      <c r="BC41" s="630"/>
      <c r="BD41" s="663"/>
      <c r="BE41" s="663"/>
      <c r="BF41" s="687"/>
      <c r="BG41" s="710"/>
      <c r="BH41" s="711"/>
      <c r="BI41" s="711"/>
      <c r="BJ41" s="711"/>
      <c r="BK41" s="711"/>
      <c r="BL41" s="222"/>
      <c r="BM41" s="645" t="s">
        <v>352</v>
      </c>
      <c r="BN41" s="645"/>
      <c r="BO41" s="645"/>
      <c r="BP41" s="645"/>
      <c r="BQ41" s="645"/>
      <c r="BR41" s="645"/>
      <c r="BS41" s="645"/>
      <c r="BT41" s="645"/>
      <c r="BU41" s="646"/>
      <c r="BV41" s="629" t="s">
        <v>237</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230</v>
      </c>
      <c r="CS41" s="663"/>
      <c r="CT41" s="663"/>
      <c r="CU41" s="663"/>
      <c r="CV41" s="663"/>
      <c r="CW41" s="663"/>
      <c r="CX41" s="663"/>
      <c r="CY41" s="664"/>
      <c r="CZ41" s="634" t="s">
        <v>230</v>
      </c>
      <c r="DA41" s="665"/>
      <c r="DB41" s="665"/>
      <c r="DC41" s="671"/>
      <c r="DD41" s="638" t="s">
        <v>230</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230</v>
      </c>
      <c r="S42" s="630"/>
      <c r="T42" s="630"/>
      <c r="U42" s="630"/>
      <c r="V42" s="630"/>
      <c r="W42" s="630"/>
      <c r="X42" s="630"/>
      <c r="Y42" s="631"/>
      <c r="Z42" s="632" t="s">
        <v>146</v>
      </c>
      <c r="AA42" s="632"/>
      <c r="AB42" s="632"/>
      <c r="AC42" s="632"/>
      <c r="AD42" s="633" t="s">
        <v>237</v>
      </c>
      <c r="AE42" s="633"/>
      <c r="AF42" s="633"/>
      <c r="AG42" s="633"/>
      <c r="AH42" s="633"/>
      <c r="AI42" s="633"/>
      <c r="AJ42" s="633"/>
      <c r="AK42" s="633"/>
      <c r="AL42" s="634" t="s">
        <v>237</v>
      </c>
      <c r="AM42" s="635"/>
      <c r="AN42" s="635"/>
      <c r="AO42" s="636"/>
      <c r="AQ42" s="717" t="s">
        <v>355</v>
      </c>
      <c r="AR42" s="718"/>
      <c r="AS42" s="718"/>
      <c r="AT42" s="718"/>
      <c r="AU42" s="718"/>
      <c r="AV42" s="718"/>
      <c r="AW42" s="718"/>
      <c r="AX42" s="718"/>
      <c r="AY42" s="719"/>
      <c r="AZ42" s="723">
        <v>34585</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275</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174588</v>
      </c>
      <c r="CS42" s="663"/>
      <c r="CT42" s="663"/>
      <c r="CU42" s="663"/>
      <c r="CV42" s="663"/>
      <c r="CW42" s="663"/>
      <c r="CX42" s="663"/>
      <c r="CY42" s="664"/>
      <c r="CZ42" s="634">
        <v>11</v>
      </c>
      <c r="DA42" s="665"/>
      <c r="DB42" s="665"/>
      <c r="DC42" s="671"/>
      <c r="DD42" s="638">
        <v>40729</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358</v>
      </c>
      <c r="C43" s="627"/>
      <c r="D43" s="627"/>
      <c r="E43" s="627"/>
      <c r="F43" s="627"/>
      <c r="G43" s="627"/>
      <c r="H43" s="627"/>
      <c r="I43" s="627"/>
      <c r="J43" s="627"/>
      <c r="K43" s="627"/>
      <c r="L43" s="627"/>
      <c r="M43" s="627"/>
      <c r="N43" s="627"/>
      <c r="O43" s="627"/>
      <c r="P43" s="627"/>
      <c r="Q43" s="628"/>
      <c r="R43" s="629">
        <v>23900</v>
      </c>
      <c r="S43" s="630"/>
      <c r="T43" s="630"/>
      <c r="U43" s="630"/>
      <c r="V43" s="630"/>
      <c r="W43" s="630"/>
      <c r="X43" s="630"/>
      <c r="Y43" s="631"/>
      <c r="Z43" s="632">
        <v>1.4</v>
      </c>
      <c r="AA43" s="632"/>
      <c r="AB43" s="632"/>
      <c r="AC43" s="632"/>
      <c r="AD43" s="633" t="s">
        <v>237</v>
      </c>
      <c r="AE43" s="633"/>
      <c r="AF43" s="633"/>
      <c r="AG43" s="633"/>
      <c r="AH43" s="633"/>
      <c r="AI43" s="633"/>
      <c r="AJ43" s="633"/>
      <c r="AK43" s="633"/>
      <c r="AL43" s="634" t="s">
        <v>237</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t="s">
        <v>237</v>
      </c>
      <c r="CS43" s="663"/>
      <c r="CT43" s="663"/>
      <c r="CU43" s="663"/>
      <c r="CV43" s="663"/>
      <c r="CW43" s="663"/>
      <c r="CX43" s="663"/>
      <c r="CY43" s="664"/>
      <c r="CZ43" s="634" t="s">
        <v>230</v>
      </c>
      <c r="DA43" s="665"/>
      <c r="DB43" s="665"/>
      <c r="DC43" s="671"/>
      <c r="DD43" s="638" t="s">
        <v>237</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360</v>
      </c>
      <c r="C44" s="674"/>
      <c r="D44" s="674"/>
      <c r="E44" s="674"/>
      <c r="F44" s="674"/>
      <c r="G44" s="674"/>
      <c r="H44" s="674"/>
      <c r="I44" s="674"/>
      <c r="J44" s="674"/>
      <c r="K44" s="674"/>
      <c r="L44" s="674"/>
      <c r="M44" s="674"/>
      <c r="N44" s="674"/>
      <c r="O44" s="674"/>
      <c r="P44" s="674"/>
      <c r="Q44" s="675"/>
      <c r="R44" s="723">
        <v>1759745</v>
      </c>
      <c r="S44" s="724"/>
      <c r="T44" s="724"/>
      <c r="U44" s="724"/>
      <c r="V44" s="724"/>
      <c r="W44" s="724"/>
      <c r="X44" s="724"/>
      <c r="Y44" s="725"/>
      <c r="Z44" s="726">
        <v>100</v>
      </c>
      <c r="AA44" s="726"/>
      <c r="AB44" s="726"/>
      <c r="AC44" s="726"/>
      <c r="AD44" s="727">
        <v>858324</v>
      </c>
      <c r="AE44" s="727"/>
      <c r="AF44" s="727"/>
      <c r="AG44" s="727"/>
      <c r="AH44" s="727"/>
      <c r="AI44" s="727"/>
      <c r="AJ44" s="727"/>
      <c r="AK44" s="727"/>
      <c r="AL44" s="728">
        <v>100</v>
      </c>
      <c r="AM44" s="701"/>
      <c r="AN44" s="701"/>
      <c r="AO44" s="729"/>
      <c r="CD44" s="730" t="s">
        <v>307</v>
      </c>
      <c r="CE44" s="731"/>
      <c r="CF44" s="626" t="s">
        <v>361</v>
      </c>
      <c r="CG44" s="627"/>
      <c r="CH44" s="627"/>
      <c r="CI44" s="627"/>
      <c r="CJ44" s="627"/>
      <c r="CK44" s="627"/>
      <c r="CL44" s="627"/>
      <c r="CM44" s="627"/>
      <c r="CN44" s="627"/>
      <c r="CO44" s="627"/>
      <c r="CP44" s="627"/>
      <c r="CQ44" s="628"/>
      <c r="CR44" s="629">
        <v>164185</v>
      </c>
      <c r="CS44" s="630"/>
      <c r="CT44" s="630"/>
      <c r="CU44" s="630"/>
      <c r="CV44" s="630"/>
      <c r="CW44" s="630"/>
      <c r="CX44" s="630"/>
      <c r="CY44" s="631"/>
      <c r="CZ44" s="634">
        <v>10.3</v>
      </c>
      <c r="DA44" s="635"/>
      <c r="DB44" s="635"/>
      <c r="DC44" s="647"/>
      <c r="DD44" s="638">
        <v>30326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132440</v>
      </c>
      <c r="CS45" s="663"/>
      <c r="CT45" s="663"/>
      <c r="CU45" s="663"/>
      <c r="CV45" s="663"/>
      <c r="CW45" s="663"/>
      <c r="CX45" s="663"/>
      <c r="CY45" s="664"/>
      <c r="CZ45" s="634">
        <v>8.3000000000000007</v>
      </c>
      <c r="DA45" s="665"/>
      <c r="DB45" s="665"/>
      <c r="DC45" s="671"/>
      <c r="DD45" s="638">
        <v>1483</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31745</v>
      </c>
      <c r="CS46" s="630"/>
      <c r="CT46" s="630"/>
      <c r="CU46" s="630"/>
      <c r="CV46" s="630"/>
      <c r="CW46" s="630"/>
      <c r="CX46" s="630"/>
      <c r="CY46" s="631"/>
      <c r="CZ46" s="634">
        <v>2</v>
      </c>
      <c r="DA46" s="635"/>
      <c r="DB46" s="635"/>
      <c r="DC46" s="647"/>
      <c r="DD46" s="638">
        <v>28843</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10403</v>
      </c>
      <c r="CS47" s="663"/>
      <c r="CT47" s="663"/>
      <c r="CU47" s="663"/>
      <c r="CV47" s="663"/>
      <c r="CW47" s="663"/>
      <c r="CX47" s="663"/>
      <c r="CY47" s="664"/>
      <c r="CZ47" s="634">
        <v>0.7</v>
      </c>
      <c r="DA47" s="665"/>
      <c r="DB47" s="665"/>
      <c r="DC47" s="671"/>
      <c r="DD47" s="638">
        <v>10403</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230</v>
      </c>
      <c r="CS48" s="630"/>
      <c r="CT48" s="630"/>
      <c r="CU48" s="630"/>
      <c r="CV48" s="630"/>
      <c r="CW48" s="630"/>
      <c r="CX48" s="630"/>
      <c r="CY48" s="631"/>
      <c r="CZ48" s="634" t="s">
        <v>230</v>
      </c>
      <c r="DA48" s="635"/>
      <c r="DB48" s="635"/>
      <c r="DC48" s="647"/>
      <c r="DD48" s="638" t="s">
        <v>237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1586662</v>
      </c>
      <c r="CS49" s="700"/>
      <c r="CT49" s="700"/>
      <c r="CU49" s="700"/>
      <c r="CV49" s="700"/>
      <c r="CW49" s="700"/>
      <c r="CX49" s="700"/>
      <c r="CY49" s="737"/>
      <c r="CZ49" s="728">
        <v>100</v>
      </c>
      <c r="DA49" s="738"/>
      <c r="DB49" s="738"/>
      <c r="DC49" s="739"/>
      <c r="DD49" s="740">
        <v>1171556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AROUrH8Lk7EN+j/Mq4wNMvkjuXeNfLxBtaIZFLdeFYOmV+pnEv8Rkr0hT5CgwD6JmqDhLA4S+L6CxkbkgDTFAg==" saltValue="aB/gW574qs6ktMqAabxs5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85" sqref="Q85:U8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1760</v>
      </c>
      <c r="R7" s="781"/>
      <c r="S7" s="781"/>
      <c r="T7" s="781"/>
      <c r="U7" s="781"/>
      <c r="V7" s="781">
        <v>1587</v>
      </c>
      <c r="W7" s="781"/>
      <c r="X7" s="781"/>
      <c r="Y7" s="781"/>
      <c r="Z7" s="781"/>
      <c r="AA7" s="781">
        <v>173</v>
      </c>
      <c r="AB7" s="781"/>
      <c r="AC7" s="781"/>
      <c r="AD7" s="781"/>
      <c r="AE7" s="782"/>
      <c r="AF7" s="783">
        <v>137</v>
      </c>
      <c r="AG7" s="784"/>
      <c r="AH7" s="784"/>
      <c r="AI7" s="784"/>
      <c r="AJ7" s="785"/>
      <c r="AK7" s="786">
        <v>0</v>
      </c>
      <c r="AL7" s="787"/>
      <c r="AM7" s="787"/>
      <c r="AN7" s="787"/>
      <c r="AO7" s="787"/>
      <c r="AP7" s="787">
        <v>1322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137</v>
      </c>
      <c r="AG23" s="821"/>
      <c r="AH23" s="821"/>
      <c r="AI23" s="821"/>
      <c r="AJ23" s="824"/>
      <c r="AK23" s="825"/>
      <c r="AL23" s="826"/>
      <c r="AM23" s="826"/>
      <c r="AN23" s="826"/>
      <c r="AO23" s="826"/>
      <c r="AP23" s="821"/>
      <c r="AQ23" s="821"/>
      <c r="AR23" s="821"/>
      <c r="AS23" s="821"/>
      <c r="AT23" s="821"/>
      <c r="AU23" s="837"/>
      <c r="AV23" s="837"/>
      <c r="AW23" s="837"/>
      <c r="AX23" s="837"/>
      <c r="AY23" s="838"/>
      <c r="AZ23" s="839" t="s">
        <v>396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118</v>
      </c>
      <c r="R28" s="851"/>
      <c r="S28" s="851"/>
      <c r="T28" s="851"/>
      <c r="U28" s="851"/>
      <c r="V28" s="851">
        <v>108</v>
      </c>
      <c r="W28" s="851"/>
      <c r="X28" s="851"/>
      <c r="Y28" s="851"/>
      <c r="Z28" s="851"/>
      <c r="AA28" s="851">
        <v>9</v>
      </c>
      <c r="AB28" s="851"/>
      <c r="AC28" s="851"/>
      <c r="AD28" s="851"/>
      <c r="AE28" s="852"/>
      <c r="AF28" s="853">
        <v>9</v>
      </c>
      <c r="AG28" s="851"/>
      <c r="AH28" s="851"/>
      <c r="AI28" s="851"/>
      <c r="AJ28" s="854"/>
      <c r="AK28" s="855">
        <v>14</v>
      </c>
      <c r="AL28" s="856"/>
      <c r="AM28" s="856"/>
      <c r="AN28" s="856"/>
      <c r="AO28" s="856"/>
      <c r="AP28" s="856" t="s">
        <v>577</v>
      </c>
      <c r="AQ28" s="856"/>
      <c r="AR28" s="856"/>
      <c r="AS28" s="856"/>
      <c r="AT28" s="856"/>
      <c r="AU28" s="856" t="s">
        <v>577</v>
      </c>
      <c r="AV28" s="856"/>
      <c r="AW28" s="856"/>
      <c r="AX28" s="856"/>
      <c r="AY28" s="856"/>
      <c r="AZ28" s="857" t="s">
        <v>577</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5</v>
      </c>
      <c r="R29" s="812"/>
      <c r="S29" s="812"/>
      <c r="T29" s="812"/>
      <c r="U29" s="812"/>
      <c r="V29" s="812">
        <v>5</v>
      </c>
      <c r="W29" s="812"/>
      <c r="X29" s="812"/>
      <c r="Y29" s="812"/>
      <c r="Z29" s="812"/>
      <c r="AA29" s="812">
        <v>0</v>
      </c>
      <c r="AB29" s="812"/>
      <c r="AC29" s="812"/>
      <c r="AD29" s="812"/>
      <c r="AE29" s="813"/>
      <c r="AF29" s="814">
        <v>0</v>
      </c>
      <c r="AG29" s="815"/>
      <c r="AH29" s="815"/>
      <c r="AI29" s="815"/>
      <c r="AJ29" s="816"/>
      <c r="AK29" s="862">
        <v>2</v>
      </c>
      <c r="AL29" s="858"/>
      <c r="AM29" s="858"/>
      <c r="AN29" s="858"/>
      <c r="AO29" s="858"/>
      <c r="AP29" s="858" t="s">
        <v>577</v>
      </c>
      <c r="AQ29" s="858"/>
      <c r="AR29" s="858"/>
      <c r="AS29" s="858"/>
      <c r="AT29" s="858"/>
      <c r="AU29" s="858" t="s">
        <v>577</v>
      </c>
      <c r="AV29" s="858"/>
      <c r="AW29" s="858"/>
      <c r="AX29" s="858"/>
      <c r="AY29" s="858"/>
      <c r="AZ29" s="859" t="s">
        <v>577</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124</v>
      </c>
      <c r="R30" s="812"/>
      <c r="S30" s="812"/>
      <c r="T30" s="812"/>
      <c r="U30" s="812"/>
      <c r="V30" s="812">
        <v>123</v>
      </c>
      <c r="W30" s="812"/>
      <c r="X30" s="812"/>
      <c r="Y30" s="812"/>
      <c r="Z30" s="812"/>
      <c r="AA30" s="812">
        <v>1</v>
      </c>
      <c r="AB30" s="812"/>
      <c r="AC30" s="812"/>
      <c r="AD30" s="812"/>
      <c r="AE30" s="813"/>
      <c r="AF30" s="814">
        <v>1</v>
      </c>
      <c r="AG30" s="815"/>
      <c r="AH30" s="815"/>
      <c r="AI30" s="815"/>
      <c r="AJ30" s="816"/>
      <c r="AK30" s="862">
        <v>38</v>
      </c>
      <c r="AL30" s="858"/>
      <c r="AM30" s="858"/>
      <c r="AN30" s="858"/>
      <c r="AO30" s="858"/>
      <c r="AP30" s="858">
        <v>200</v>
      </c>
      <c r="AQ30" s="858"/>
      <c r="AR30" s="858"/>
      <c r="AS30" s="858"/>
      <c r="AT30" s="858"/>
      <c r="AU30" s="858">
        <v>19</v>
      </c>
      <c r="AV30" s="858"/>
      <c r="AW30" s="858"/>
      <c r="AX30" s="858"/>
      <c r="AY30" s="858"/>
      <c r="AZ30" s="859"/>
      <c r="BA30" s="859"/>
      <c r="BB30" s="859"/>
      <c r="BC30" s="859"/>
      <c r="BD30" s="859"/>
      <c r="BE30" s="860" t="s">
        <v>410</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411</v>
      </c>
      <c r="C31" s="809"/>
      <c r="D31" s="809"/>
      <c r="E31" s="809"/>
      <c r="F31" s="809"/>
      <c r="G31" s="809"/>
      <c r="H31" s="809"/>
      <c r="I31" s="809"/>
      <c r="J31" s="809"/>
      <c r="K31" s="809"/>
      <c r="L31" s="809"/>
      <c r="M31" s="809"/>
      <c r="N31" s="809"/>
      <c r="O31" s="809"/>
      <c r="P31" s="810"/>
      <c r="Q31" s="811">
        <v>851</v>
      </c>
      <c r="R31" s="812"/>
      <c r="S31" s="812"/>
      <c r="T31" s="812"/>
      <c r="U31" s="812"/>
      <c r="V31" s="812">
        <v>805</v>
      </c>
      <c r="W31" s="812"/>
      <c r="X31" s="812"/>
      <c r="Y31" s="812"/>
      <c r="Z31" s="812"/>
      <c r="AA31" s="812">
        <v>46</v>
      </c>
      <c r="AB31" s="812"/>
      <c r="AC31" s="812"/>
      <c r="AD31" s="812"/>
      <c r="AE31" s="813"/>
      <c r="AF31" s="814">
        <v>46</v>
      </c>
      <c r="AG31" s="815"/>
      <c r="AH31" s="815"/>
      <c r="AI31" s="815"/>
      <c r="AJ31" s="816"/>
      <c r="AK31" s="862">
        <v>177</v>
      </c>
      <c r="AL31" s="858"/>
      <c r="AM31" s="858"/>
      <c r="AN31" s="858"/>
      <c r="AO31" s="858"/>
      <c r="AP31" s="858">
        <v>142</v>
      </c>
      <c r="AQ31" s="858"/>
      <c r="AR31" s="858"/>
      <c r="AS31" s="858"/>
      <c r="AT31" s="858"/>
      <c r="AU31" s="858">
        <v>177</v>
      </c>
      <c r="AV31" s="858"/>
      <c r="AW31" s="858"/>
      <c r="AX31" s="858"/>
      <c r="AY31" s="858"/>
      <c r="AZ31" s="859">
        <v>38.1</v>
      </c>
      <c r="BA31" s="859"/>
      <c r="BB31" s="859"/>
      <c r="BC31" s="859"/>
      <c r="BD31" s="859"/>
      <c r="BE31" s="860" t="s">
        <v>412</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413</v>
      </c>
      <c r="C32" s="809"/>
      <c r="D32" s="809"/>
      <c r="E32" s="809"/>
      <c r="F32" s="809"/>
      <c r="G32" s="809"/>
      <c r="H32" s="809"/>
      <c r="I32" s="809"/>
      <c r="J32" s="809"/>
      <c r="K32" s="809"/>
      <c r="L32" s="809"/>
      <c r="M32" s="809"/>
      <c r="N32" s="809"/>
      <c r="O32" s="809"/>
      <c r="P32" s="810"/>
      <c r="Q32" s="811">
        <v>21</v>
      </c>
      <c r="R32" s="812"/>
      <c r="S32" s="812"/>
      <c r="T32" s="812"/>
      <c r="U32" s="812"/>
      <c r="V32" s="812">
        <v>21</v>
      </c>
      <c r="W32" s="812"/>
      <c r="X32" s="812"/>
      <c r="Y32" s="812"/>
      <c r="Z32" s="812"/>
      <c r="AA32" s="812">
        <v>0</v>
      </c>
      <c r="AB32" s="812"/>
      <c r="AC32" s="812"/>
      <c r="AD32" s="812"/>
      <c r="AE32" s="813"/>
      <c r="AF32" s="814">
        <v>0</v>
      </c>
      <c r="AG32" s="815"/>
      <c r="AH32" s="815"/>
      <c r="AI32" s="815"/>
      <c r="AJ32" s="816"/>
      <c r="AK32" s="862">
        <v>6</v>
      </c>
      <c r="AL32" s="858"/>
      <c r="AM32" s="858"/>
      <c r="AN32" s="858"/>
      <c r="AO32" s="858"/>
      <c r="AP32" s="858">
        <v>3</v>
      </c>
      <c r="AQ32" s="858"/>
      <c r="AR32" s="858"/>
      <c r="AS32" s="858"/>
      <c r="AT32" s="858"/>
      <c r="AU32" s="858">
        <v>5</v>
      </c>
      <c r="AV32" s="858"/>
      <c r="AW32" s="858"/>
      <c r="AX32" s="858"/>
      <c r="AY32" s="858"/>
      <c r="AZ32" s="859"/>
      <c r="BA32" s="859"/>
      <c r="BB32" s="859"/>
      <c r="BC32" s="859"/>
      <c r="BD32" s="859"/>
      <c r="BE32" s="860" t="s">
        <v>410</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56</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396</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419</v>
      </c>
      <c r="W66" s="762"/>
      <c r="X66" s="762"/>
      <c r="Y66" s="762"/>
      <c r="Z66" s="763"/>
      <c r="AA66" s="761" t="s">
        <v>401</v>
      </c>
      <c r="AB66" s="762"/>
      <c r="AC66" s="762"/>
      <c r="AD66" s="762"/>
      <c r="AE66" s="763"/>
      <c r="AF66" s="882" t="s">
        <v>402</v>
      </c>
      <c r="AG66" s="843"/>
      <c r="AH66" s="843"/>
      <c r="AI66" s="843"/>
      <c r="AJ66" s="883"/>
      <c r="AK66" s="761" t="s">
        <v>420</v>
      </c>
      <c r="AL66" s="756"/>
      <c r="AM66" s="756"/>
      <c r="AN66" s="756"/>
      <c r="AO66" s="757"/>
      <c r="AP66" s="761" t="s">
        <v>404</v>
      </c>
      <c r="AQ66" s="762"/>
      <c r="AR66" s="762"/>
      <c r="AS66" s="762"/>
      <c r="AT66" s="763"/>
      <c r="AU66" s="761" t="s">
        <v>421</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578</v>
      </c>
      <c r="C68" s="898"/>
      <c r="D68" s="898"/>
      <c r="E68" s="898"/>
      <c r="F68" s="898"/>
      <c r="G68" s="898"/>
      <c r="H68" s="898"/>
      <c r="I68" s="898"/>
      <c r="J68" s="898"/>
      <c r="K68" s="898"/>
      <c r="L68" s="898"/>
      <c r="M68" s="898"/>
      <c r="N68" s="898"/>
      <c r="O68" s="898"/>
      <c r="P68" s="899"/>
      <c r="Q68" s="900">
        <v>1607</v>
      </c>
      <c r="R68" s="894"/>
      <c r="S68" s="894"/>
      <c r="T68" s="894"/>
      <c r="U68" s="894"/>
      <c r="V68" s="894">
        <v>1564</v>
      </c>
      <c r="W68" s="894"/>
      <c r="X68" s="894"/>
      <c r="Y68" s="894"/>
      <c r="Z68" s="894"/>
      <c r="AA68" s="894">
        <v>43</v>
      </c>
      <c r="AB68" s="894"/>
      <c r="AC68" s="894"/>
      <c r="AD68" s="894"/>
      <c r="AE68" s="894"/>
      <c r="AF68" s="894">
        <v>43</v>
      </c>
      <c r="AG68" s="894"/>
      <c r="AH68" s="894"/>
      <c r="AI68" s="894"/>
      <c r="AJ68" s="894"/>
      <c r="AK68" s="894" t="s">
        <v>577</v>
      </c>
      <c r="AL68" s="894"/>
      <c r="AM68" s="894"/>
      <c r="AN68" s="894"/>
      <c r="AO68" s="894"/>
      <c r="AP68" s="894" t="s">
        <v>577</v>
      </c>
      <c r="AQ68" s="894"/>
      <c r="AR68" s="894"/>
      <c r="AS68" s="894"/>
      <c r="AT68" s="894"/>
      <c r="AU68" s="894" t="s">
        <v>577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579</v>
      </c>
      <c r="C69" s="902"/>
      <c r="D69" s="902"/>
      <c r="E69" s="902"/>
      <c r="F69" s="902"/>
      <c r="G69" s="902"/>
      <c r="H69" s="902"/>
      <c r="I69" s="902"/>
      <c r="J69" s="902"/>
      <c r="K69" s="902"/>
      <c r="L69" s="902"/>
      <c r="M69" s="902"/>
      <c r="N69" s="902"/>
      <c r="O69" s="902"/>
      <c r="P69" s="903"/>
      <c r="Q69" s="904">
        <v>36417</v>
      </c>
      <c r="R69" s="858"/>
      <c r="S69" s="858"/>
      <c r="T69" s="858"/>
      <c r="U69" s="858"/>
      <c r="V69" s="858">
        <v>35257</v>
      </c>
      <c r="W69" s="858"/>
      <c r="X69" s="858"/>
      <c r="Y69" s="858"/>
      <c r="Z69" s="858"/>
      <c r="AA69" s="858">
        <v>1160</v>
      </c>
      <c r="AB69" s="858"/>
      <c r="AC69" s="858"/>
      <c r="AD69" s="858"/>
      <c r="AE69" s="858"/>
      <c r="AF69" s="858">
        <v>1160</v>
      </c>
      <c r="AG69" s="858"/>
      <c r="AH69" s="858"/>
      <c r="AI69" s="858"/>
      <c r="AJ69" s="858"/>
      <c r="AK69" s="858">
        <v>771</v>
      </c>
      <c r="AL69" s="858"/>
      <c r="AM69" s="858"/>
      <c r="AN69" s="858"/>
      <c r="AO69" s="858"/>
      <c r="AP69" s="858" t="s">
        <v>577</v>
      </c>
      <c r="AQ69" s="858"/>
      <c r="AR69" s="858"/>
      <c r="AS69" s="858"/>
      <c r="AT69" s="858"/>
      <c r="AU69" s="858" t="s">
        <v>577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580</v>
      </c>
      <c r="C70" s="902"/>
      <c r="D70" s="902"/>
      <c r="E70" s="902"/>
      <c r="F70" s="902"/>
      <c r="G70" s="902"/>
      <c r="H70" s="902"/>
      <c r="I70" s="902"/>
      <c r="J70" s="902"/>
      <c r="K70" s="902"/>
      <c r="L70" s="902"/>
      <c r="M70" s="902"/>
      <c r="N70" s="902"/>
      <c r="O70" s="902"/>
      <c r="P70" s="903"/>
      <c r="Q70" s="904">
        <v>313</v>
      </c>
      <c r="R70" s="858"/>
      <c r="S70" s="858"/>
      <c r="T70" s="858"/>
      <c r="U70" s="858"/>
      <c r="V70" s="858">
        <v>278</v>
      </c>
      <c r="W70" s="858"/>
      <c r="X70" s="858"/>
      <c r="Y70" s="858"/>
      <c r="Z70" s="858"/>
      <c r="AA70" s="858">
        <v>35</v>
      </c>
      <c r="AB70" s="858"/>
      <c r="AC70" s="858"/>
      <c r="AD70" s="858"/>
      <c r="AE70" s="858"/>
      <c r="AF70" s="858">
        <v>35</v>
      </c>
      <c r="AG70" s="858"/>
      <c r="AH70" s="858"/>
      <c r="AI70" s="858"/>
      <c r="AJ70" s="858"/>
      <c r="AK70" s="858" t="s">
        <v>577</v>
      </c>
      <c r="AL70" s="858"/>
      <c r="AM70" s="858"/>
      <c r="AN70" s="858"/>
      <c r="AO70" s="858"/>
      <c r="AP70" s="858" t="s">
        <v>577</v>
      </c>
      <c r="AQ70" s="858"/>
      <c r="AR70" s="858"/>
      <c r="AS70" s="858"/>
      <c r="AT70" s="858"/>
      <c r="AU70" s="858" t="s">
        <v>577</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581</v>
      </c>
      <c r="C71" s="902"/>
      <c r="D71" s="902"/>
      <c r="E71" s="902"/>
      <c r="F71" s="902"/>
      <c r="G71" s="902"/>
      <c r="H71" s="902"/>
      <c r="I71" s="902"/>
      <c r="J71" s="902"/>
      <c r="K71" s="902"/>
      <c r="L71" s="902"/>
      <c r="M71" s="902"/>
      <c r="N71" s="902"/>
      <c r="O71" s="902"/>
      <c r="P71" s="903"/>
      <c r="Q71" s="904">
        <v>147699</v>
      </c>
      <c r="R71" s="858"/>
      <c r="S71" s="858"/>
      <c r="T71" s="858"/>
      <c r="U71" s="858"/>
      <c r="V71" s="858">
        <v>142954</v>
      </c>
      <c r="W71" s="858"/>
      <c r="X71" s="858"/>
      <c r="Y71" s="858"/>
      <c r="Z71" s="858"/>
      <c r="AA71" s="858">
        <v>4745</v>
      </c>
      <c r="AB71" s="858"/>
      <c r="AC71" s="858"/>
      <c r="AD71" s="858"/>
      <c r="AE71" s="858"/>
      <c r="AF71" s="858">
        <v>4745</v>
      </c>
      <c r="AG71" s="858"/>
      <c r="AH71" s="858"/>
      <c r="AI71" s="858"/>
      <c r="AJ71" s="858"/>
      <c r="AK71" s="858" t="s">
        <v>577</v>
      </c>
      <c r="AL71" s="858"/>
      <c r="AM71" s="858"/>
      <c r="AN71" s="858"/>
      <c r="AO71" s="858"/>
      <c r="AP71" s="858" t="s">
        <v>577</v>
      </c>
      <c r="AQ71" s="858"/>
      <c r="AR71" s="858"/>
      <c r="AS71" s="858"/>
      <c r="AT71" s="858"/>
      <c r="AU71" s="858" t="s">
        <v>577</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582</v>
      </c>
      <c r="C72" s="902"/>
      <c r="D72" s="902"/>
      <c r="E72" s="902"/>
      <c r="F72" s="902"/>
      <c r="G72" s="902"/>
      <c r="H72" s="902"/>
      <c r="I72" s="902"/>
      <c r="J72" s="902"/>
      <c r="K72" s="902"/>
      <c r="L72" s="902"/>
      <c r="M72" s="902"/>
      <c r="N72" s="902"/>
      <c r="O72" s="902"/>
      <c r="P72" s="903"/>
      <c r="Q72" s="904">
        <v>171</v>
      </c>
      <c r="R72" s="858"/>
      <c r="S72" s="858"/>
      <c r="T72" s="858"/>
      <c r="U72" s="858"/>
      <c r="V72" s="858">
        <v>151</v>
      </c>
      <c r="W72" s="858"/>
      <c r="X72" s="858"/>
      <c r="Y72" s="858"/>
      <c r="Z72" s="858"/>
      <c r="AA72" s="858">
        <v>20</v>
      </c>
      <c r="AB72" s="858"/>
      <c r="AC72" s="858"/>
      <c r="AD72" s="858"/>
      <c r="AE72" s="858"/>
      <c r="AF72" s="858">
        <v>20</v>
      </c>
      <c r="AG72" s="858"/>
      <c r="AH72" s="858"/>
      <c r="AI72" s="858"/>
      <c r="AJ72" s="858"/>
      <c r="AK72" s="858" t="s">
        <v>577</v>
      </c>
      <c r="AL72" s="858"/>
      <c r="AM72" s="858"/>
      <c r="AN72" s="858"/>
      <c r="AO72" s="858"/>
      <c r="AP72" s="858" t="s">
        <v>577</v>
      </c>
      <c r="AQ72" s="858"/>
      <c r="AR72" s="858"/>
      <c r="AS72" s="858"/>
      <c r="AT72" s="858"/>
      <c r="AU72" s="858" t="s">
        <v>577</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583</v>
      </c>
      <c r="C73" s="902"/>
      <c r="D73" s="902"/>
      <c r="E73" s="902"/>
      <c r="F73" s="902"/>
      <c r="G73" s="902"/>
      <c r="H73" s="902"/>
      <c r="I73" s="902"/>
      <c r="J73" s="902"/>
      <c r="K73" s="902"/>
      <c r="L73" s="902"/>
      <c r="M73" s="902"/>
      <c r="N73" s="902"/>
      <c r="O73" s="902"/>
      <c r="P73" s="903"/>
      <c r="Q73" s="904">
        <v>7569</v>
      </c>
      <c r="R73" s="858"/>
      <c r="S73" s="858"/>
      <c r="T73" s="858"/>
      <c r="U73" s="858"/>
      <c r="V73" s="858">
        <v>7060</v>
      </c>
      <c r="W73" s="858"/>
      <c r="X73" s="858"/>
      <c r="Y73" s="858"/>
      <c r="Z73" s="858"/>
      <c r="AA73" s="858">
        <v>509</v>
      </c>
      <c r="AB73" s="858"/>
      <c r="AC73" s="858"/>
      <c r="AD73" s="858"/>
      <c r="AE73" s="858"/>
      <c r="AF73" s="858">
        <v>509</v>
      </c>
      <c r="AG73" s="858"/>
      <c r="AH73" s="858"/>
      <c r="AI73" s="858"/>
      <c r="AJ73" s="858"/>
      <c r="AK73" s="858">
        <v>3</v>
      </c>
      <c r="AL73" s="858"/>
      <c r="AM73" s="858"/>
      <c r="AN73" s="858"/>
      <c r="AO73" s="858"/>
      <c r="AP73" s="858" t="s">
        <v>577</v>
      </c>
      <c r="AQ73" s="858"/>
      <c r="AR73" s="858"/>
      <c r="AS73" s="858"/>
      <c r="AT73" s="858"/>
      <c r="AU73" s="858" t="s">
        <v>577</v>
      </c>
      <c r="AV73" s="858"/>
      <c r="AW73" s="858"/>
      <c r="AX73" s="858"/>
      <c r="AY73" s="858"/>
      <c r="AZ73" s="860" t="s">
        <v>594</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584</v>
      </c>
      <c r="C74" s="902"/>
      <c r="D74" s="902"/>
      <c r="E74" s="902"/>
      <c r="F74" s="902"/>
      <c r="G74" s="902"/>
      <c r="H74" s="902"/>
      <c r="I74" s="902"/>
      <c r="J74" s="902"/>
      <c r="K74" s="902"/>
      <c r="L74" s="902"/>
      <c r="M74" s="902"/>
      <c r="N74" s="902"/>
      <c r="O74" s="902"/>
      <c r="P74" s="903"/>
      <c r="Q74" s="904">
        <v>757</v>
      </c>
      <c r="R74" s="858"/>
      <c r="S74" s="858"/>
      <c r="T74" s="858"/>
      <c r="U74" s="858"/>
      <c r="V74" s="858">
        <v>630</v>
      </c>
      <c r="W74" s="858"/>
      <c r="X74" s="858"/>
      <c r="Y74" s="858"/>
      <c r="Z74" s="858"/>
      <c r="AA74" s="858">
        <v>127</v>
      </c>
      <c r="AB74" s="858"/>
      <c r="AC74" s="858"/>
      <c r="AD74" s="858"/>
      <c r="AE74" s="858"/>
      <c r="AF74" s="858">
        <v>127</v>
      </c>
      <c r="AG74" s="858"/>
      <c r="AH74" s="858"/>
      <c r="AI74" s="858"/>
      <c r="AJ74" s="858"/>
      <c r="AK74" s="858">
        <v>60</v>
      </c>
      <c r="AL74" s="858"/>
      <c r="AM74" s="858"/>
      <c r="AN74" s="858"/>
      <c r="AO74" s="858"/>
      <c r="AP74" s="858">
        <v>991</v>
      </c>
      <c r="AQ74" s="858"/>
      <c r="AR74" s="858"/>
      <c r="AS74" s="858"/>
      <c r="AT74" s="858"/>
      <c r="AU74" s="858" t="s">
        <v>577</v>
      </c>
      <c r="AV74" s="858"/>
      <c r="AW74" s="858"/>
      <c r="AX74" s="858"/>
      <c r="AY74" s="858"/>
      <c r="AZ74" s="860" t="s">
        <v>595</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585</v>
      </c>
      <c r="C75" s="902"/>
      <c r="D75" s="902"/>
      <c r="E75" s="902"/>
      <c r="F75" s="902"/>
      <c r="G75" s="902"/>
      <c r="H75" s="902"/>
      <c r="I75" s="902"/>
      <c r="J75" s="902"/>
      <c r="K75" s="902"/>
      <c r="L75" s="902"/>
      <c r="M75" s="902"/>
      <c r="N75" s="902"/>
      <c r="O75" s="902"/>
      <c r="P75" s="903"/>
      <c r="Q75" s="905">
        <v>0</v>
      </c>
      <c r="R75" s="906"/>
      <c r="S75" s="906"/>
      <c r="T75" s="906"/>
      <c r="U75" s="862"/>
      <c r="V75" s="907">
        <v>18</v>
      </c>
      <c r="W75" s="906"/>
      <c r="X75" s="906"/>
      <c r="Y75" s="906"/>
      <c r="Z75" s="862"/>
      <c r="AA75" s="907" t="s">
        <v>596</v>
      </c>
      <c r="AB75" s="906"/>
      <c r="AC75" s="906"/>
      <c r="AD75" s="906"/>
      <c r="AE75" s="862"/>
      <c r="AF75" s="907" t="s">
        <v>596</v>
      </c>
      <c r="AG75" s="906"/>
      <c r="AH75" s="906"/>
      <c r="AI75" s="906"/>
      <c r="AJ75" s="862"/>
      <c r="AK75" s="907" t="s">
        <v>577</v>
      </c>
      <c r="AL75" s="906"/>
      <c r="AM75" s="906"/>
      <c r="AN75" s="906"/>
      <c r="AO75" s="862"/>
      <c r="AP75" s="907">
        <v>36</v>
      </c>
      <c r="AQ75" s="906"/>
      <c r="AR75" s="906"/>
      <c r="AS75" s="906"/>
      <c r="AT75" s="862"/>
      <c r="AU75" s="907" t="s">
        <v>577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586</v>
      </c>
      <c r="C76" s="902"/>
      <c r="D76" s="902"/>
      <c r="E76" s="902"/>
      <c r="F76" s="902"/>
      <c r="G76" s="902"/>
      <c r="H76" s="902"/>
      <c r="I76" s="902"/>
      <c r="J76" s="902"/>
      <c r="K76" s="902"/>
      <c r="L76" s="902"/>
      <c r="M76" s="902"/>
      <c r="N76" s="902"/>
      <c r="O76" s="902"/>
      <c r="P76" s="903"/>
      <c r="Q76" s="905">
        <v>1245</v>
      </c>
      <c r="R76" s="906"/>
      <c r="S76" s="906"/>
      <c r="T76" s="906"/>
      <c r="U76" s="862"/>
      <c r="V76" s="907">
        <v>1228</v>
      </c>
      <c r="W76" s="906"/>
      <c r="X76" s="906"/>
      <c r="Y76" s="906"/>
      <c r="Z76" s="862"/>
      <c r="AA76" s="907">
        <v>17</v>
      </c>
      <c r="AB76" s="906"/>
      <c r="AC76" s="906"/>
      <c r="AD76" s="906"/>
      <c r="AE76" s="862"/>
      <c r="AF76" s="907">
        <v>17</v>
      </c>
      <c r="AG76" s="906"/>
      <c r="AH76" s="906"/>
      <c r="AI76" s="906"/>
      <c r="AJ76" s="862"/>
      <c r="AK76" s="907">
        <v>70</v>
      </c>
      <c r="AL76" s="906"/>
      <c r="AM76" s="906"/>
      <c r="AN76" s="906"/>
      <c r="AO76" s="862"/>
      <c r="AP76" s="907">
        <v>792</v>
      </c>
      <c r="AQ76" s="906"/>
      <c r="AR76" s="906"/>
      <c r="AS76" s="906"/>
      <c r="AT76" s="862"/>
      <c r="AU76" s="907" t="s">
        <v>577</v>
      </c>
      <c r="AV76" s="906"/>
      <c r="AW76" s="906"/>
      <c r="AX76" s="906"/>
      <c r="AY76" s="862"/>
      <c r="AZ76" s="860" t="s">
        <v>595</v>
      </c>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587</v>
      </c>
      <c r="C77" s="902"/>
      <c r="D77" s="902"/>
      <c r="E77" s="902"/>
      <c r="F77" s="902"/>
      <c r="G77" s="902"/>
      <c r="H77" s="902"/>
      <c r="I77" s="902"/>
      <c r="J77" s="902"/>
      <c r="K77" s="902"/>
      <c r="L77" s="902"/>
      <c r="M77" s="902"/>
      <c r="N77" s="902"/>
      <c r="O77" s="902"/>
      <c r="P77" s="903"/>
      <c r="Q77" s="905">
        <v>794</v>
      </c>
      <c r="R77" s="906"/>
      <c r="S77" s="906"/>
      <c r="T77" s="906"/>
      <c r="U77" s="862"/>
      <c r="V77" s="907">
        <v>734</v>
      </c>
      <c r="W77" s="906"/>
      <c r="X77" s="906"/>
      <c r="Y77" s="906"/>
      <c r="Z77" s="862"/>
      <c r="AA77" s="907">
        <v>60</v>
      </c>
      <c r="AB77" s="906"/>
      <c r="AC77" s="906"/>
      <c r="AD77" s="906"/>
      <c r="AE77" s="862"/>
      <c r="AF77" s="907">
        <v>60</v>
      </c>
      <c r="AG77" s="906"/>
      <c r="AH77" s="906"/>
      <c r="AI77" s="906"/>
      <c r="AJ77" s="862"/>
      <c r="AK77" s="907">
        <v>24</v>
      </c>
      <c r="AL77" s="906"/>
      <c r="AM77" s="906"/>
      <c r="AN77" s="906"/>
      <c r="AO77" s="862"/>
      <c r="AP77" s="907">
        <v>438</v>
      </c>
      <c r="AQ77" s="906"/>
      <c r="AR77" s="906"/>
      <c r="AS77" s="906"/>
      <c r="AT77" s="862"/>
      <c r="AU77" s="907" t="s">
        <v>577</v>
      </c>
      <c r="AV77" s="906"/>
      <c r="AW77" s="906"/>
      <c r="AX77" s="906"/>
      <c r="AY77" s="862"/>
      <c r="AZ77" s="860" t="s">
        <v>595</v>
      </c>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588</v>
      </c>
      <c r="C78" s="902"/>
      <c r="D78" s="902"/>
      <c r="E78" s="902"/>
      <c r="F78" s="902"/>
      <c r="G78" s="902"/>
      <c r="H78" s="902"/>
      <c r="I78" s="902"/>
      <c r="J78" s="902"/>
      <c r="K78" s="902"/>
      <c r="L78" s="902"/>
      <c r="M78" s="902"/>
      <c r="N78" s="902"/>
      <c r="O78" s="902"/>
      <c r="P78" s="903"/>
      <c r="Q78" s="904">
        <v>311</v>
      </c>
      <c r="R78" s="858"/>
      <c r="S78" s="858"/>
      <c r="T78" s="858"/>
      <c r="U78" s="858"/>
      <c r="V78" s="858">
        <v>286</v>
      </c>
      <c r="W78" s="858"/>
      <c r="X78" s="858"/>
      <c r="Y78" s="858"/>
      <c r="Z78" s="858"/>
      <c r="AA78" s="858">
        <v>25</v>
      </c>
      <c r="AB78" s="858"/>
      <c r="AC78" s="858"/>
      <c r="AD78" s="858"/>
      <c r="AE78" s="858"/>
      <c r="AF78" s="858">
        <v>25</v>
      </c>
      <c r="AG78" s="858"/>
      <c r="AH78" s="858"/>
      <c r="AI78" s="858"/>
      <c r="AJ78" s="858"/>
      <c r="AK78" s="858">
        <v>4</v>
      </c>
      <c r="AL78" s="858"/>
      <c r="AM78" s="858"/>
      <c r="AN78" s="858"/>
      <c r="AO78" s="858"/>
      <c r="AP78" s="858">
        <v>162</v>
      </c>
      <c r="AQ78" s="858"/>
      <c r="AR78" s="858"/>
      <c r="AS78" s="858"/>
      <c r="AT78" s="858"/>
      <c r="AU78" s="858" t="s">
        <v>577</v>
      </c>
      <c r="AV78" s="858"/>
      <c r="AW78" s="858"/>
      <c r="AX78" s="858"/>
      <c r="AY78" s="858"/>
      <c r="AZ78" s="860" t="s">
        <v>595</v>
      </c>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589</v>
      </c>
      <c r="C79" s="902"/>
      <c r="D79" s="902"/>
      <c r="E79" s="902"/>
      <c r="F79" s="902"/>
      <c r="G79" s="902"/>
      <c r="H79" s="902"/>
      <c r="I79" s="902"/>
      <c r="J79" s="902"/>
      <c r="K79" s="902"/>
      <c r="L79" s="902"/>
      <c r="M79" s="902"/>
      <c r="N79" s="902"/>
      <c r="O79" s="902"/>
      <c r="P79" s="903"/>
      <c r="Q79" s="904">
        <v>10</v>
      </c>
      <c r="R79" s="858"/>
      <c r="S79" s="858"/>
      <c r="T79" s="858"/>
      <c r="U79" s="858"/>
      <c r="V79" s="858">
        <v>4</v>
      </c>
      <c r="W79" s="858"/>
      <c r="X79" s="858"/>
      <c r="Y79" s="858"/>
      <c r="Z79" s="858"/>
      <c r="AA79" s="858">
        <v>6</v>
      </c>
      <c r="AB79" s="858"/>
      <c r="AC79" s="858"/>
      <c r="AD79" s="858"/>
      <c r="AE79" s="858"/>
      <c r="AF79" s="858">
        <v>6</v>
      </c>
      <c r="AG79" s="858"/>
      <c r="AH79" s="858"/>
      <c r="AI79" s="858"/>
      <c r="AJ79" s="858"/>
      <c r="AK79" s="858" t="s">
        <v>577</v>
      </c>
      <c r="AL79" s="858"/>
      <c r="AM79" s="858"/>
      <c r="AN79" s="858"/>
      <c r="AO79" s="858"/>
      <c r="AP79" s="858" t="s">
        <v>577</v>
      </c>
      <c r="AQ79" s="858"/>
      <c r="AR79" s="858"/>
      <c r="AS79" s="858"/>
      <c r="AT79" s="858"/>
      <c r="AU79" s="858" t="s">
        <v>577</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590</v>
      </c>
      <c r="C80" s="902"/>
      <c r="D80" s="902"/>
      <c r="E80" s="902"/>
      <c r="F80" s="902"/>
      <c r="G80" s="902"/>
      <c r="H80" s="902"/>
      <c r="I80" s="902"/>
      <c r="J80" s="902"/>
      <c r="K80" s="902"/>
      <c r="L80" s="902"/>
      <c r="M80" s="902"/>
      <c r="N80" s="902"/>
      <c r="O80" s="902"/>
      <c r="P80" s="903"/>
      <c r="Q80" s="904">
        <v>98</v>
      </c>
      <c r="R80" s="858"/>
      <c r="S80" s="858"/>
      <c r="T80" s="858"/>
      <c r="U80" s="858"/>
      <c r="V80" s="858">
        <v>94</v>
      </c>
      <c r="W80" s="858"/>
      <c r="X80" s="858"/>
      <c r="Y80" s="858"/>
      <c r="Z80" s="858"/>
      <c r="AA80" s="858">
        <v>4</v>
      </c>
      <c r="AB80" s="858"/>
      <c r="AC80" s="858"/>
      <c r="AD80" s="858"/>
      <c r="AE80" s="858"/>
      <c r="AF80" s="858">
        <v>4</v>
      </c>
      <c r="AG80" s="858"/>
      <c r="AH80" s="858"/>
      <c r="AI80" s="858"/>
      <c r="AJ80" s="858"/>
      <c r="AK80" s="858" t="s">
        <v>577</v>
      </c>
      <c r="AL80" s="858"/>
      <c r="AM80" s="858"/>
      <c r="AN80" s="858"/>
      <c r="AO80" s="858"/>
      <c r="AP80" s="858" t="s">
        <v>577</v>
      </c>
      <c r="AQ80" s="858"/>
      <c r="AR80" s="858"/>
      <c r="AS80" s="858"/>
      <c r="AT80" s="858"/>
      <c r="AU80" s="858" t="s">
        <v>577</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591</v>
      </c>
      <c r="C81" s="902"/>
      <c r="D81" s="902"/>
      <c r="E81" s="902"/>
      <c r="F81" s="902"/>
      <c r="G81" s="902"/>
      <c r="H81" s="902"/>
      <c r="I81" s="902"/>
      <c r="J81" s="902"/>
      <c r="K81" s="902"/>
      <c r="L81" s="902"/>
      <c r="M81" s="902"/>
      <c r="N81" s="902"/>
      <c r="O81" s="902"/>
      <c r="P81" s="903"/>
      <c r="Q81" s="904">
        <v>906</v>
      </c>
      <c r="R81" s="858"/>
      <c r="S81" s="858"/>
      <c r="T81" s="858"/>
      <c r="U81" s="858"/>
      <c r="V81" s="858">
        <v>905</v>
      </c>
      <c r="W81" s="858"/>
      <c r="X81" s="858"/>
      <c r="Y81" s="858"/>
      <c r="Z81" s="858"/>
      <c r="AA81" s="858">
        <v>1</v>
      </c>
      <c r="AB81" s="858"/>
      <c r="AC81" s="858"/>
      <c r="AD81" s="858"/>
      <c r="AE81" s="858"/>
      <c r="AF81" s="858">
        <v>1</v>
      </c>
      <c r="AG81" s="858"/>
      <c r="AH81" s="858"/>
      <c r="AI81" s="858"/>
      <c r="AJ81" s="858"/>
      <c r="AK81" s="858" t="s">
        <v>577</v>
      </c>
      <c r="AL81" s="858"/>
      <c r="AM81" s="858"/>
      <c r="AN81" s="858"/>
      <c r="AO81" s="858"/>
      <c r="AP81" s="858" t="s">
        <v>577</v>
      </c>
      <c r="AQ81" s="858"/>
      <c r="AR81" s="858"/>
      <c r="AS81" s="858"/>
      <c r="AT81" s="858"/>
      <c r="AU81" s="858" t="s">
        <v>577</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592</v>
      </c>
      <c r="C82" s="902"/>
      <c r="D82" s="902"/>
      <c r="E82" s="902"/>
      <c r="F82" s="902"/>
      <c r="G82" s="902"/>
      <c r="H82" s="902"/>
      <c r="I82" s="902"/>
      <c r="J82" s="902"/>
      <c r="K82" s="902"/>
      <c r="L82" s="902"/>
      <c r="M82" s="902"/>
      <c r="N82" s="902"/>
      <c r="O82" s="902"/>
      <c r="P82" s="903"/>
      <c r="Q82" s="904">
        <v>188</v>
      </c>
      <c r="R82" s="858"/>
      <c r="S82" s="858"/>
      <c r="T82" s="858"/>
      <c r="U82" s="858"/>
      <c r="V82" s="858">
        <v>158</v>
      </c>
      <c r="W82" s="858"/>
      <c r="X82" s="858"/>
      <c r="Y82" s="858"/>
      <c r="Z82" s="858"/>
      <c r="AA82" s="858">
        <v>30</v>
      </c>
      <c r="AB82" s="858"/>
      <c r="AC82" s="858"/>
      <c r="AD82" s="858"/>
      <c r="AE82" s="858"/>
      <c r="AF82" s="858">
        <v>30</v>
      </c>
      <c r="AG82" s="858"/>
      <c r="AH82" s="858"/>
      <c r="AI82" s="858"/>
      <c r="AJ82" s="858"/>
      <c r="AK82" s="858" t="s">
        <v>577</v>
      </c>
      <c r="AL82" s="858"/>
      <c r="AM82" s="858"/>
      <c r="AN82" s="858"/>
      <c r="AO82" s="858"/>
      <c r="AP82" s="858" t="s">
        <v>577</v>
      </c>
      <c r="AQ82" s="858"/>
      <c r="AR82" s="858"/>
      <c r="AS82" s="858"/>
      <c r="AT82" s="858"/>
      <c r="AU82" s="858" t="s">
        <v>577</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t="s">
        <v>593</v>
      </c>
      <c r="C83" s="902"/>
      <c r="D83" s="902"/>
      <c r="E83" s="902"/>
      <c r="F83" s="902"/>
      <c r="G83" s="902"/>
      <c r="H83" s="902"/>
      <c r="I83" s="902"/>
      <c r="J83" s="902"/>
      <c r="K83" s="902"/>
      <c r="L83" s="902"/>
      <c r="M83" s="902"/>
      <c r="N83" s="902"/>
      <c r="O83" s="902"/>
      <c r="P83" s="903"/>
      <c r="Q83" s="904">
        <v>272</v>
      </c>
      <c r="R83" s="858"/>
      <c r="S83" s="858"/>
      <c r="T83" s="858"/>
      <c r="U83" s="858"/>
      <c r="V83" s="858">
        <v>246</v>
      </c>
      <c r="W83" s="858"/>
      <c r="X83" s="858"/>
      <c r="Y83" s="858"/>
      <c r="Z83" s="858"/>
      <c r="AA83" s="858">
        <v>26</v>
      </c>
      <c r="AB83" s="858"/>
      <c r="AC83" s="858"/>
      <c r="AD83" s="858"/>
      <c r="AE83" s="858"/>
      <c r="AF83" s="858">
        <v>26</v>
      </c>
      <c r="AG83" s="858"/>
      <c r="AH83" s="858"/>
      <c r="AI83" s="858"/>
      <c r="AJ83" s="858"/>
      <c r="AK83" s="858" t="s">
        <v>577</v>
      </c>
      <c r="AL83" s="858"/>
      <c r="AM83" s="858"/>
      <c r="AN83" s="858"/>
      <c r="AO83" s="858"/>
      <c r="AP83" s="858">
        <v>743</v>
      </c>
      <c r="AQ83" s="858"/>
      <c r="AR83" s="858"/>
      <c r="AS83" s="858"/>
      <c r="AT83" s="858"/>
      <c r="AU83" s="858" t="s">
        <v>577</v>
      </c>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309</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309</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309</v>
      </c>
      <c r="DR109" s="921"/>
      <c r="DS109" s="921"/>
      <c r="DT109" s="921"/>
      <c r="DU109" s="922"/>
      <c r="DV109" s="920" t="s">
        <v>433</v>
      </c>
      <c r="DW109" s="921"/>
      <c r="DX109" s="921"/>
      <c r="DY109" s="921"/>
      <c r="DZ109" s="923"/>
    </row>
    <row r="110" spans="1:131" s="233"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149077</v>
      </c>
      <c r="AB110" s="928"/>
      <c r="AC110" s="928"/>
      <c r="AD110" s="928"/>
      <c r="AE110" s="929"/>
      <c r="AF110" s="930">
        <v>153673</v>
      </c>
      <c r="AG110" s="928"/>
      <c r="AH110" s="928"/>
      <c r="AI110" s="928"/>
      <c r="AJ110" s="929"/>
      <c r="AK110" s="930">
        <v>159108</v>
      </c>
      <c r="AL110" s="928"/>
      <c r="AM110" s="928"/>
      <c r="AN110" s="928"/>
      <c r="AO110" s="929"/>
      <c r="AP110" s="931">
        <v>22.1</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1486124</v>
      </c>
      <c r="BR110" s="959"/>
      <c r="BS110" s="959"/>
      <c r="BT110" s="959"/>
      <c r="BU110" s="959"/>
      <c r="BV110" s="959">
        <v>1338319</v>
      </c>
      <c r="BW110" s="959"/>
      <c r="BX110" s="959"/>
      <c r="BY110" s="959"/>
      <c r="BZ110" s="959"/>
      <c r="CA110" s="959">
        <v>1321738</v>
      </c>
      <c r="CB110" s="959"/>
      <c r="CC110" s="959"/>
      <c r="CD110" s="959"/>
      <c r="CE110" s="959"/>
      <c r="CF110" s="972">
        <v>183.7</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237</v>
      </c>
      <c r="DM110" s="959"/>
      <c r="DN110" s="959"/>
      <c r="DO110" s="959"/>
      <c r="DP110" s="959"/>
      <c r="DQ110" s="959" t="s">
        <v>439</v>
      </c>
      <c r="DR110" s="959"/>
      <c r="DS110" s="959"/>
      <c r="DT110" s="959"/>
      <c r="DU110" s="959"/>
      <c r="DV110" s="960" t="s">
        <v>237</v>
      </c>
      <c r="DW110" s="960"/>
      <c r="DX110" s="960"/>
      <c r="DY110" s="960"/>
      <c r="DZ110" s="961"/>
    </row>
    <row r="111" spans="1:131" s="233"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237</v>
      </c>
      <c r="AG111" s="966"/>
      <c r="AH111" s="966"/>
      <c r="AI111" s="966"/>
      <c r="AJ111" s="967"/>
      <c r="AK111" s="968" t="s">
        <v>237</v>
      </c>
      <c r="AL111" s="966"/>
      <c r="AM111" s="966"/>
      <c r="AN111" s="966"/>
      <c r="AO111" s="967"/>
      <c r="AP111" s="969" t="s">
        <v>237</v>
      </c>
      <c r="AQ111" s="970"/>
      <c r="AR111" s="970"/>
      <c r="AS111" s="970"/>
      <c r="AT111" s="971"/>
      <c r="AU111" s="936"/>
      <c r="AV111" s="937"/>
      <c r="AW111" s="937"/>
      <c r="AX111" s="937"/>
      <c r="AY111" s="937"/>
      <c r="AZ111" s="950" t="s">
        <v>442</v>
      </c>
      <c r="BA111" s="951"/>
      <c r="BB111" s="951"/>
      <c r="BC111" s="951"/>
      <c r="BD111" s="951"/>
      <c r="BE111" s="951"/>
      <c r="BF111" s="951"/>
      <c r="BG111" s="951"/>
      <c r="BH111" s="951"/>
      <c r="BI111" s="951"/>
      <c r="BJ111" s="951"/>
      <c r="BK111" s="951"/>
      <c r="BL111" s="951"/>
      <c r="BM111" s="951"/>
      <c r="BN111" s="951"/>
      <c r="BO111" s="951"/>
      <c r="BP111" s="952"/>
      <c r="BQ111" s="953" t="s">
        <v>237</v>
      </c>
      <c r="BR111" s="954"/>
      <c r="BS111" s="954"/>
      <c r="BT111" s="954"/>
      <c r="BU111" s="954"/>
      <c r="BV111" s="954" t="s">
        <v>237</v>
      </c>
      <c r="BW111" s="954"/>
      <c r="BX111" s="954"/>
      <c r="BY111" s="954"/>
      <c r="BZ111" s="954"/>
      <c r="CA111" s="954" t="s">
        <v>237</v>
      </c>
      <c r="CB111" s="954"/>
      <c r="CC111" s="954"/>
      <c r="CD111" s="954"/>
      <c r="CE111" s="954"/>
      <c r="CF111" s="948" t="s">
        <v>439</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237</v>
      </c>
      <c r="DH111" s="954"/>
      <c r="DI111" s="954"/>
      <c r="DJ111" s="954"/>
      <c r="DK111" s="954"/>
      <c r="DL111" s="954" t="s">
        <v>237</v>
      </c>
      <c r="DM111" s="954"/>
      <c r="DN111" s="954"/>
      <c r="DO111" s="954"/>
      <c r="DP111" s="954"/>
      <c r="DQ111" s="954" t="s">
        <v>439</v>
      </c>
      <c r="DR111" s="954"/>
      <c r="DS111" s="954"/>
      <c r="DT111" s="954"/>
      <c r="DU111" s="954"/>
      <c r="DV111" s="955" t="s">
        <v>237</v>
      </c>
      <c r="DW111" s="955"/>
      <c r="DX111" s="955"/>
      <c r="DY111" s="955"/>
      <c r="DZ111" s="956"/>
    </row>
    <row r="112" spans="1:131" s="233"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439</v>
      </c>
      <c r="AB112" s="987"/>
      <c r="AC112" s="987"/>
      <c r="AD112" s="987"/>
      <c r="AE112" s="988"/>
      <c r="AF112" s="989" t="s">
        <v>237</v>
      </c>
      <c r="AG112" s="987"/>
      <c r="AH112" s="987"/>
      <c r="AI112" s="987"/>
      <c r="AJ112" s="988"/>
      <c r="AK112" s="989" t="s">
        <v>237</v>
      </c>
      <c r="AL112" s="987"/>
      <c r="AM112" s="987"/>
      <c r="AN112" s="987"/>
      <c r="AO112" s="988"/>
      <c r="AP112" s="990" t="s">
        <v>439</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215319</v>
      </c>
      <c r="BR112" s="954"/>
      <c r="BS112" s="954"/>
      <c r="BT112" s="954"/>
      <c r="BU112" s="954"/>
      <c r="BV112" s="954">
        <v>222049</v>
      </c>
      <c r="BW112" s="954"/>
      <c r="BX112" s="954"/>
      <c r="BY112" s="954"/>
      <c r="BZ112" s="954"/>
      <c r="CA112" s="954">
        <v>203590</v>
      </c>
      <c r="CB112" s="954"/>
      <c r="CC112" s="954"/>
      <c r="CD112" s="954"/>
      <c r="CE112" s="954"/>
      <c r="CF112" s="948">
        <v>28.3</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237</v>
      </c>
      <c r="DH112" s="954"/>
      <c r="DI112" s="954"/>
      <c r="DJ112" s="954"/>
      <c r="DK112" s="954"/>
      <c r="DL112" s="954" t="s">
        <v>439</v>
      </c>
      <c r="DM112" s="954"/>
      <c r="DN112" s="954"/>
      <c r="DO112" s="954"/>
      <c r="DP112" s="954"/>
      <c r="DQ112" s="954" t="s">
        <v>237</v>
      </c>
      <c r="DR112" s="954"/>
      <c r="DS112" s="954"/>
      <c r="DT112" s="954"/>
      <c r="DU112" s="954"/>
      <c r="DV112" s="955" t="s">
        <v>439</v>
      </c>
      <c r="DW112" s="955"/>
      <c r="DX112" s="955"/>
      <c r="DY112" s="955"/>
      <c r="DZ112" s="956"/>
    </row>
    <row r="113" spans="1:130" s="233"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29024</v>
      </c>
      <c r="AB113" s="966"/>
      <c r="AC113" s="966"/>
      <c r="AD113" s="966"/>
      <c r="AE113" s="967"/>
      <c r="AF113" s="968">
        <v>31419</v>
      </c>
      <c r="AG113" s="966"/>
      <c r="AH113" s="966"/>
      <c r="AI113" s="966"/>
      <c r="AJ113" s="967"/>
      <c r="AK113" s="968">
        <v>32356</v>
      </c>
      <c r="AL113" s="966"/>
      <c r="AM113" s="966"/>
      <c r="AN113" s="966"/>
      <c r="AO113" s="967"/>
      <c r="AP113" s="969">
        <v>4.5</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t="s">
        <v>237</v>
      </c>
      <c r="BR113" s="954"/>
      <c r="BS113" s="954"/>
      <c r="BT113" s="954"/>
      <c r="BU113" s="954"/>
      <c r="BV113" s="954" t="s">
        <v>237</v>
      </c>
      <c r="BW113" s="954"/>
      <c r="BX113" s="954"/>
      <c r="BY113" s="954"/>
      <c r="BZ113" s="954"/>
      <c r="CA113" s="954" t="s">
        <v>439</v>
      </c>
      <c r="CB113" s="954"/>
      <c r="CC113" s="954"/>
      <c r="CD113" s="954"/>
      <c r="CE113" s="954"/>
      <c r="CF113" s="948" t="s">
        <v>237</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439</v>
      </c>
      <c r="DH113" s="987"/>
      <c r="DI113" s="987"/>
      <c r="DJ113" s="987"/>
      <c r="DK113" s="988"/>
      <c r="DL113" s="989" t="s">
        <v>237</v>
      </c>
      <c r="DM113" s="987"/>
      <c r="DN113" s="987"/>
      <c r="DO113" s="987"/>
      <c r="DP113" s="988"/>
      <c r="DQ113" s="989" t="s">
        <v>237</v>
      </c>
      <c r="DR113" s="987"/>
      <c r="DS113" s="987"/>
      <c r="DT113" s="987"/>
      <c r="DU113" s="988"/>
      <c r="DV113" s="990" t="s">
        <v>439</v>
      </c>
      <c r="DW113" s="991"/>
      <c r="DX113" s="991"/>
      <c r="DY113" s="991"/>
      <c r="DZ113" s="992"/>
    </row>
    <row r="114" spans="1:130" s="233" customFormat="1" ht="26.25" customHeight="1" x14ac:dyDescent="0.15">
      <c r="A114" s="982"/>
      <c r="B114" s="983"/>
      <c r="C114" s="951" t="s">
        <v>451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475</v>
      </c>
      <c r="AB114" s="987"/>
      <c r="AC114" s="987"/>
      <c r="AD114" s="987"/>
      <c r="AE114" s="988"/>
      <c r="AF114" s="989">
        <v>488</v>
      </c>
      <c r="AG114" s="987"/>
      <c r="AH114" s="987"/>
      <c r="AI114" s="987"/>
      <c r="AJ114" s="988"/>
      <c r="AK114" s="989">
        <v>518</v>
      </c>
      <c r="AL114" s="987"/>
      <c r="AM114" s="987"/>
      <c r="AN114" s="987"/>
      <c r="AO114" s="988"/>
      <c r="AP114" s="990">
        <v>0.1</v>
      </c>
      <c r="AQ114" s="991"/>
      <c r="AR114" s="991"/>
      <c r="AS114" s="991"/>
      <c r="AT114" s="992"/>
      <c r="AU114" s="936"/>
      <c r="AV114" s="937"/>
      <c r="AW114" s="937"/>
      <c r="AX114" s="937"/>
      <c r="AY114" s="937"/>
      <c r="AZ114" s="950" t="s">
        <v>452</v>
      </c>
      <c r="BA114" s="951"/>
      <c r="BB114" s="951"/>
      <c r="BC114" s="951"/>
      <c r="BD114" s="951"/>
      <c r="BE114" s="951"/>
      <c r="BF114" s="951"/>
      <c r="BG114" s="951"/>
      <c r="BH114" s="951"/>
      <c r="BI114" s="951"/>
      <c r="BJ114" s="951"/>
      <c r="BK114" s="951"/>
      <c r="BL114" s="951"/>
      <c r="BM114" s="951"/>
      <c r="BN114" s="951"/>
      <c r="BO114" s="951"/>
      <c r="BP114" s="952"/>
      <c r="BQ114" s="953">
        <v>12702</v>
      </c>
      <c r="BR114" s="954"/>
      <c r="BS114" s="954"/>
      <c r="BT114" s="954"/>
      <c r="BU114" s="954"/>
      <c r="BV114" s="954">
        <v>20338</v>
      </c>
      <c r="BW114" s="954"/>
      <c r="BX114" s="954"/>
      <c r="BY114" s="954"/>
      <c r="BZ114" s="954"/>
      <c r="CA114" s="954">
        <v>11217</v>
      </c>
      <c r="CB114" s="954"/>
      <c r="CC114" s="954"/>
      <c r="CD114" s="954"/>
      <c r="CE114" s="954"/>
      <c r="CF114" s="948">
        <v>1.6</v>
      </c>
      <c r="CG114" s="949"/>
      <c r="CH114" s="949"/>
      <c r="CI114" s="949"/>
      <c r="CJ114" s="949"/>
      <c r="CK114" s="976"/>
      <c r="CL114" s="977"/>
      <c r="CM114" s="950" t="s">
        <v>453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439</v>
      </c>
      <c r="DM114" s="987"/>
      <c r="DN114" s="987"/>
      <c r="DO114" s="987"/>
      <c r="DP114" s="988"/>
      <c r="DQ114" s="989" t="s">
        <v>237</v>
      </c>
      <c r="DR114" s="987"/>
      <c r="DS114" s="987"/>
      <c r="DT114" s="987"/>
      <c r="DU114" s="988"/>
      <c r="DV114" s="990" t="s">
        <v>237</v>
      </c>
      <c r="DW114" s="991"/>
      <c r="DX114" s="991"/>
      <c r="DY114" s="991"/>
      <c r="DZ114" s="992"/>
    </row>
    <row r="115" spans="1:130" s="233" customFormat="1" ht="26.25" customHeight="1" x14ac:dyDescent="0.15">
      <c r="A115" s="982"/>
      <c r="B115" s="983"/>
      <c r="C115" s="951" t="s">
        <v>454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237</v>
      </c>
      <c r="AB115" s="966"/>
      <c r="AC115" s="966"/>
      <c r="AD115" s="966"/>
      <c r="AE115" s="967"/>
      <c r="AF115" s="968" t="s">
        <v>439</v>
      </c>
      <c r="AG115" s="966"/>
      <c r="AH115" s="966"/>
      <c r="AI115" s="966"/>
      <c r="AJ115" s="967"/>
      <c r="AK115" s="968" t="s">
        <v>237</v>
      </c>
      <c r="AL115" s="966"/>
      <c r="AM115" s="966"/>
      <c r="AN115" s="966"/>
      <c r="AO115" s="967"/>
      <c r="AP115" s="969" t="s">
        <v>237</v>
      </c>
      <c r="AQ115" s="970"/>
      <c r="AR115" s="970"/>
      <c r="AS115" s="970"/>
      <c r="AT115" s="971"/>
      <c r="AU115" s="936"/>
      <c r="AV115" s="937"/>
      <c r="AW115" s="937"/>
      <c r="AX115" s="937"/>
      <c r="AY115" s="937"/>
      <c r="AZ115" s="950" t="s">
        <v>455</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439</v>
      </c>
      <c r="BW115" s="954"/>
      <c r="BX115" s="954"/>
      <c r="BY115" s="954"/>
      <c r="BZ115" s="954"/>
      <c r="CA115" s="954" t="s">
        <v>441</v>
      </c>
      <c r="CB115" s="954"/>
      <c r="CC115" s="954"/>
      <c r="CD115" s="954"/>
      <c r="CE115" s="954"/>
      <c r="CF115" s="948" t="s">
        <v>237</v>
      </c>
      <c r="CG115" s="949"/>
      <c r="CH115" s="949"/>
      <c r="CI115" s="949"/>
      <c r="CJ115" s="949"/>
      <c r="CK115" s="976"/>
      <c r="CL115" s="977"/>
      <c r="CM115" s="950" t="s">
        <v>456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441</v>
      </c>
      <c r="DH115" s="987"/>
      <c r="DI115" s="987"/>
      <c r="DJ115" s="987"/>
      <c r="DK115" s="988"/>
      <c r="DL115" s="989" t="s">
        <v>237</v>
      </c>
      <c r="DM115" s="987"/>
      <c r="DN115" s="987"/>
      <c r="DO115" s="987"/>
      <c r="DP115" s="988"/>
      <c r="DQ115" s="989" t="s">
        <v>237</v>
      </c>
      <c r="DR115" s="987"/>
      <c r="DS115" s="987"/>
      <c r="DT115" s="987"/>
      <c r="DU115" s="988"/>
      <c r="DV115" s="990" t="s">
        <v>441</v>
      </c>
      <c r="DW115" s="991"/>
      <c r="DX115" s="991"/>
      <c r="DY115" s="991"/>
      <c r="DZ115" s="992"/>
    </row>
    <row r="116" spans="1:130" s="233" customFormat="1" ht="26.25" customHeight="1" x14ac:dyDescent="0.15">
      <c r="A116" s="984"/>
      <c r="B116" s="985"/>
      <c r="C116" s="993" t="s">
        <v>457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13</v>
      </c>
      <c r="AB116" s="987"/>
      <c r="AC116" s="987"/>
      <c r="AD116" s="987"/>
      <c r="AE116" s="988"/>
      <c r="AF116" s="989">
        <v>10</v>
      </c>
      <c r="AG116" s="987"/>
      <c r="AH116" s="987"/>
      <c r="AI116" s="987"/>
      <c r="AJ116" s="988"/>
      <c r="AK116" s="989">
        <v>16</v>
      </c>
      <c r="AL116" s="987"/>
      <c r="AM116" s="987"/>
      <c r="AN116" s="987"/>
      <c r="AO116" s="988"/>
      <c r="AP116" s="990">
        <v>0</v>
      </c>
      <c r="AQ116" s="991"/>
      <c r="AR116" s="991"/>
      <c r="AS116" s="991"/>
      <c r="AT116" s="992"/>
      <c r="AU116" s="936"/>
      <c r="AV116" s="937"/>
      <c r="AW116" s="937"/>
      <c r="AX116" s="937"/>
      <c r="AY116" s="937"/>
      <c r="AZ116" s="995" t="s">
        <v>458</v>
      </c>
      <c r="BA116" s="996"/>
      <c r="BB116" s="996"/>
      <c r="BC116" s="996"/>
      <c r="BD116" s="996"/>
      <c r="BE116" s="996"/>
      <c r="BF116" s="996"/>
      <c r="BG116" s="996"/>
      <c r="BH116" s="996"/>
      <c r="BI116" s="996"/>
      <c r="BJ116" s="996"/>
      <c r="BK116" s="996"/>
      <c r="BL116" s="996"/>
      <c r="BM116" s="996"/>
      <c r="BN116" s="996"/>
      <c r="BO116" s="996"/>
      <c r="BP116" s="997"/>
      <c r="BQ116" s="953" t="s">
        <v>237</v>
      </c>
      <c r="BR116" s="954"/>
      <c r="BS116" s="954"/>
      <c r="BT116" s="954"/>
      <c r="BU116" s="954"/>
      <c r="BV116" s="954" t="s">
        <v>439</v>
      </c>
      <c r="BW116" s="954"/>
      <c r="BX116" s="954"/>
      <c r="BY116" s="954"/>
      <c r="BZ116" s="954"/>
      <c r="CA116" s="954" t="s">
        <v>439</v>
      </c>
      <c r="CB116" s="954"/>
      <c r="CC116" s="954"/>
      <c r="CD116" s="954"/>
      <c r="CE116" s="954"/>
      <c r="CF116" s="948" t="s">
        <v>237</v>
      </c>
      <c r="CG116" s="949"/>
      <c r="CH116" s="949"/>
      <c r="CI116" s="949"/>
      <c r="CJ116" s="949"/>
      <c r="CK116" s="976"/>
      <c r="CL116" s="977"/>
      <c r="CM116" s="950" t="s">
        <v>459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441</v>
      </c>
      <c r="DH116" s="987"/>
      <c r="DI116" s="987"/>
      <c r="DJ116" s="987"/>
      <c r="DK116" s="988"/>
      <c r="DL116" s="989" t="s">
        <v>237</v>
      </c>
      <c r="DM116" s="987"/>
      <c r="DN116" s="987"/>
      <c r="DO116" s="987"/>
      <c r="DP116" s="988"/>
      <c r="DQ116" s="989" t="s">
        <v>439</v>
      </c>
      <c r="DR116" s="987"/>
      <c r="DS116" s="987"/>
      <c r="DT116" s="987"/>
      <c r="DU116" s="988"/>
      <c r="DV116" s="990" t="s">
        <v>441</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460</v>
      </c>
      <c r="Z117" s="922"/>
      <c r="AA117" s="1006">
        <v>178589</v>
      </c>
      <c r="AB117" s="1007"/>
      <c r="AC117" s="1007"/>
      <c r="AD117" s="1007"/>
      <c r="AE117" s="1008"/>
      <c r="AF117" s="1009">
        <v>185590</v>
      </c>
      <c r="AG117" s="1007"/>
      <c r="AH117" s="1007"/>
      <c r="AI117" s="1007"/>
      <c r="AJ117" s="1008"/>
      <c r="AK117" s="1009">
        <v>191998</v>
      </c>
      <c r="AL117" s="1007"/>
      <c r="AM117" s="1007"/>
      <c r="AN117" s="1007"/>
      <c r="AO117" s="1008"/>
      <c r="AP117" s="1010"/>
      <c r="AQ117" s="1011"/>
      <c r="AR117" s="1011"/>
      <c r="AS117" s="1011"/>
      <c r="AT117" s="1012"/>
      <c r="AU117" s="936"/>
      <c r="AV117" s="937"/>
      <c r="AW117" s="937"/>
      <c r="AX117" s="937"/>
      <c r="AY117" s="937"/>
      <c r="AZ117" s="1002" t="s">
        <v>461</v>
      </c>
      <c r="BA117" s="1003"/>
      <c r="BB117" s="1003"/>
      <c r="BC117" s="1003"/>
      <c r="BD117" s="1003"/>
      <c r="BE117" s="1003"/>
      <c r="BF117" s="1003"/>
      <c r="BG117" s="1003"/>
      <c r="BH117" s="1003"/>
      <c r="BI117" s="1003"/>
      <c r="BJ117" s="1003"/>
      <c r="BK117" s="1003"/>
      <c r="BL117" s="1003"/>
      <c r="BM117" s="1003"/>
      <c r="BN117" s="1003"/>
      <c r="BO117" s="1003"/>
      <c r="BP117" s="1004"/>
      <c r="BQ117" s="953" t="s">
        <v>439</v>
      </c>
      <c r="BR117" s="954"/>
      <c r="BS117" s="954"/>
      <c r="BT117" s="954"/>
      <c r="BU117" s="954"/>
      <c r="BV117" s="954" t="s">
        <v>439</v>
      </c>
      <c r="BW117" s="954"/>
      <c r="BX117" s="954"/>
      <c r="BY117" s="954"/>
      <c r="BZ117" s="954"/>
      <c r="CA117" s="954" t="s">
        <v>237</v>
      </c>
      <c r="CB117" s="954"/>
      <c r="CC117" s="954"/>
      <c r="CD117" s="954"/>
      <c r="CE117" s="954"/>
      <c r="CF117" s="948" t="s">
        <v>441</v>
      </c>
      <c r="CG117" s="949"/>
      <c r="CH117" s="949"/>
      <c r="CI117" s="949"/>
      <c r="CJ117" s="949"/>
      <c r="CK117" s="976"/>
      <c r="CL117" s="977"/>
      <c r="CM117" s="950" t="s">
        <v>462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237</v>
      </c>
      <c r="DH117" s="987"/>
      <c r="DI117" s="987"/>
      <c r="DJ117" s="987"/>
      <c r="DK117" s="988"/>
      <c r="DL117" s="989" t="s">
        <v>237</v>
      </c>
      <c r="DM117" s="987"/>
      <c r="DN117" s="987"/>
      <c r="DO117" s="987"/>
      <c r="DP117" s="988"/>
      <c r="DQ117" s="989" t="s">
        <v>237</v>
      </c>
      <c r="DR117" s="987"/>
      <c r="DS117" s="987"/>
      <c r="DT117" s="987"/>
      <c r="DU117" s="988"/>
      <c r="DV117" s="990" t="s">
        <v>237</v>
      </c>
      <c r="DW117" s="991"/>
      <c r="DX117" s="991"/>
      <c r="DY117" s="991"/>
      <c r="DZ117" s="992"/>
    </row>
    <row r="118" spans="1:130" s="233"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309</v>
      </c>
      <c r="AL118" s="921"/>
      <c r="AM118" s="921"/>
      <c r="AN118" s="921"/>
      <c r="AO118" s="922"/>
      <c r="AP118" s="998" t="s">
        <v>433</v>
      </c>
      <c r="AQ118" s="999"/>
      <c r="AR118" s="999"/>
      <c r="AS118" s="999"/>
      <c r="AT118" s="1000"/>
      <c r="AU118" s="936"/>
      <c r="AV118" s="937"/>
      <c r="AW118" s="937"/>
      <c r="AX118" s="937"/>
      <c r="AY118" s="937"/>
      <c r="AZ118" s="1001" t="s">
        <v>463</v>
      </c>
      <c r="BA118" s="993"/>
      <c r="BB118" s="993"/>
      <c r="BC118" s="993"/>
      <c r="BD118" s="993"/>
      <c r="BE118" s="993"/>
      <c r="BF118" s="993"/>
      <c r="BG118" s="993"/>
      <c r="BH118" s="993"/>
      <c r="BI118" s="993"/>
      <c r="BJ118" s="993"/>
      <c r="BK118" s="993"/>
      <c r="BL118" s="993"/>
      <c r="BM118" s="993"/>
      <c r="BN118" s="993"/>
      <c r="BO118" s="993"/>
      <c r="BP118" s="994"/>
      <c r="BQ118" s="1027" t="s">
        <v>237</v>
      </c>
      <c r="BR118" s="1028"/>
      <c r="BS118" s="1028"/>
      <c r="BT118" s="1028"/>
      <c r="BU118" s="1028"/>
      <c r="BV118" s="1028" t="s">
        <v>237</v>
      </c>
      <c r="BW118" s="1028"/>
      <c r="BX118" s="1028"/>
      <c r="BY118" s="1028"/>
      <c r="BZ118" s="1028"/>
      <c r="CA118" s="1028" t="s">
        <v>237</v>
      </c>
      <c r="CB118" s="1028"/>
      <c r="CC118" s="1028"/>
      <c r="CD118" s="1028"/>
      <c r="CE118" s="1028"/>
      <c r="CF118" s="948" t="s">
        <v>439</v>
      </c>
      <c r="CG118" s="949"/>
      <c r="CH118" s="949"/>
      <c r="CI118" s="949"/>
      <c r="CJ118" s="949"/>
      <c r="CK118" s="976"/>
      <c r="CL118" s="977"/>
      <c r="CM118" s="950" t="s">
        <v>464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439</v>
      </c>
      <c r="DH118" s="987"/>
      <c r="DI118" s="987"/>
      <c r="DJ118" s="987"/>
      <c r="DK118" s="988"/>
      <c r="DL118" s="989" t="s">
        <v>237</v>
      </c>
      <c r="DM118" s="987"/>
      <c r="DN118" s="987"/>
      <c r="DO118" s="987"/>
      <c r="DP118" s="988"/>
      <c r="DQ118" s="989" t="s">
        <v>237</v>
      </c>
      <c r="DR118" s="987"/>
      <c r="DS118" s="987"/>
      <c r="DT118" s="987"/>
      <c r="DU118" s="988"/>
      <c r="DV118" s="990" t="s">
        <v>441</v>
      </c>
      <c r="DW118" s="991"/>
      <c r="DX118" s="991"/>
      <c r="DY118" s="991"/>
      <c r="DZ118" s="992"/>
    </row>
    <row r="119" spans="1:130" s="233" customFormat="1" ht="26.25" customHeight="1" x14ac:dyDescent="0.15">
      <c r="A119" s="1085"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237</v>
      </c>
      <c r="AB119" s="928"/>
      <c r="AC119" s="928"/>
      <c r="AD119" s="928"/>
      <c r="AE119" s="929"/>
      <c r="AF119" s="930" t="s">
        <v>237</v>
      </c>
      <c r="AG119" s="928"/>
      <c r="AH119" s="928"/>
      <c r="AI119" s="928"/>
      <c r="AJ119" s="929"/>
      <c r="AK119" s="930" t="s">
        <v>237</v>
      </c>
      <c r="AL119" s="928"/>
      <c r="AM119" s="928"/>
      <c r="AN119" s="928"/>
      <c r="AO119" s="929"/>
      <c r="AP119" s="931" t="s">
        <v>237</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465</v>
      </c>
      <c r="BP119" s="1033"/>
      <c r="BQ119" s="1027">
        <v>1714145</v>
      </c>
      <c r="BR119" s="1028"/>
      <c r="BS119" s="1028"/>
      <c r="BT119" s="1028"/>
      <c r="BU119" s="1028"/>
      <c r="BV119" s="1028">
        <v>1580706</v>
      </c>
      <c r="BW119" s="1028"/>
      <c r="BX119" s="1028"/>
      <c r="BY119" s="1028"/>
      <c r="BZ119" s="1028"/>
      <c r="CA119" s="1028">
        <v>1536545</v>
      </c>
      <c r="CB119" s="1028"/>
      <c r="CC119" s="1028"/>
      <c r="CD119" s="1028"/>
      <c r="CE119" s="1028"/>
      <c r="CF119" s="1029"/>
      <c r="CG119" s="1030"/>
      <c r="CH119" s="1030"/>
      <c r="CI119" s="1030"/>
      <c r="CJ119" s="1031"/>
      <c r="CK119" s="978"/>
      <c r="CL119" s="979"/>
      <c r="CM119" s="1001" t="s">
        <v>466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441</v>
      </c>
      <c r="DH119" s="1014"/>
      <c r="DI119" s="1014"/>
      <c r="DJ119" s="1014"/>
      <c r="DK119" s="1015"/>
      <c r="DL119" s="1013" t="s">
        <v>439</v>
      </c>
      <c r="DM119" s="1014"/>
      <c r="DN119" s="1014"/>
      <c r="DO119" s="1014"/>
      <c r="DP119" s="1015"/>
      <c r="DQ119" s="1013" t="s">
        <v>439</v>
      </c>
      <c r="DR119" s="1014"/>
      <c r="DS119" s="1014"/>
      <c r="DT119" s="1014"/>
      <c r="DU119" s="1015"/>
      <c r="DV119" s="1016" t="s">
        <v>441</v>
      </c>
      <c r="DW119" s="1017"/>
      <c r="DX119" s="1017"/>
      <c r="DY119" s="1017"/>
      <c r="DZ119" s="1018"/>
    </row>
    <row r="120" spans="1:130" s="233" customFormat="1" ht="26.25" customHeight="1" x14ac:dyDescent="0.15">
      <c r="A120" s="1086"/>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439</v>
      </c>
      <c r="AB120" s="987"/>
      <c r="AC120" s="987"/>
      <c r="AD120" s="987"/>
      <c r="AE120" s="988"/>
      <c r="AF120" s="989" t="s">
        <v>441</v>
      </c>
      <c r="AG120" s="987"/>
      <c r="AH120" s="987"/>
      <c r="AI120" s="987"/>
      <c r="AJ120" s="988"/>
      <c r="AK120" s="989" t="s">
        <v>237</v>
      </c>
      <c r="AL120" s="987"/>
      <c r="AM120" s="987"/>
      <c r="AN120" s="987"/>
      <c r="AO120" s="988"/>
      <c r="AP120" s="990" t="s">
        <v>237</v>
      </c>
      <c r="AQ120" s="991"/>
      <c r="AR120" s="991"/>
      <c r="AS120" s="991"/>
      <c r="AT120" s="992"/>
      <c r="AU120" s="1019" t="s">
        <v>467</v>
      </c>
      <c r="AV120" s="1020"/>
      <c r="AW120" s="1020"/>
      <c r="AX120" s="1020"/>
      <c r="AY120" s="1021"/>
      <c r="AZ120" s="957" t="s">
        <v>468</v>
      </c>
      <c r="BA120" s="925"/>
      <c r="BB120" s="925"/>
      <c r="BC120" s="925"/>
      <c r="BD120" s="925"/>
      <c r="BE120" s="925"/>
      <c r="BF120" s="925"/>
      <c r="BG120" s="925"/>
      <c r="BH120" s="925"/>
      <c r="BI120" s="925"/>
      <c r="BJ120" s="925"/>
      <c r="BK120" s="925"/>
      <c r="BL120" s="925"/>
      <c r="BM120" s="925"/>
      <c r="BN120" s="925"/>
      <c r="BO120" s="925"/>
      <c r="BP120" s="926"/>
      <c r="BQ120" s="958">
        <v>957363</v>
      </c>
      <c r="BR120" s="959"/>
      <c r="BS120" s="959"/>
      <c r="BT120" s="959"/>
      <c r="BU120" s="959"/>
      <c r="BV120" s="959">
        <v>974519</v>
      </c>
      <c r="BW120" s="959"/>
      <c r="BX120" s="959"/>
      <c r="BY120" s="959"/>
      <c r="BZ120" s="959"/>
      <c r="CA120" s="959">
        <v>1086293</v>
      </c>
      <c r="CB120" s="959"/>
      <c r="CC120" s="959"/>
      <c r="CD120" s="959"/>
      <c r="CE120" s="959"/>
      <c r="CF120" s="972">
        <v>151</v>
      </c>
      <c r="CG120" s="973"/>
      <c r="CH120" s="973"/>
      <c r="CI120" s="973"/>
      <c r="CJ120" s="973"/>
      <c r="CK120" s="1034" t="s">
        <v>469</v>
      </c>
      <c r="CL120" s="1035"/>
      <c r="CM120" s="1035"/>
      <c r="CN120" s="1035"/>
      <c r="CO120" s="1036"/>
      <c r="CP120" s="1042" t="s">
        <v>470</v>
      </c>
      <c r="CQ120" s="1043"/>
      <c r="CR120" s="1043"/>
      <c r="CS120" s="1043"/>
      <c r="CT120" s="1043"/>
      <c r="CU120" s="1043"/>
      <c r="CV120" s="1043"/>
      <c r="CW120" s="1043"/>
      <c r="CX120" s="1043"/>
      <c r="CY120" s="1043"/>
      <c r="CZ120" s="1043"/>
      <c r="DA120" s="1043"/>
      <c r="DB120" s="1043"/>
      <c r="DC120" s="1043"/>
      <c r="DD120" s="1043"/>
      <c r="DE120" s="1043"/>
      <c r="DF120" s="1044"/>
      <c r="DG120" s="958">
        <v>204138</v>
      </c>
      <c r="DH120" s="959"/>
      <c r="DI120" s="959"/>
      <c r="DJ120" s="959"/>
      <c r="DK120" s="959"/>
      <c r="DL120" s="959">
        <v>211163</v>
      </c>
      <c r="DM120" s="959"/>
      <c r="DN120" s="959"/>
      <c r="DO120" s="959"/>
      <c r="DP120" s="959"/>
      <c r="DQ120" s="959">
        <v>179010</v>
      </c>
      <c r="DR120" s="959"/>
      <c r="DS120" s="959"/>
      <c r="DT120" s="959"/>
      <c r="DU120" s="959"/>
      <c r="DV120" s="960">
        <v>24.9</v>
      </c>
      <c r="DW120" s="960"/>
      <c r="DX120" s="960"/>
      <c r="DY120" s="960"/>
      <c r="DZ120" s="961"/>
    </row>
    <row r="121" spans="1:130" s="233" customFormat="1" ht="26.25" customHeight="1" x14ac:dyDescent="0.15">
      <c r="A121" s="1086"/>
      <c r="B121" s="977"/>
      <c r="C121" s="1002" t="s">
        <v>471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441</v>
      </c>
      <c r="AB121" s="987"/>
      <c r="AC121" s="987"/>
      <c r="AD121" s="987"/>
      <c r="AE121" s="988"/>
      <c r="AF121" s="989" t="s">
        <v>237</v>
      </c>
      <c r="AG121" s="987"/>
      <c r="AH121" s="987"/>
      <c r="AI121" s="987"/>
      <c r="AJ121" s="988"/>
      <c r="AK121" s="989" t="s">
        <v>237</v>
      </c>
      <c r="AL121" s="987"/>
      <c r="AM121" s="987"/>
      <c r="AN121" s="987"/>
      <c r="AO121" s="988"/>
      <c r="AP121" s="990" t="s">
        <v>441</v>
      </c>
      <c r="AQ121" s="991"/>
      <c r="AR121" s="991"/>
      <c r="AS121" s="991"/>
      <c r="AT121" s="992"/>
      <c r="AU121" s="1022"/>
      <c r="AV121" s="1023"/>
      <c r="AW121" s="1023"/>
      <c r="AX121" s="1023"/>
      <c r="AY121" s="1024"/>
      <c r="AZ121" s="950" t="s">
        <v>472</v>
      </c>
      <c r="BA121" s="951"/>
      <c r="BB121" s="951"/>
      <c r="BC121" s="951"/>
      <c r="BD121" s="951"/>
      <c r="BE121" s="951"/>
      <c r="BF121" s="951"/>
      <c r="BG121" s="951"/>
      <c r="BH121" s="951"/>
      <c r="BI121" s="951"/>
      <c r="BJ121" s="951"/>
      <c r="BK121" s="951"/>
      <c r="BL121" s="951"/>
      <c r="BM121" s="951"/>
      <c r="BN121" s="951"/>
      <c r="BO121" s="951"/>
      <c r="BP121" s="952"/>
      <c r="BQ121" s="953">
        <v>85722</v>
      </c>
      <c r="BR121" s="954"/>
      <c r="BS121" s="954"/>
      <c r="BT121" s="954"/>
      <c r="BU121" s="954"/>
      <c r="BV121" s="954">
        <v>74846</v>
      </c>
      <c r="BW121" s="954"/>
      <c r="BX121" s="954"/>
      <c r="BY121" s="954"/>
      <c r="BZ121" s="954"/>
      <c r="CA121" s="954">
        <v>63776</v>
      </c>
      <c r="CB121" s="954"/>
      <c r="CC121" s="954"/>
      <c r="CD121" s="954"/>
      <c r="CE121" s="954"/>
      <c r="CF121" s="948">
        <v>8.9</v>
      </c>
      <c r="CG121" s="949"/>
      <c r="CH121" s="949"/>
      <c r="CI121" s="949"/>
      <c r="CJ121" s="949"/>
      <c r="CK121" s="1037"/>
      <c r="CL121" s="1038"/>
      <c r="CM121" s="1038"/>
      <c r="CN121" s="1038"/>
      <c r="CO121" s="1039"/>
      <c r="CP121" s="1047" t="s">
        <v>473</v>
      </c>
      <c r="CQ121" s="1048"/>
      <c r="CR121" s="1048"/>
      <c r="CS121" s="1048"/>
      <c r="CT121" s="1048"/>
      <c r="CU121" s="1048"/>
      <c r="CV121" s="1048"/>
      <c r="CW121" s="1048"/>
      <c r="CX121" s="1048"/>
      <c r="CY121" s="1048"/>
      <c r="CZ121" s="1048"/>
      <c r="DA121" s="1048"/>
      <c r="DB121" s="1048"/>
      <c r="DC121" s="1048"/>
      <c r="DD121" s="1048"/>
      <c r="DE121" s="1048"/>
      <c r="DF121" s="1049"/>
      <c r="DG121" s="953">
        <v>3735</v>
      </c>
      <c r="DH121" s="954"/>
      <c r="DI121" s="954"/>
      <c r="DJ121" s="954"/>
      <c r="DK121" s="954"/>
      <c r="DL121" s="954">
        <v>6197</v>
      </c>
      <c r="DM121" s="954"/>
      <c r="DN121" s="954"/>
      <c r="DO121" s="954"/>
      <c r="DP121" s="954"/>
      <c r="DQ121" s="954">
        <v>22048</v>
      </c>
      <c r="DR121" s="954"/>
      <c r="DS121" s="954"/>
      <c r="DT121" s="954"/>
      <c r="DU121" s="954"/>
      <c r="DV121" s="955">
        <v>3.1</v>
      </c>
      <c r="DW121" s="955"/>
      <c r="DX121" s="955"/>
      <c r="DY121" s="955"/>
      <c r="DZ121" s="956"/>
    </row>
    <row r="122" spans="1:130" s="233" customFormat="1" ht="26.25" customHeight="1" x14ac:dyDescent="0.15">
      <c r="A122" s="1086"/>
      <c r="B122" s="977"/>
      <c r="C122" s="950" t="s">
        <v>453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439</v>
      </c>
      <c r="AB122" s="987"/>
      <c r="AC122" s="987"/>
      <c r="AD122" s="987"/>
      <c r="AE122" s="988"/>
      <c r="AF122" s="989" t="s">
        <v>441</v>
      </c>
      <c r="AG122" s="987"/>
      <c r="AH122" s="987"/>
      <c r="AI122" s="987"/>
      <c r="AJ122" s="988"/>
      <c r="AK122" s="989" t="s">
        <v>237</v>
      </c>
      <c r="AL122" s="987"/>
      <c r="AM122" s="987"/>
      <c r="AN122" s="987"/>
      <c r="AO122" s="988"/>
      <c r="AP122" s="990" t="s">
        <v>439</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1030906</v>
      </c>
      <c r="BR122" s="1028"/>
      <c r="BS122" s="1028"/>
      <c r="BT122" s="1028"/>
      <c r="BU122" s="1028"/>
      <c r="BV122" s="1028">
        <v>995303</v>
      </c>
      <c r="BW122" s="1028"/>
      <c r="BX122" s="1028"/>
      <c r="BY122" s="1028"/>
      <c r="BZ122" s="1028"/>
      <c r="CA122" s="1028">
        <v>909427</v>
      </c>
      <c r="CB122" s="1028"/>
      <c r="CC122" s="1028"/>
      <c r="CD122" s="1028"/>
      <c r="CE122" s="1028"/>
      <c r="CF122" s="1045">
        <v>126.4</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v>7661</v>
      </c>
      <c r="DH122" s="954"/>
      <c r="DI122" s="954"/>
      <c r="DJ122" s="954"/>
      <c r="DK122" s="954"/>
      <c r="DL122" s="954">
        <v>4689</v>
      </c>
      <c r="DM122" s="954"/>
      <c r="DN122" s="954"/>
      <c r="DO122" s="954"/>
      <c r="DP122" s="954"/>
      <c r="DQ122" s="954">
        <v>2532</v>
      </c>
      <c r="DR122" s="954"/>
      <c r="DS122" s="954"/>
      <c r="DT122" s="954"/>
      <c r="DU122" s="954"/>
      <c r="DV122" s="955">
        <v>0.4</v>
      </c>
      <c r="DW122" s="955"/>
      <c r="DX122" s="955"/>
      <c r="DY122" s="955"/>
      <c r="DZ122" s="956"/>
    </row>
    <row r="123" spans="1:130" s="233" customFormat="1" ht="26.25" customHeight="1" x14ac:dyDescent="0.15">
      <c r="A123" s="1086"/>
      <c r="B123" s="977"/>
      <c r="C123" s="950" t="s">
        <v>459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439</v>
      </c>
      <c r="AB123" s="987"/>
      <c r="AC123" s="987"/>
      <c r="AD123" s="987"/>
      <c r="AE123" s="988"/>
      <c r="AF123" s="989" t="s">
        <v>439</v>
      </c>
      <c r="AG123" s="987"/>
      <c r="AH123" s="987"/>
      <c r="AI123" s="987"/>
      <c r="AJ123" s="988"/>
      <c r="AK123" s="989" t="s">
        <v>439</v>
      </c>
      <c r="AL123" s="987"/>
      <c r="AM123" s="987"/>
      <c r="AN123" s="987"/>
      <c r="AO123" s="988"/>
      <c r="AP123" s="990" t="s">
        <v>441</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476</v>
      </c>
      <c r="BP123" s="1033"/>
      <c r="BQ123" s="1092">
        <v>2073991</v>
      </c>
      <c r="BR123" s="1059"/>
      <c r="BS123" s="1059"/>
      <c r="BT123" s="1059"/>
      <c r="BU123" s="1059"/>
      <c r="BV123" s="1059">
        <v>2044668</v>
      </c>
      <c r="BW123" s="1059"/>
      <c r="BX123" s="1059"/>
      <c r="BY123" s="1059"/>
      <c r="BZ123" s="1059"/>
      <c r="CA123" s="1059">
        <v>2059496</v>
      </c>
      <c r="CB123" s="1059"/>
      <c r="CC123" s="1059"/>
      <c r="CD123" s="1059"/>
      <c r="CE123" s="1059"/>
      <c r="CF123" s="1029"/>
      <c r="CG123" s="1030"/>
      <c r="CH123" s="1030"/>
      <c r="CI123" s="1030"/>
      <c r="CJ123" s="1031"/>
      <c r="CK123" s="1037"/>
      <c r="CL123" s="1038"/>
      <c r="CM123" s="1038"/>
      <c r="CN123" s="1038"/>
      <c r="CO123" s="1039"/>
      <c r="CP123" s="1047" t="s">
        <v>477</v>
      </c>
      <c r="CQ123" s="1048"/>
      <c r="CR123" s="1048"/>
      <c r="CS123" s="1048"/>
      <c r="CT123" s="1048"/>
      <c r="CU123" s="1048"/>
      <c r="CV123" s="1048"/>
      <c r="CW123" s="1048"/>
      <c r="CX123" s="1048"/>
      <c r="CY123" s="1048"/>
      <c r="CZ123" s="1048"/>
      <c r="DA123" s="1048"/>
      <c r="DB123" s="1048"/>
      <c r="DC123" s="1048"/>
      <c r="DD123" s="1048"/>
      <c r="DE123" s="1048"/>
      <c r="DF123" s="1049"/>
      <c r="DG123" s="986" t="s">
        <v>237</v>
      </c>
      <c r="DH123" s="987"/>
      <c r="DI123" s="987"/>
      <c r="DJ123" s="987"/>
      <c r="DK123" s="988"/>
      <c r="DL123" s="989" t="s">
        <v>441</v>
      </c>
      <c r="DM123" s="987"/>
      <c r="DN123" s="987"/>
      <c r="DO123" s="987"/>
      <c r="DP123" s="988"/>
      <c r="DQ123" s="989" t="s">
        <v>237</v>
      </c>
      <c r="DR123" s="987"/>
      <c r="DS123" s="987"/>
      <c r="DT123" s="987"/>
      <c r="DU123" s="988"/>
      <c r="DV123" s="990" t="s">
        <v>237</v>
      </c>
      <c r="DW123" s="991"/>
      <c r="DX123" s="991"/>
      <c r="DY123" s="991"/>
      <c r="DZ123" s="992"/>
    </row>
    <row r="124" spans="1:130" s="233" customFormat="1" ht="26.25" customHeight="1" thickBot="1" x14ac:dyDescent="0.2">
      <c r="A124" s="1086"/>
      <c r="B124" s="977"/>
      <c r="C124" s="950" t="s">
        <v>462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237</v>
      </c>
      <c r="AB124" s="987"/>
      <c r="AC124" s="987"/>
      <c r="AD124" s="987"/>
      <c r="AE124" s="988"/>
      <c r="AF124" s="989" t="s">
        <v>237</v>
      </c>
      <c r="AG124" s="987"/>
      <c r="AH124" s="987"/>
      <c r="AI124" s="987"/>
      <c r="AJ124" s="988"/>
      <c r="AK124" s="989" t="s">
        <v>237</v>
      </c>
      <c r="AL124" s="987"/>
      <c r="AM124" s="987"/>
      <c r="AN124" s="987"/>
      <c r="AO124" s="988"/>
      <c r="AP124" s="990" t="s">
        <v>237</v>
      </c>
      <c r="AQ124" s="991"/>
      <c r="AR124" s="991"/>
      <c r="AS124" s="991"/>
      <c r="AT124" s="992"/>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441</v>
      </c>
      <c r="BR124" s="1055"/>
      <c r="BS124" s="1055"/>
      <c r="BT124" s="1055"/>
      <c r="BU124" s="1055"/>
      <c r="BV124" s="1055" t="s">
        <v>237</v>
      </c>
      <c r="BW124" s="1055"/>
      <c r="BX124" s="1055"/>
      <c r="BY124" s="1055"/>
      <c r="BZ124" s="1055"/>
      <c r="CA124" s="1055" t="s">
        <v>237</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237</v>
      </c>
      <c r="DH124" s="1014"/>
      <c r="DI124" s="1014"/>
      <c r="DJ124" s="1014"/>
      <c r="DK124" s="1015"/>
      <c r="DL124" s="1013" t="s">
        <v>237</v>
      </c>
      <c r="DM124" s="1014"/>
      <c r="DN124" s="1014"/>
      <c r="DO124" s="1014"/>
      <c r="DP124" s="1015"/>
      <c r="DQ124" s="1013" t="s">
        <v>439</v>
      </c>
      <c r="DR124" s="1014"/>
      <c r="DS124" s="1014"/>
      <c r="DT124" s="1014"/>
      <c r="DU124" s="1015"/>
      <c r="DV124" s="1016" t="s">
        <v>237</v>
      </c>
      <c r="DW124" s="1017"/>
      <c r="DX124" s="1017"/>
      <c r="DY124" s="1017"/>
      <c r="DZ124" s="1018"/>
    </row>
    <row r="125" spans="1:130" s="233" customFormat="1" ht="26.25" customHeight="1" x14ac:dyDescent="0.15">
      <c r="A125" s="1086"/>
      <c r="B125" s="977"/>
      <c r="C125" s="950" t="s">
        <v>464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237</v>
      </c>
      <c r="AB125" s="987"/>
      <c r="AC125" s="987"/>
      <c r="AD125" s="987"/>
      <c r="AE125" s="988"/>
      <c r="AF125" s="989" t="s">
        <v>237</v>
      </c>
      <c r="AG125" s="987"/>
      <c r="AH125" s="987"/>
      <c r="AI125" s="987"/>
      <c r="AJ125" s="988"/>
      <c r="AK125" s="989" t="s">
        <v>237</v>
      </c>
      <c r="AL125" s="987"/>
      <c r="AM125" s="987"/>
      <c r="AN125" s="987"/>
      <c r="AO125" s="988"/>
      <c r="AP125" s="990" t="s">
        <v>237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439</v>
      </c>
      <c r="DH125" s="959"/>
      <c r="DI125" s="959"/>
      <c r="DJ125" s="959"/>
      <c r="DK125" s="959"/>
      <c r="DL125" s="959" t="s">
        <v>237</v>
      </c>
      <c r="DM125" s="959"/>
      <c r="DN125" s="959"/>
      <c r="DO125" s="959"/>
      <c r="DP125" s="959"/>
      <c r="DQ125" s="959" t="s">
        <v>439</v>
      </c>
      <c r="DR125" s="959"/>
      <c r="DS125" s="959"/>
      <c r="DT125" s="959"/>
      <c r="DU125" s="959"/>
      <c r="DV125" s="960" t="s">
        <v>237</v>
      </c>
      <c r="DW125" s="960"/>
      <c r="DX125" s="960"/>
      <c r="DY125" s="960"/>
      <c r="DZ125" s="961"/>
    </row>
    <row r="126" spans="1:130" s="233" customFormat="1" ht="26.25" customHeight="1" thickBot="1" x14ac:dyDescent="0.2">
      <c r="A126" s="1086"/>
      <c r="B126" s="977"/>
      <c r="C126" s="950" t="s">
        <v>466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439</v>
      </c>
      <c r="AB126" s="987"/>
      <c r="AC126" s="987"/>
      <c r="AD126" s="987"/>
      <c r="AE126" s="988"/>
      <c r="AF126" s="989" t="s">
        <v>237</v>
      </c>
      <c r="AG126" s="987"/>
      <c r="AH126" s="987"/>
      <c r="AI126" s="987"/>
      <c r="AJ126" s="988"/>
      <c r="AK126" s="989" t="s">
        <v>237</v>
      </c>
      <c r="AL126" s="987"/>
      <c r="AM126" s="987"/>
      <c r="AN126" s="987"/>
      <c r="AO126" s="988"/>
      <c r="AP126" s="990" t="s">
        <v>439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439</v>
      </c>
      <c r="DH126" s="954"/>
      <c r="DI126" s="954"/>
      <c r="DJ126" s="954"/>
      <c r="DK126" s="954"/>
      <c r="DL126" s="954" t="s">
        <v>439</v>
      </c>
      <c r="DM126" s="954"/>
      <c r="DN126" s="954"/>
      <c r="DO126" s="954"/>
      <c r="DP126" s="954"/>
      <c r="DQ126" s="954" t="s">
        <v>439</v>
      </c>
      <c r="DR126" s="954"/>
      <c r="DS126" s="954"/>
      <c r="DT126" s="954"/>
      <c r="DU126" s="954"/>
      <c r="DV126" s="955" t="s">
        <v>237</v>
      </c>
      <c r="DW126" s="955"/>
      <c r="DX126" s="955"/>
      <c r="DY126" s="955"/>
      <c r="DZ126" s="956"/>
    </row>
    <row r="127" spans="1:130" s="233" customFormat="1" ht="26.25" customHeight="1" x14ac:dyDescent="0.15">
      <c r="A127" s="1087"/>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237</v>
      </c>
      <c r="AB127" s="987"/>
      <c r="AC127" s="987"/>
      <c r="AD127" s="987"/>
      <c r="AE127" s="988"/>
      <c r="AF127" s="989" t="s">
        <v>237</v>
      </c>
      <c r="AG127" s="987"/>
      <c r="AH127" s="987"/>
      <c r="AI127" s="987"/>
      <c r="AJ127" s="988"/>
      <c r="AK127" s="989" t="s">
        <v>441</v>
      </c>
      <c r="AL127" s="987"/>
      <c r="AM127" s="987"/>
      <c r="AN127" s="987"/>
      <c r="AO127" s="988"/>
      <c r="AP127" s="990" t="s">
        <v>439</v>
      </c>
      <c r="AQ127" s="991"/>
      <c r="AR127" s="991"/>
      <c r="AS127" s="991"/>
      <c r="AT127" s="992"/>
      <c r="AU127" s="235"/>
      <c r="AV127" s="235"/>
      <c r="AW127" s="235"/>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439</v>
      </c>
      <c r="DH127" s="954"/>
      <c r="DI127" s="954"/>
      <c r="DJ127" s="954"/>
      <c r="DK127" s="954"/>
      <c r="DL127" s="954" t="s">
        <v>237</v>
      </c>
      <c r="DM127" s="954"/>
      <c r="DN127" s="954"/>
      <c r="DO127" s="954"/>
      <c r="DP127" s="954"/>
      <c r="DQ127" s="954" t="s">
        <v>439</v>
      </c>
      <c r="DR127" s="954"/>
      <c r="DS127" s="954"/>
      <c r="DT127" s="954"/>
      <c r="DU127" s="954"/>
      <c r="DV127" s="955" t="s">
        <v>439</v>
      </c>
      <c r="DW127" s="955"/>
      <c r="DX127" s="955"/>
      <c r="DY127" s="955"/>
      <c r="DZ127" s="956"/>
    </row>
    <row r="128" spans="1:130" s="233" customFormat="1" ht="26.25" customHeight="1" thickBot="1" x14ac:dyDescent="0.2">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v>13958</v>
      </c>
      <c r="AB128" s="1075"/>
      <c r="AC128" s="1075"/>
      <c r="AD128" s="1075"/>
      <c r="AE128" s="1076"/>
      <c r="AF128" s="1077">
        <v>12433</v>
      </c>
      <c r="AG128" s="1075"/>
      <c r="AH128" s="1075"/>
      <c r="AI128" s="1075"/>
      <c r="AJ128" s="1076"/>
      <c r="AK128" s="1077">
        <v>12433</v>
      </c>
      <c r="AL128" s="1075"/>
      <c r="AM128" s="1075"/>
      <c r="AN128" s="1075"/>
      <c r="AO128" s="1076"/>
      <c r="AP128" s="1078"/>
      <c r="AQ128" s="1079"/>
      <c r="AR128" s="1079"/>
      <c r="AS128" s="1079"/>
      <c r="AT128" s="1080"/>
      <c r="AU128" s="235"/>
      <c r="AV128" s="235"/>
      <c r="AW128" s="235"/>
      <c r="AX128" s="924" t="s">
        <v>491</v>
      </c>
      <c r="AY128" s="925"/>
      <c r="AZ128" s="925"/>
      <c r="BA128" s="925"/>
      <c r="BB128" s="925"/>
      <c r="BC128" s="925"/>
      <c r="BD128" s="925"/>
      <c r="BE128" s="926"/>
      <c r="BF128" s="1081" t="s">
        <v>237</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492</v>
      </c>
      <c r="CQ128" s="754"/>
      <c r="CR128" s="754"/>
      <c r="CS128" s="754"/>
      <c r="CT128" s="754"/>
      <c r="CU128" s="754"/>
      <c r="CV128" s="754"/>
      <c r="CW128" s="754"/>
      <c r="CX128" s="754"/>
      <c r="CY128" s="754"/>
      <c r="CZ128" s="754"/>
      <c r="DA128" s="754"/>
      <c r="DB128" s="754"/>
      <c r="DC128" s="754"/>
      <c r="DD128" s="754"/>
      <c r="DE128" s="754"/>
      <c r="DF128" s="1065"/>
      <c r="DG128" s="1066" t="s">
        <v>439</v>
      </c>
      <c r="DH128" s="1067"/>
      <c r="DI128" s="1067"/>
      <c r="DJ128" s="1067"/>
      <c r="DK128" s="1067"/>
      <c r="DL128" s="1067" t="s">
        <v>439</v>
      </c>
      <c r="DM128" s="1067"/>
      <c r="DN128" s="1067"/>
      <c r="DO128" s="1067"/>
      <c r="DP128" s="1067"/>
      <c r="DQ128" s="1067" t="s">
        <v>237</v>
      </c>
      <c r="DR128" s="1067"/>
      <c r="DS128" s="1067"/>
      <c r="DT128" s="1067"/>
      <c r="DU128" s="1067"/>
      <c r="DV128" s="1068" t="s">
        <v>439</v>
      </c>
      <c r="DW128" s="1068"/>
      <c r="DX128" s="1068"/>
      <c r="DY128" s="1068"/>
      <c r="DZ128" s="1069"/>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721287</v>
      </c>
      <c r="AB129" s="987"/>
      <c r="AC129" s="987"/>
      <c r="AD129" s="987"/>
      <c r="AE129" s="988"/>
      <c r="AF129" s="989">
        <v>765399</v>
      </c>
      <c r="AG129" s="987"/>
      <c r="AH129" s="987"/>
      <c r="AI129" s="987"/>
      <c r="AJ129" s="988"/>
      <c r="AK129" s="989">
        <v>855777</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441</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129442</v>
      </c>
      <c r="AB130" s="987"/>
      <c r="AC130" s="987"/>
      <c r="AD130" s="987"/>
      <c r="AE130" s="988"/>
      <c r="AF130" s="989">
        <v>136236</v>
      </c>
      <c r="AG130" s="987"/>
      <c r="AH130" s="987"/>
      <c r="AI130" s="987"/>
      <c r="AJ130" s="988"/>
      <c r="AK130" s="989">
        <v>136208</v>
      </c>
      <c r="AL130" s="987"/>
      <c r="AM130" s="987"/>
      <c r="AN130" s="987"/>
      <c r="AO130" s="988"/>
      <c r="AP130" s="1101"/>
      <c r="AQ130" s="1102"/>
      <c r="AR130" s="1102"/>
      <c r="AS130" s="1102"/>
      <c r="AT130" s="1103"/>
      <c r="AU130" s="236"/>
      <c r="AV130" s="236"/>
      <c r="AW130" s="236"/>
      <c r="AX130" s="1093" t="s">
        <v>497</v>
      </c>
      <c r="AY130" s="951"/>
      <c r="AZ130" s="951"/>
      <c r="BA130" s="951"/>
      <c r="BB130" s="951"/>
      <c r="BC130" s="951"/>
      <c r="BD130" s="951"/>
      <c r="BE130" s="952"/>
      <c r="BF130" s="1129">
        <v>5.9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591845</v>
      </c>
      <c r="AB131" s="1014"/>
      <c r="AC131" s="1014"/>
      <c r="AD131" s="1014"/>
      <c r="AE131" s="1015"/>
      <c r="AF131" s="1013">
        <v>629163</v>
      </c>
      <c r="AG131" s="1014"/>
      <c r="AH131" s="1014"/>
      <c r="AI131" s="1014"/>
      <c r="AJ131" s="1015"/>
      <c r="AK131" s="1013">
        <v>719569</v>
      </c>
      <c r="AL131" s="1014"/>
      <c r="AM131" s="1014"/>
      <c r="AN131" s="1014"/>
      <c r="AO131" s="1015"/>
      <c r="AP131" s="1138"/>
      <c r="AQ131" s="1139"/>
      <c r="AR131" s="1139"/>
      <c r="AS131" s="1139"/>
      <c r="AT131" s="1140"/>
      <c r="AU131" s="236"/>
      <c r="AV131" s="236"/>
      <c r="AW131" s="236"/>
      <c r="AX131" s="1111" t="s">
        <v>499</v>
      </c>
      <c r="AY131" s="754"/>
      <c r="AZ131" s="754"/>
      <c r="BA131" s="754"/>
      <c r="BB131" s="754"/>
      <c r="BC131" s="754"/>
      <c r="BD131" s="754"/>
      <c r="BE131" s="1065"/>
      <c r="BF131" s="1112" t="s">
        <v>439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501</v>
      </c>
      <c r="W132" s="1122"/>
      <c r="X132" s="1122"/>
      <c r="Y132" s="1122"/>
      <c r="Z132" s="1123"/>
      <c r="AA132" s="1124">
        <v>5.9456445520000001</v>
      </c>
      <c r="AB132" s="1125"/>
      <c r="AC132" s="1125"/>
      <c r="AD132" s="1125"/>
      <c r="AE132" s="1126"/>
      <c r="AF132" s="1127">
        <v>5.86827261</v>
      </c>
      <c r="AG132" s="1125"/>
      <c r="AH132" s="1125"/>
      <c r="AI132" s="1125"/>
      <c r="AJ132" s="1126"/>
      <c r="AK132" s="1127">
        <v>6.0254124339999997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502</v>
      </c>
      <c r="W133" s="1105"/>
      <c r="X133" s="1105"/>
      <c r="Y133" s="1105"/>
      <c r="Z133" s="1106"/>
      <c r="AA133" s="1107">
        <v>4.5999999999999996</v>
      </c>
      <c r="AB133" s="1108"/>
      <c r="AC133" s="1108"/>
      <c r="AD133" s="1108"/>
      <c r="AE133" s="1109"/>
      <c r="AF133" s="1107">
        <v>5.4</v>
      </c>
      <c r="AG133" s="1108"/>
      <c r="AH133" s="1108"/>
      <c r="AI133" s="1108"/>
      <c r="AJ133" s="1109"/>
      <c r="AK133" s="1107">
        <v>5.9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QipskWNRcdzKvc9vDBGTU/T5L9rvl3Bc3PyDM3lAtngGpFtYwseL3ng36XwV4pHLl5s1ssPBmm/K/Bd2kGbXQ==" saltValue="iBI1s9d1OjvWgxxl9Sp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3" zoomScaleNormal="85" zoomScaleSheetLayoutView="100" workbookViewId="0">
      <selection activeCell="CR74" sqref="CR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cgDPA/U2mD4hG2EH1+li9xpik1gDEpHYwqcqZNpb25uN86eUTTFzkcuVjrHFuDz1lg86N6W0WzJ3upXzoGp9g==" saltValue="2oZfJL2I9nsYp0gRFA5li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U+OI9FZYJesk1kcbHCKIa00fgO0Wkr6f3BUEbH3fQgy/NjIQ2osm8Ns0WxPwN6uTdauE9bT3Ztn9gfz9TT7Sw==" saltValue="/IcLtrKZU1f4AkJHFB9Jz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511</v>
      </c>
      <c r="AL9" s="1145"/>
      <c r="AM9" s="1145"/>
      <c r="AN9" s="1146"/>
      <c r="AO9" s="284">
        <v>400341</v>
      </c>
      <c r="AP9" s="284">
        <v>559135</v>
      </c>
      <c r="AQ9" s="285">
        <v>242692</v>
      </c>
      <c r="AR9" s="286">
        <v>130.4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512</v>
      </c>
      <c r="AL10" s="1145"/>
      <c r="AM10" s="1145"/>
      <c r="AN10" s="1146"/>
      <c r="AO10" s="287">
        <v>1234</v>
      </c>
      <c r="AP10" s="287">
        <v>1723</v>
      </c>
      <c r="AQ10" s="288">
        <v>27094</v>
      </c>
      <c r="AR10" s="289">
        <v>-93.6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513</v>
      </c>
      <c r="AL11" s="1145"/>
      <c r="AM11" s="1145"/>
      <c r="AN11" s="1146"/>
      <c r="AO11" s="287" t="s">
        <v>514</v>
      </c>
      <c r="AP11" s="287" t="s">
        <v>514</v>
      </c>
      <c r="AQ11" s="288">
        <v>4163</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515</v>
      </c>
      <c r="AL12" s="1145"/>
      <c r="AM12" s="1145"/>
      <c r="AN12" s="1146"/>
      <c r="AO12" s="287" t="s">
        <v>514</v>
      </c>
      <c r="AP12" s="287" t="s">
        <v>514</v>
      </c>
      <c r="AQ12" s="288" t="s">
        <v>514</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516</v>
      </c>
      <c r="AL13" s="1145"/>
      <c r="AM13" s="1145"/>
      <c r="AN13" s="1146"/>
      <c r="AO13" s="287">
        <v>9394</v>
      </c>
      <c r="AP13" s="287">
        <v>13120</v>
      </c>
      <c r="AQ13" s="288">
        <v>8881</v>
      </c>
      <c r="AR13" s="289">
        <v>47.7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517</v>
      </c>
      <c r="AL14" s="1145"/>
      <c r="AM14" s="1145"/>
      <c r="AN14" s="1146"/>
      <c r="AO14" s="287" t="s">
        <v>514</v>
      </c>
      <c r="AP14" s="287" t="s">
        <v>514</v>
      </c>
      <c r="AQ14" s="288">
        <v>5165</v>
      </c>
      <c r="AR14" s="289" t="s">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518</v>
      </c>
      <c r="AL15" s="1148"/>
      <c r="AM15" s="1148"/>
      <c r="AN15" s="1149"/>
      <c r="AO15" s="287">
        <v>-29518</v>
      </c>
      <c r="AP15" s="287">
        <v>-41226</v>
      </c>
      <c r="AQ15" s="288">
        <v>-18870</v>
      </c>
      <c r="AR15" s="289">
        <v>118.5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381451</v>
      </c>
      <c r="AP16" s="287">
        <v>532753</v>
      </c>
      <c r="AQ16" s="288">
        <v>269124</v>
      </c>
      <c r="AR16" s="289">
        <v>98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523</v>
      </c>
      <c r="AL21" s="1151"/>
      <c r="AM21" s="1151"/>
      <c r="AN21" s="1152"/>
      <c r="AO21" s="300">
        <v>48.88</v>
      </c>
      <c r="AP21" s="301">
        <v>24.07</v>
      </c>
      <c r="AQ21" s="302">
        <v>24.81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524</v>
      </c>
      <c r="AL22" s="1151"/>
      <c r="AM22" s="1151"/>
      <c r="AN22" s="1152"/>
      <c r="AO22" s="305">
        <v>95.2</v>
      </c>
      <c r="AP22" s="306">
        <v>94.6</v>
      </c>
      <c r="AQ22" s="307">
        <v>0.6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528</v>
      </c>
      <c r="AL32" s="1159"/>
      <c r="AM32" s="1159"/>
      <c r="AN32" s="1160"/>
      <c r="AO32" s="315">
        <v>159108</v>
      </c>
      <c r="AP32" s="315">
        <v>222218</v>
      </c>
      <c r="AQ32" s="316">
        <v>141234</v>
      </c>
      <c r="AR32" s="317">
        <v>57.3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529</v>
      </c>
      <c r="AL33" s="1159"/>
      <c r="AM33" s="1159"/>
      <c r="AN33" s="1160"/>
      <c r="AO33" s="315" t="s">
        <v>514</v>
      </c>
      <c r="AP33" s="315" t="s">
        <v>514</v>
      </c>
      <c r="AQ33" s="316" t="s">
        <v>514</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530</v>
      </c>
      <c r="AL34" s="1159"/>
      <c r="AM34" s="1159"/>
      <c r="AN34" s="1160"/>
      <c r="AO34" s="315" t="s">
        <v>514</v>
      </c>
      <c r="AP34" s="315" t="s">
        <v>514</v>
      </c>
      <c r="AQ34" s="316" t="s">
        <v>514</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531</v>
      </c>
      <c r="AL35" s="1159"/>
      <c r="AM35" s="1159"/>
      <c r="AN35" s="1160"/>
      <c r="AO35" s="315">
        <v>32356</v>
      </c>
      <c r="AP35" s="315">
        <v>45190</v>
      </c>
      <c r="AQ35" s="316">
        <v>30523</v>
      </c>
      <c r="AR35" s="317">
        <v>48.1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532</v>
      </c>
      <c r="AL36" s="1159"/>
      <c r="AM36" s="1159"/>
      <c r="AN36" s="1160"/>
      <c r="AO36" s="315">
        <v>518</v>
      </c>
      <c r="AP36" s="315">
        <v>723</v>
      </c>
      <c r="AQ36" s="316">
        <v>4602</v>
      </c>
      <c r="AR36" s="317">
        <v>-84.3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533</v>
      </c>
      <c r="AL37" s="1159"/>
      <c r="AM37" s="1159"/>
      <c r="AN37" s="1160"/>
      <c r="AO37" s="315" t="s">
        <v>514</v>
      </c>
      <c r="AP37" s="315" t="s">
        <v>514</v>
      </c>
      <c r="AQ37" s="316">
        <v>937</v>
      </c>
      <c r="AR37" s="317" t="s">
        <v>514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534</v>
      </c>
      <c r="AL38" s="1162"/>
      <c r="AM38" s="1162"/>
      <c r="AN38" s="1163"/>
      <c r="AO38" s="318">
        <v>16</v>
      </c>
      <c r="AP38" s="318">
        <v>22</v>
      </c>
      <c r="AQ38" s="319">
        <v>14</v>
      </c>
      <c r="AR38" s="307">
        <v>57.1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535</v>
      </c>
      <c r="AL39" s="1162"/>
      <c r="AM39" s="1162"/>
      <c r="AN39" s="1163"/>
      <c r="AO39" s="315">
        <v>-12433</v>
      </c>
      <c r="AP39" s="315">
        <v>-17365</v>
      </c>
      <c r="AQ39" s="316">
        <v>-6455</v>
      </c>
      <c r="AR39" s="317">
        <v>169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536</v>
      </c>
      <c r="AL40" s="1159"/>
      <c r="AM40" s="1159"/>
      <c r="AN40" s="1160"/>
      <c r="AO40" s="315">
        <v>-136208</v>
      </c>
      <c r="AP40" s="315">
        <v>-190235</v>
      </c>
      <c r="AQ40" s="316">
        <v>-126702</v>
      </c>
      <c r="AR40" s="317">
        <v>50.1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43357</v>
      </c>
      <c r="AP41" s="315">
        <v>60554</v>
      </c>
      <c r="AQ41" s="316">
        <v>44155</v>
      </c>
      <c r="AR41" s="317">
        <v>37.1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506</v>
      </c>
      <c r="AN49" s="1155" t="s">
        <v>540</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656915</v>
      </c>
      <c r="AN51" s="337">
        <v>937111</v>
      </c>
      <c r="AO51" s="338">
        <v>16.8</v>
      </c>
      <c r="AP51" s="339">
        <v>317319</v>
      </c>
      <c r="AQ51" s="340">
        <v>2.2999999999999998</v>
      </c>
      <c r="AR51" s="341">
        <v>14.5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51277</v>
      </c>
      <c r="AN52" s="345">
        <v>73148</v>
      </c>
      <c r="AO52" s="346">
        <v>57.5</v>
      </c>
      <c r="AP52" s="347">
        <v>164214</v>
      </c>
      <c r="AQ52" s="348">
        <v>4.2</v>
      </c>
      <c r="AR52" s="349">
        <v>53.3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374434</v>
      </c>
      <c r="AN53" s="337">
        <v>516461</v>
      </c>
      <c r="AO53" s="338">
        <v>-44.9</v>
      </c>
      <c r="AP53" s="339">
        <v>289738</v>
      </c>
      <c r="AQ53" s="340">
        <v>-8.6999999999999993</v>
      </c>
      <c r="AR53" s="341">
        <v>-36.200000000000003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121018</v>
      </c>
      <c r="AN54" s="345">
        <v>166921</v>
      </c>
      <c r="AO54" s="346">
        <v>128.19999999999999</v>
      </c>
      <c r="AP54" s="347">
        <v>156238</v>
      </c>
      <c r="AQ54" s="348">
        <v>-4.9000000000000004</v>
      </c>
      <c r="AR54" s="349">
        <v>133.1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72297</v>
      </c>
      <c r="AN55" s="337">
        <v>101684</v>
      </c>
      <c r="AO55" s="338">
        <v>-80.3</v>
      </c>
      <c r="AP55" s="339">
        <v>316937</v>
      </c>
      <c r="AQ55" s="340">
        <v>9.4</v>
      </c>
      <c r="AR55" s="341">
        <v>-89.7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50658</v>
      </c>
      <c r="AN56" s="345">
        <v>71249</v>
      </c>
      <c r="AO56" s="346">
        <v>-57.3</v>
      </c>
      <c r="AP56" s="347">
        <v>199150</v>
      </c>
      <c r="AQ56" s="348">
        <v>27.5</v>
      </c>
      <c r="AR56" s="349">
        <v>-84.8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153907</v>
      </c>
      <c r="AN57" s="337">
        <v>212579</v>
      </c>
      <c r="AO57" s="338">
        <v>109.1</v>
      </c>
      <c r="AP57" s="339">
        <v>332350</v>
      </c>
      <c r="AQ57" s="340">
        <v>4.9000000000000004</v>
      </c>
      <c r="AR57" s="341">
        <v>104.2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7624</v>
      </c>
      <c r="AN58" s="345">
        <v>10530</v>
      </c>
      <c r="AO58" s="346">
        <v>-85.2</v>
      </c>
      <c r="AP58" s="347">
        <v>200453</v>
      </c>
      <c r="AQ58" s="348">
        <v>0.7</v>
      </c>
      <c r="AR58" s="349">
        <v>-85.9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164185</v>
      </c>
      <c r="AN59" s="337">
        <v>229309</v>
      </c>
      <c r="AO59" s="338">
        <v>7.9</v>
      </c>
      <c r="AP59" s="339">
        <v>362690</v>
      </c>
      <c r="AQ59" s="340">
        <v>9.1</v>
      </c>
      <c r="AR59" s="341">
        <v>-1.2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31745</v>
      </c>
      <c r="AN60" s="345">
        <v>44337</v>
      </c>
      <c r="AO60" s="346">
        <v>321.10000000000002</v>
      </c>
      <c r="AP60" s="347">
        <v>172580</v>
      </c>
      <c r="AQ60" s="348">
        <v>-13.9</v>
      </c>
      <c r="AR60" s="349">
        <v>335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284348</v>
      </c>
      <c r="AN61" s="352">
        <v>399429</v>
      </c>
      <c r="AO61" s="353">
        <v>1.7</v>
      </c>
      <c r="AP61" s="354">
        <v>323807</v>
      </c>
      <c r="AQ61" s="355">
        <v>3.4</v>
      </c>
      <c r="AR61" s="341">
        <v>-1.7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52464</v>
      </c>
      <c r="AN62" s="345">
        <v>73237</v>
      </c>
      <c r="AO62" s="346">
        <v>72.900000000000006</v>
      </c>
      <c r="AP62" s="347">
        <v>178527</v>
      </c>
      <c r="AQ62" s="348">
        <v>2.7</v>
      </c>
      <c r="AR62" s="349">
        <v>70.2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3eC+cwDpl5G/fwvE9EcJL2sUwW1EPPP4+SqFbrEF4dJTwt9qMeQ+JsJgDDDLrNfRG0i/K2ShHa1KeV4PukKtQ==" saltValue="iiFZepmKthJdyUkJoG86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KbqebHWR/WjnIkAzy/edUFrG2kCuyiX1VrTeNoVU1WP9w7Fsu1ZehPvFWXJNOT1dln6uXLnt0yyLKILZGijX9Q==" saltValue="3iSKfapGvurbsfIVjtoU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AuhN3A+VML9pYQltqldcPp3UvQS0K2xQGdr9TbmYkERdNOOiFifcHKVzOt/xXVnifjTkFguF7kBPLtLdxCMYw==" saltValue="LyHgHroxzXTka+Cfi14M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7" t="s">
        <v>3</v>
      </c>
      <c r="D47" s="1167"/>
      <c r="E47" s="1168"/>
      <c r="F47" s="11">
        <v>63.34</v>
      </c>
      <c r="G47" s="12">
        <v>68.03</v>
      </c>
      <c r="H47" s="12">
        <v>74.59</v>
      </c>
      <c r="I47" s="12">
        <v>72.41</v>
      </c>
      <c r="J47" s="13">
        <v>74.75</v>
      </c>
    </row>
    <row r="48" spans="2:10" ht="57.75" customHeight="1" x14ac:dyDescent="0.15">
      <c r="B48" s="14"/>
      <c r="C48" s="1169" t="s">
        <v>4</v>
      </c>
      <c r="D48" s="1169"/>
      <c r="E48" s="1170"/>
      <c r="F48" s="15">
        <v>9.93</v>
      </c>
      <c r="G48" s="16">
        <v>14.6</v>
      </c>
      <c r="H48" s="16">
        <v>11.38</v>
      </c>
      <c r="I48" s="16">
        <v>17.48</v>
      </c>
      <c r="J48" s="17">
        <v>16.010000000000002</v>
      </c>
    </row>
    <row r="49" spans="2:10" ht="57.75" customHeight="1" thickBot="1" x14ac:dyDescent="0.2">
      <c r="B49" s="18"/>
      <c r="C49" s="1171" t="s">
        <v>5</v>
      </c>
      <c r="D49" s="1171"/>
      <c r="E49" s="1172"/>
      <c r="F49" s="19" t="s">
        <v>561</v>
      </c>
      <c r="G49" s="20">
        <v>6.98</v>
      </c>
      <c r="H49" s="20">
        <v>4.6500000000000004</v>
      </c>
      <c r="I49" s="20">
        <v>8.8699999999999992</v>
      </c>
      <c r="J49" s="21">
        <v>10.36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VsB3st6/55gmZ25lb9bSSxXwKplcfA0aGQM18HFXKLlgCwJloQ1wRutctigCqR8zPXt4ttsIBwfPhAVW+xWjNA==" saltValue="9CgwYvFD45xW2N4TxjFOn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2023-09-29T05:39:18Z</dcterms:modified>
</cp:coreProperties>
</file>