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miyakoj.local\public\01.共有（情報）\01.宮古島市役所\05.総務部\02.財政課\（新）財政課\02財政係\21_決算関係\12_財政状況資料集\230906_令和３年度財政状況資料集の作成について（2回目・地方公会計関係）①\02_市→県\"/>
    </mc:Choice>
  </mc:AlternateContent>
  <xr:revisionPtr revIDLastSave="0" documentId="13_ncr:1_{262AE822-D8F1-4A2E-9110-89165988D001}" xr6:coauthVersionLast="36" xr6:coauthVersionMax="36" xr10:uidLastSave="{00000000-0000-0000-0000-000000000000}"/>
  <bookViews>
    <workbookView xWindow="0" yWindow="0" windowWidth="15360" windowHeight="7644"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U37" i="10"/>
  <c r="C37" i="10"/>
  <c r="CO36" i="10"/>
  <c r="BW36" i="10"/>
  <c r="BE36" i="10"/>
  <c r="C36" i="10"/>
  <c r="CO35" i="10"/>
  <c r="BW35" i="10"/>
  <c r="CO34" i="10"/>
  <c r="BW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l="1"/>
  <c r="BE35" i="10" s="1"/>
</calcChain>
</file>

<file path=xl/sharedStrings.xml><?xml version="1.0" encoding="utf-8"?>
<sst xmlns="http://schemas.openxmlformats.org/spreadsheetml/2006/main" count="1146" uniqueCount="621">
  <si>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</si>
  <si>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</si>
  <si>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</si>
  <si>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</si>
  <si>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</si>
  <si>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</si>
  <si>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</si>
  <si>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</si>
  <si>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</si>
  <si>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</si>
  <si>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</si>
  <si>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</si>
  <si>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</si>
  <si>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</si>
  <si>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</si>
  <si>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</si>
  <si>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</si>
  <si>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</si>
  <si>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</si>
  <si>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</si>
  <si>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</si>
  <si>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</si>
  <si>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</si>
  <si>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</si>
  <si>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</si>
  <si>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</si>
  <si>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</si>
  <si>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</si>
  <si>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</si>
  <si>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</si>
  <si>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</si>
  <si>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</si>
  <si>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</si>
  <si>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</si>
  <si>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</si>
  <si>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</si>
  <si>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</si>
  <si>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</si>
  <si>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</si>
  <si>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</si>
  <si>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</si>
  <si>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</si>
  <si>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</si>
  <si>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</si>
  <si>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</si>
  <si>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</si>
  <si>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</si>
  <si>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</si>
  <si>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</si>
  <si>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</si>
  <si>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</si>
  <si>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</si>
  <si>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</si>
  <si>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</si>
  <si>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</si>
  <si>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</si>
  <si>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</si>
  <si>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</si>
  <si>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</si>
  <si>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</si>
  <si>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</si>
  <si>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</si>
  <si>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</si>
  <si>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</si>
  <si>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</si>
  <si>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</si>
  <si>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</si>
  <si>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</si>
  <si>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</si>
  <si>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</si>
  <si>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</si>
  <si>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</si>
  <si>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</si>
  <si>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</si>
  <si>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</si>
  <si>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</si>
  <si>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</si>
  <si>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</si>
  <si>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</si>
  <si>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</si>
  <si>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</si>
  <si>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</si>
  <si>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</si>
  <si>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</si>
  <si>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</si>
  <si>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</si>
  <si>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</si>
  <si>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</si>
  <si>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</si>
  <si>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</si>
  <si>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</si>
  <si>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</si>
  <si>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</si>
  <si>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</si>
  <si>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</si>
  <si>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</si>
  <si>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</si>
  <si>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</si>
  <si>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</si>
  <si>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宮古島市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</si>
  <si>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</si>
  <si>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</si>
  <si>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</si>
  <si>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</si>
  <si>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</si>
  <si>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</si>
  <si>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</si>
  <si>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</si>
  <si>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</si>
  <si>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</si>
  <si>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</si>
  <si>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</si>
  <si>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</si>
  <si>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</si>
  <si>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</si>
  <si>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</si>
  <si>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</si>
  <si>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</si>
  <si>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</si>
  <si>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</si>
  <si>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</si>
  <si>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</si>
  <si>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</si>
  <si>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</si>
  <si>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</si>
  <si>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</si>
  <si>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</si>
  <si>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</si>
  <si>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</si>
  <si>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</si>
  <si>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</si>
  <si>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</si>
  <si>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</si>
  <si>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</si>
  <si>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</si>
  <si>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</si>
  <si>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</si>
  <si>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</si>
  <si>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</si>
  <si>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</si>
  <si>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</si>
  <si>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</si>
  <si>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</si>
  <si>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</si>
  <si>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</si>
  <si>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</si>
  <si>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</si>
  <si>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</si>
  <si>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</si>
  <si>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</si>
  <si>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</si>
  <si>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</si>
  <si>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</si>
  <si>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</si>
  <si>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</si>
  <si>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</si>
  <si>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農業集落排水事業会計</t>
    <phoneticPr fontId="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</si>
  <si>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</si>
  <si>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</si>
  <si>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</si>
  <si>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</si>
  <si>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</si>
  <si>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</si>
  <si>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</si>
  <si>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</si>
  <si>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</si>
  <si>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</si>
  <si>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</si>
  <si>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</si>
  <si>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</si>
  <si>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</si>
  <si>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</si>
  <si>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</si>
  <si>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</si>
  <si>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</si>
  <si>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</si>
  <si>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</si>
  <si>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</si>
  <si>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</si>
  <si>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</si>
  <si>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</si>
  <si>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</si>
  <si>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</si>
  <si>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</si>
  <si>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</si>
  <si>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</si>
  <si>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</si>
  <si>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</si>
  <si>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</si>
  <si>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</si>
  <si>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</si>
  <si>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</si>
  <si>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</si>
  <si>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</si>
  <si>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</si>
  <si>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</si>
  <si>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</si>
  <si>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</si>
  <si>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</si>
  <si>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</si>
  <si>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</si>
  <si>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</si>
  <si>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</si>
  <si>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</si>
  <si>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</si>
  <si>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</si>
  <si>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</si>
  <si>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</si>
  <si>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</si>
  <si>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</si>
  <si>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</si>
  <si>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</si>
  <si>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</si>
  <si>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</si>
  <si>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</si>
  <si>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</si>
  <si>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</si>
  <si>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</si>
  <si>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</si>
  <si>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沖縄県宮古島市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</si>
  <si>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</si>
  <si>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</si>
  <si>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</si>
  <si>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</si>
  <si>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</si>
  <si>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</si>
  <si>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</si>
  <si>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</si>
  <si>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</si>
  <si>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</si>
  <si>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</si>
  <si>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</si>
  <si>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</si>
  <si>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</si>
  <si>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</si>
  <si>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</si>
  <si>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</si>
  <si>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</si>
  <si>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</si>
  <si>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</si>
  <si>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</si>
  <si>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</si>
  <si>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</si>
  <si>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</si>
  <si>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</si>
  <si>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</si>
  <si>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</si>
  <si>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</si>
  <si>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</si>
  <si>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</si>
  <si>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</si>
  <si>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</si>
  <si>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</si>
  <si>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</si>
  <si>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</si>
  <si>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</si>
  <si>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</si>
  <si>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</si>
  <si>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</si>
  <si>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</si>
  <si>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</si>
  <si>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</si>
  <si>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</si>
  <si>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</si>
  <si>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</si>
  <si>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</si>
  <si>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</si>
  <si>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</si>
  <si>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</si>
  <si>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</si>
  <si>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</si>
  <si>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</si>
  <si>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</si>
  <si>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</si>
  <si>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</si>
  <si>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</si>
  <si>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</si>
  <si>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</si>
  <si>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</si>
  <si>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</si>
  <si>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</si>
  <si>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</si>
  <si>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</si>
  <si>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</si>
  <si>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</si>
  <si>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</si>
  <si>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</si>
  <si>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</si>
  <si>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</si>
  <si>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</si>
  <si>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</si>
  <si>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</si>
  <si>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</si>
  <si>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</si>
  <si>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</si>
  <si>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</si>
  <si>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</si>
  <si>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</si>
  <si>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</si>
  <si>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</si>
  <si>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</si>
  <si>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</si>
  <si>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</si>
  <si>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</si>
  <si>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</si>
  <si>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</si>
  <si>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</si>
  <si>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</si>
  <si>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</si>
  <si>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</si>
  <si>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</si>
  <si>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</si>
  <si>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</si>
  <si>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</si>
  <si>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</si>
  <si>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</si>
  <si>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</si>
  <si>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</si>
  <si>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</si>
  <si>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</si>
  <si>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</si>
  <si>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</si>
  <si>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</si>
  <si>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</si>
  <si>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</si>
  <si>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</si>
  <si>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</si>
  <si>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</si>
  <si>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</si>
  <si>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</si>
  <si>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</si>
  <si>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</si>
  <si>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</si>
  <si>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</si>
  <si>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</si>
  <si>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</si>
  <si>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</si>
  <si>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</si>
  <si>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港湾整備</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</si>
  <si>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</si>
  <si>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</si>
  <si>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</si>
  <si>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</si>
  <si>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</si>
  <si>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</si>
  <si>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</si>
  <si>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</si>
  <si>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</si>
  <si>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</si>
  <si>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</si>
  <si>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</si>
  <si>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</si>
  <si>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</si>
  <si>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</si>
  <si>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</si>
  <si>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</si>
  <si>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</si>
  <si>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</si>
  <si>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</si>
  <si>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</si>
  <si>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</si>
  <si>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</si>
  <si>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</si>
  <si>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</si>
  <si>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</si>
  <si>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</si>
  <si>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</si>
  <si>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</si>
  <si>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</si>
  <si>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</si>
  <si>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</si>
  <si>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</si>
  <si>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</si>
  <si>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</si>
  <si>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</si>
  <si>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</si>
  <si>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沖縄県宮古島市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</si>
  <si>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</si>
  <si>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</si>
  <si>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</si>
  <si>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</si>
  <si>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</si>
  <si>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</si>
  <si>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</si>
  <si>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</si>
  <si>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</si>
  <si>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</si>
  <si>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</si>
  <si>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</si>
  <si>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</si>
  <si>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</si>
  <si>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</si>
  <si>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</si>
  <si>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</si>
  <si>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</si>
  <si>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</si>
  <si>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</si>
  <si>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再生可能エネルギー運営事業特別会計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</si>
  <si>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</si>
  <si>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</si>
  <si>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</si>
  <si>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</si>
  <si>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</si>
  <si>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</si>
  <si>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</si>
  <si>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</si>
  <si>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</si>
  <si>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</si>
  <si>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</si>
  <si>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</si>
  <si>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</si>
  <si>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</si>
  <si>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</si>
  <si>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</si>
  <si>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</si>
  <si>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</si>
  <si>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</si>
  <si>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</si>
  <si>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漁業集落排水事業会計</t>
    <phoneticPr fontId="5"/>
  </si>
  <si>
    <t>港湾事業特別会計</t>
    <phoneticPr fontId="5"/>
  </si>
  <si>
    <t>法非適用企業</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</si>
  <si>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</si>
  <si>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</si>
  <si>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</si>
  <si>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</si>
  <si>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</si>
  <si>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</si>
  <si>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</si>
  <si>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</si>
  <si>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</si>
  <si>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</si>
  <si>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</si>
  <si>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</si>
  <si>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</si>
  <si>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</si>
  <si>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</si>
  <si>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</si>
  <si>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</si>
  <si>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</si>
  <si>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</si>
  <si>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</si>
  <si>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</si>
  <si>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</si>
  <si>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</si>
  <si>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</si>
  <si>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</si>
  <si>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</si>
  <si>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</si>
  <si>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</si>
  <si>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</si>
  <si>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</si>
  <si>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</si>
  <si>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</si>
  <si>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</si>
  <si>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</si>
  <si>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</si>
  <si>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</si>
  <si>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</si>
  <si>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</si>
  <si>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</si>
  <si>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</si>
  <si>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</si>
  <si>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</si>
  <si>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</si>
  <si>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</si>
  <si>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</si>
  <si>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</si>
  <si>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</si>
  <si>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</si>
  <si>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</si>
  <si>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</si>
  <si>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</si>
  <si>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</si>
  <si>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</si>
  <si>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</si>
  <si>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</si>
  <si>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</si>
  <si>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</si>
  <si>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</si>
  <si>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</si>
  <si>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</si>
  <si>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</si>
  <si>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</si>
  <si>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</si>
  <si>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</si>
  <si>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</si>
  <si>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</si>
  <si>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</si>
  <si>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</si>
  <si>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</si>
  <si>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</si>
  <si>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</si>
  <si>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</si>
  <si>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</si>
  <si>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</si>
  <si>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</si>
  <si>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</si>
  <si>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</si>
  <si>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</si>
  <si>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漁業集落排水事業会計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</si>
  <si>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</si>
  <si>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</si>
  <si>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</si>
  <si>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</si>
  <si>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</si>
  <si>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</si>
  <si>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</si>
  <si>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</si>
  <si>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</si>
  <si>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</si>
  <si>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</si>
  <si>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</si>
  <si>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</si>
  <si>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</si>
  <si>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</si>
  <si>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</si>
  <si>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</si>
  <si>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</si>
  <si>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</si>
  <si>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</si>
  <si>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</si>
  <si>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</si>
  <si>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</si>
  <si>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</si>
  <si>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</si>
  <si>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</si>
  <si>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</si>
  <si>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</si>
  <si>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</si>
  <si>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</si>
  <si>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</si>
  <si>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</si>
  <si>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</si>
  <si>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</si>
  <si>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</si>
  <si>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</si>
  <si>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</si>
  <si>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</si>
  <si>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</si>
  <si>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</si>
  <si>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</si>
  <si>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</si>
  <si>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</si>
  <si>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</si>
  <si>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</si>
  <si>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</si>
  <si>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</si>
  <si>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</si>
  <si>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</si>
  <si>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</si>
  <si>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</si>
  <si>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</si>
  <si>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</si>
  <si>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</si>
  <si>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</si>
  <si>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</si>
  <si>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</si>
  <si>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</si>
  <si>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</si>
  <si>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</si>
  <si>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</si>
  <si>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</si>
  <si>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</si>
  <si>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</si>
  <si>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</si>
  <si>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</si>
  <si>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</si>
  <si>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</si>
  <si>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</si>
  <si>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</si>
  <si>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</si>
  <si>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</si>
  <si>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</si>
  <si>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</si>
  <si>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</si>
  <si>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</si>
  <si>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</si>
  <si>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</si>
  <si>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</si>
  <si>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</si>
  <si>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</si>
  <si>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</si>
  <si>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</si>
  <si>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</si>
  <si>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</si>
  <si>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</si>
  <si>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</si>
  <si>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3.11</t>
  </si>
  <si>
    <t>▲ 3.18</t>
  </si>
  <si>
    <t>一般会計</t>
  </si>
  <si>
    <t>水道事業会計</t>
  </si>
  <si>
    <t>国民健康保険事業特別会計</t>
  </si>
  <si>
    <t>介護保険特別会計</t>
  </si>
  <si>
    <t>後期高齢者医療特別会計</t>
  </si>
  <si>
    <t>▲ 0.00</t>
  </si>
  <si>
    <t>再生可能エネルギー運営事業特別会計</t>
  </si>
  <si>
    <t>漁業集落排水事業会計</t>
  </si>
  <si>
    <t>農業集落排水事業会計</t>
  </si>
  <si>
    <t>その他会計（赤字）</t>
  </si>
  <si>
    <t>▲ 0.01</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</si>
  <si>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</si>
  <si>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</si>
  <si>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</si>
  <si>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</si>
  <si>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</si>
  <si>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</si>
  <si>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</si>
  <si>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</si>
  <si>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</si>
  <si>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</si>
  <si>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</si>
  <si>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</si>
  <si>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</si>
  <si>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</si>
  <si>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</si>
  <si>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実施ｔ公債比率については、合併前旧市町村分の地方債償還がピークを過ぎたことや、新団体移行後の借入抑制により、近年類似団体を下回っている状況となっている。</t>
    <rPh sb="0" eb="2">
      <t>ジッシ</t>
    </rPh>
    <rPh sb="3" eb="5">
      <t>コウサイ</t>
    </rPh>
    <rPh sb="5" eb="7">
      <t>ヒリツ</t>
    </rPh>
    <rPh sb="13" eb="15">
      <t>ガッペイ</t>
    </rPh>
    <rPh sb="15" eb="16">
      <t>マエ</t>
    </rPh>
    <rPh sb="16" eb="20">
      <t>キュウシチョウソン</t>
    </rPh>
    <rPh sb="20" eb="21">
      <t>ブン</t>
    </rPh>
    <rPh sb="22" eb="25">
      <t>チホウサイ</t>
    </rPh>
    <rPh sb="25" eb="27">
      <t>ショウカン</t>
    </rPh>
    <rPh sb="32" eb="33">
      <t>ス</t>
    </rPh>
    <rPh sb="39" eb="40">
      <t>シン</t>
    </rPh>
    <rPh sb="40" eb="42">
      <t>ダンタイ</t>
    </rPh>
    <rPh sb="42" eb="45">
      <t>イコウゴ</t>
    </rPh>
    <rPh sb="46" eb="48">
      <t>カリイレ</t>
    </rPh>
    <rPh sb="48" eb="50">
      <t>ヨクセイ</t>
    </rPh>
    <rPh sb="54" eb="56">
      <t>キンネン</t>
    </rPh>
    <rPh sb="56" eb="58">
      <t>ルイジ</t>
    </rPh>
    <rPh sb="58" eb="60">
      <t>ダンタイ</t>
    </rPh>
    <rPh sb="61" eb="63">
      <t>シタマワ</t>
    </rPh>
    <rPh sb="67" eb="69">
      <t>ジョウキョウ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</si>
  <si>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</si>
  <si>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</si>
  <si>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</si>
  <si>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将来負担比率は類似団体と比較して高い水準にある。大型事業の展開により上昇が想定されるため、計画的な基金の積立及び繰上償還の実施等健全な財政運営に努めていく。
有形固定資産減価償却率については、公共施設等管理計画に基づく施設の集約化・複合化の実施により、類似団体と比較して低い水準にある。
今後も同計画に基づいた施設の適切な維持管理に努めていく。</t>
    <rPh sb="0" eb="2">
      <t>ショウライ</t>
    </rPh>
    <rPh sb="2" eb="4">
      <t>フタン</t>
    </rPh>
    <rPh sb="4" eb="6">
      <t>ヒリツ</t>
    </rPh>
    <rPh sb="7" eb="9">
      <t>ルイジ</t>
    </rPh>
    <rPh sb="9" eb="11">
      <t>ダンタイ</t>
    </rPh>
    <rPh sb="12" eb="14">
      <t>ヒカク</t>
    </rPh>
    <rPh sb="16" eb="17">
      <t>タカ</t>
    </rPh>
    <rPh sb="18" eb="20">
      <t>スイジュン</t>
    </rPh>
    <rPh sb="24" eb="26">
      <t>オオガタ</t>
    </rPh>
    <rPh sb="26" eb="28">
      <t>ジギョウ</t>
    </rPh>
    <rPh sb="29" eb="31">
      <t>テンカイ</t>
    </rPh>
    <rPh sb="34" eb="36">
      <t>ジョウショウ</t>
    </rPh>
    <rPh sb="37" eb="39">
      <t>ソウテイ</t>
    </rPh>
    <rPh sb="45" eb="48">
      <t>ケイカクテキ</t>
    </rPh>
    <rPh sb="49" eb="51">
      <t>キキン</t>
    </rPh>
    <rPh sb="52" eb="54">
      <t>ツミタテ</t>
    </rPh>
    <rPh sb="54" eb="55">
      <t>オヨ</t>
    </rPh>
    <rPh sb="56" eb="58">
      <t>クリアゲ</t>
    </rPh>
    <rPh sb="58" eb="60">
      <t>ショウカン</t>
    </rPh>
    <rPh sb="61" eb="63">
      <t>ジッシ</t>
    </rPh>
    <rPh sb="63" eb="64">
      <t>トウ</t>
    </rPh>
    <rPh sb="64" eb="66">
      <t>ケンゼン</t>
    </rPh>
    <rPh sb="67" eb="69">
      <t>ザイセイ</t>
    </rPh>
    <rPh sb="69" eb="71">
      <t>ウンエイ</t>
    </rPh>
    <rPh sb="72" eb="73">
      <t>ツト</t>
    </rPh>
    <rPh sb="79" eb="81">
      <t>ユウケイ</t>
    </rPh>
    <rPh sb="81" eb="85">
      <t>コテイシサン</t>
    </rPh>
    <rPh sb="85" eb="87">
      <t>ゲンカ</t>
    </rPh>
    <rPh sb="87" eb="89">
      <t>ショウキャク</t>
    </rPh>
    <rPh sb="89" eb="90">
      <t>リツ</t>
    </rPh>
    <rPh sb="96" eb="98">
      <t>コウキョウ</t>
    </rPh>
    <rPh sb="98" eb="100">
      <t>シセツ</t>
    </rPh>
    <rPh sb="100" eb="101">
      <t>トウ</t>
    </rPh>
    <rPh sb="101" eb="103">
      <t>カンリ</t>
    </rPh>
    <rPh sb="103" eb="105">
      <t>ケイカク</t>
    </rPh>
    <rPh sb="106" eb="107">
      <t>モト</t>
    </rPh>
    <rPh sb="109" eb="111">
      <t>シセツ</t>
    </rPh>
    <rPh sb="112" eb="115">
      <t>シュウヤクカ</t>
    </rPh>
    <rPh sb="116" eb="119">
      <t>フクゴウカ</t>
    </rPh>
    <rPh sb="120" eb="122">
      <t>ジッシ</t>
    </rPh>
    <rPh sb="126" eb="128">
      <t>ルイジ</t>
    </rPh>
    <rPh sb="128" eb="130">
      <t>ダンタイ</t>
    </rPh>
    <rPh sb="131" eb="133">
      <t>ヒカク</t>
    </rPh>
    <rPh sb="135" eb="136">
      <t>ヒク</t>
    </rPh>
    <rPh sb="137" eb="139">
      <t>スイジュン</t>
    </rPh>
    <rPh sb="144" eb="146">
      <t>コンゴ</t>
    </rPh>
    <rPh sb="147" eb="148">
      <t>ドウ</t>
    </rPh>
    <rPh sb="148" eb="150">
      <t>ケイカク</t>
    </rPh>
    <rPh sb="151" eb="152">
      <t>モト</t>
    </rPh>
    <rPh sb="155" eb="157">
      <t>シセツ</t>
    </rPh>
    <rPh sb="158" eb="160">
      <t>テキセツ</t>
    </rPh>
    <rPh sb="161" eb="163">
      <t>イジ</t>
    </rPh>
    <rPh sb="163" eb="165">
      <t>カンリ</t>
    </rPh>
    <rPh sb="166" eb="167">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</si>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</sst>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27E3CB6-70EC-4EFE-847C-10E9F0F22F8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5C12-49C3-A010-135EDDB90F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158879</c:v>
                </c:pt>
                <c:pt idx="1">
                  <c:v>164666</c:v>
                </c:pt>
                <c:pt idx="2">
                  <c:v>224972</c:v>
                </c:pt>
                <c:pt idx="3">
                  <c:v>269662</c:v>
                </c:pt>
                <c:pt idx="4">
                  <c:v>101718</c:v>
                </c:pt>
              </c:numCache>
            </c:numRef>
          </c:val>
          <c:smooth val="0"/>
          <c:extLst>
            <c:ext xmlns:c16="http://schemas.microsoft.com/office/drawing/2014/chart" uri="{C3380CC4-5D6E-409C-BE32-E72D297353CC}">
              <c16:uniqueId val="{00000001-5C12-49C3-A010-135EDDB90F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11.1</c:v>
                </c:pt>
                <c:pt idx="1">
                  <c:v>8.6199999999999992</c:v>
                </c:pt>
                <c:pt idx="2">
                  <c:v>9.83</c:v>
                </c:pt>
                <c:pt idx="3">
                  <c:v>10.79</c:v>
                </c:pt>
                <c:pt idx="4">
                  <c:v>10.51</c:v>
                </c:pt>
              </c:numCache>
            </c:numRef>
          </c:val>
          <c:extLst>
            <c:ext xmlns:c16="http://schemas.microsoft.com/office/drawing/2014/chart" uri="{C3380CC4-5D6E-409C-BE32-E72D297353CC}">
              <c16:uniqueId val="{00000000-E2AF-41A1-AE8A-0B99213524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47.35</c:v>
                </c:pt>
                <c:pt idx="1">
                  <c:v>53.86</c:v>
                </c:pt>
                <c:pt idx="2">
                  <c:v>53.43</c:v>
                </c:pt>
                <c:pt idx="3">
                  <c:v>48.43</c:v>
                </c:pt>
                <c:pt idx="4">
                  <c:v>42.91</c:v>
                </c:pt>
              </c:numCache>
            </c:numRef>
          </c:val>
          <c:extLst>
            <c:ext xmlns:c16="http://schemas.microsoft.com/office/drawing/2014/chart" uri="{C3380CC4-5D6E-409C-BE32-E72D297353CC}">
              <c16:uniqueId val="{00000001-E2AF-41A1-AE8A-0B99213524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5.76</c:v>
                </c:pt>
                <c:pt idx="1">
                  <c:v>3.03</c:v>
                </c:pt>
                <c:pt idx="2">
                  <c:v>4.5199999999999996</c:v>
                </c:pt>
                <c:pt idx="3">
                  <c:v>-3.11</c:v>
                </c:pt>
                <c:pt idx="4">
                  <c:v>-3.18</c:v>
                </c:pt>
              </c:numCache>
            </c:numRef>
          </c:val>
          <c:smooth val="0"/>
          <c:extLst>
            <c:ext xmlns:c16="http://schemas.microsoft.com/office/drawing/2014/chart" uri="{C3380CC4-5D6E-409C-BE32-E72D297353CC}">
              <c16:uniqueId val="{00000002-E2AF-41A1-AE8A-0B99213524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0.22</c:v>
                </c:pt>
                <c:pt idx="2">
                  <c:v>#N/A</c:v>
                </c:pt>
                <c:pt idx="3">
                  <c:v>0</c:v>
                </c:pt>
                <c:pt idx="4">
                  <c:v>#N/A</c:v>
                </c:pt>
                <c:pt idx="5">
                  <c:v>2.54</c:v>
                </c:pt>
                <c:pt idx="6">
                  <c:v>#N/A</c:v>
                </c:pt>
                <c:pt idx="7">
                  <c:v>0</c:v>
                </c:pt>
                <c:pt idx="8">
                  <c:v>#N/A</c:v>
                </c:pt>
                <c:pt idx="9">
                  <c:v>0</c:v>
                </c:pt>
              </c:numCache>
            </c:numRef>
          </c:val>
          <c:extLst>
            <c:ext xmlns:c16="http://schemas.microsoft.com/office/drawing/2014/chart" uri="{C3380CC4-5D6E-409C-BE32-E72D297353CC}">
              <c16:uniqueId val="{00000000-3C74-477D-B004-F19CE95C8E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0.01</c:v>
                </c:pt>
                <c:pt idx="5">
                  <c:v>#N/A</c:v>
                </c:pt>
                <c:pt idx="6">
                  <c:v>0</c:v>
                </c:pt>
                <c:pt idx="7">
                  <c:v>0</c:v>
                </c:pt>
                <c:pt idx="8">
                  <c:v>0</c:v>
                </c:pt>
                <c:pt idx="9">
                  <c:v>0</c:v>
                </c:pt>
              </c:numCache>
            </c:numRef>
          </c:val>
          <c:extLst>
            <c:ext xmlns:c16="http://schemas.microsoft.com/office/drawing/2014/chart" uri="{C3380CC4-5D6E-409C-BE32-E72D297353CC}">
              <c16:uniqueId val="{00000001-3C74-477D-B004-F19CE95C8E76}"/>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0.01</c:v>
                </c:pt>
                <c:pt idx="8">
                  <c:v>#N/A</c:v>
                </c:pt>
                <c:pt idx="9">
                  <c:v>0.01</c:v>
                </c:pt>
              </c:numCache>
            </c:numRef>
          </c:val>
          <c:extLst>
            <c:ext xmlns:c16="http://schemas.microsoft.com/office/drawing/2014/chart" uri="{C3380CC4-5D6E-409C-BE32-E72D297353CC}">
              <c16:uniqueId val="{00000002-3C74-477D-B004-F19CE95C8E76}"/>
            </c:ext>
          </c:extLst>
        </c:ser>
        <c:ser>
          <c:idx val="3"/>
          <c:order val="3"/>
          <c:tx>
            <c:strRef>
              <c:f>データシート!$A$30</c:f>
              <c:strCache>
                <c:ptCount val="1"/>
                <c:pt idx="0">
                  <c:v>漁業集落排水事業会計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0.01</c:v>
                </c:pt>
                <c:pt idx="8">
                  <c:v>#N/A</c:v>
                </c:pt>
                <c:pt idx="9">
                  <c:v>0.02</c:v>
                </c:pt>
              </c:numCache>
            </c:numRef>
          </c:val>
          <c:extLst>
            <c:ext xmlns:c16="http://schemas.microsoft.com/office/drawing/2014/chart" uri="{C3380CC4-5D6E-409C-BE32-E72D297353CC}">
              <c16:uniqueId val="{00000003-3C74-477D-B004-F19CE95C8E76}"/>
            </c:ext>
          </c:extLst>
        </c:ser>
        <c:ser>
          <c:idx val="4"/>
          <c:order val="4"/>
          <c:tx>
            <c:strRef>
              <c:f>データシート!$A$31</c:f>
              <c:strCache>
                <c:ptCount val="1"/>
                <c:pt idx="0">
                  <c:v>再生可能エネルギー運営事業特別会計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4-3C74-477D-B004-F19CE95C8E7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c:v>
                </c:pt>
                <c:pt idx="8">
                  <c:v>#N/A</c:v>
                </c:pt>
                <c:pt idx="9">
                  <c:v>0.02</c:v>
                </c:pt>
              </c:numCache>
            </c:numRef>
          </c:val>
          <c:extLst>
            <c:ext xmlns:c16="http://schemas.microsoft.com/office/drawing/2014/chart" uri="{C3380CC4-5D6E-409C-BE32-E72D297353CC}">
              <c16:uniqueId val="{00000005-3C74-477D-B004-F19CE95C8E7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0.15</c:v>
                </c:pt>
                <c:pt idx="2">
                  <c:v>#N/A</c:v>
                </c:pt>
                <c:pt idx="3">
                  <c:v>0.59</c:v>
                </c:pt>
                <c:pt idx="4">
                  <c:v>#N/A</c:v>
                </c:pt>
                <c:pt idx="5">
                  <c:v>0.59</c:v>
                </c:pt>
                <c:pt idx="6">
                  <c:v>#N/A</c:v>
                </c:pt>
                <c:pt idx="7">
                  <c:v>0.95</c:v>
                </c:pt>
                <c:pt idx="8">
                  <c:v>#N/A</c:v>
                </c:pt>
                <c:pt idx="9">
                  <c:v>0.71</c:v>
                </c:pt>
              </c:numCache>
            </c:numRef>
          </c:val>
          <c:extLst>
            <c:ext xmlns:c16="http://schemas.microsoft.com/office/drawing/2014/chart" uri="{C3380CC4-5D6E-409C-BE32-E72D297353CC}">
              <c16:uniqueId val="{00000006-3C74-477D-B004-F19CE95C8E7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0.64</c:v>
                </c:pt>
                <c:pt idx="4">
                  <c:v>#N/A</c:v>
                </c:pt>
                <c:pt idx="5">
                  <c:v>0</c:v>
                </c:pt>
                <c:pt idx="6">
                  <c:v>#N/A</c:v>
                </c:pt>
                <c:pt idx="7">
                  <c:v>1.28</c:v>
                </c:pt>
                <c:pt idx="8">
                  <c:v>#N/A</c:v>
                </c:pt>
                <c:pt idx="9">
                  <c:v>2.5299999999999998</c:v>
                </c:pt>
              </c:numCache>
            </c:numRef>
          </c:val>
          <c:extLst>
            <c:ext xmlns:c16="http://schemas.microsoft.com/office/drawing/2014/chart" uri="{C3380CC4-5D6E-409C-BE32-E72D297353CC}">
              <c16:uniqueId val="{00000007-3C74-477D-B004-F19CE95C8E7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5.17</c:v>
                </c:pt>
                <c:pt idx="2">
                  <c:v>#N/A</c:v>
                </c:pt>
                <c:pt idx="3">
                  <c:v>4.22</c:v>
                </c:pt>
                <c:pt idx="4">
                  <c:v>#N/A</c:v>
                </c:pt>
                <c:pt idx="5">
                  <c:v>5.03</c:v>
                </c:pt>
                <c:pt idx="6">
                  <c:v>#N/A</c:v>
                </c:pt>
                <c:pt idx="7">
                  <c:v>5.39</c:v>
                </c:pt>
                <c:pt idx="8">
                  <c:v>#N/A</c:v>
                </c:pt>
                <c:pt idx="9">
                  <c:v>4.8</c:v>
                </c:pt>
              </c:numCache>
            </c:numRef>
          </c:val>
          <c:extLst>
            <c:ext xmlns:c16="http://schemas.microsoft.com/office/drawing/2014/chart" uri="{C3380CC4-5D6E-409C-BE32-E72D297353CC}">
              <c16:uniqueId val="{00000008-3C74-477D-B004-F19CE95C8E7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11.11</c:v>
                </c:pt>
                <c:pt idx="2">
                  <c:v>#N/A</c:v>
                </c:pt>
                <c:pt idx="3">
                  <c:v>8.61</c:v>
                </c:pt>
                <c:pt idx="4">
                  <c:v>#N/A</c:v>
                </c:pt>
                <c:pt idx="5">
                  <c:v>9.82</c:v>
                </c:pt>
                <c:pt idx="6">
                  <c:v>#N/A</c:v>
                </c:pt>
                <c:pt idx="7">
                  <c:v>10.77</c:v>
                </c:pt>
                <c:pt idx="8">
                  <c:v>#N/A</c:v>
                </c:pt>
                <c:pt idx="9">
                  <c:v>10.48</c:v>
                </c:pt>
              </c:numCache>
            </c:numRef>
          </c:val>
          <c:extLst>
            <c:ext xmlns:c16="http://schemas.microsoft.com/office/drawing/2014/chart" uri="{C3380CC4-5D6E-409C-BE32-E72D297353CC}">
              <c16:uniqueId val="{00000009-3C74-477D-B004-F19CE95C8E7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2616</c:v>
                </c:pt>
                <c:pt idx="5">
                  <c:v>2635</c:v>
                </c:pt>
                <c:pt idx="8">
                  <c:v>2824</c:v>
                </c:pt>
                <c:pt idx="11">
                  <c:v>2889</c:v>
                </c:pt>
                <c:pt idx="14">
                  <c:v>3047</c:v>
                </c:pt>
              </c:numCache>
            </c:numRef>
          </c:val>
          <c:extLst>
            <c:ext xmlns:c16="http://schemas.microsoft.com/office/drawing/2014/chart" uri="{C3380CC4-5D6E-409C-BE32-E72D297353CC}">
              <c16:uniqueId val="{00000000-8BCA-4826-B7A8-94CCCB5DFB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CA-4826-B7A8-94CCCB5DFB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8BCA-4826-B7A8-94CCCB5DFB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CA-4826-B7A8-94CCCB5DFB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228</c:v>
                </c:pt>
                <c:pt idx="3">
                  <c:v>191</c:v>
                </c:pt>
                <c:pt idx="6">
                  <c:v>187</c:v>
                </c:pt>
                <c:pt idx="9">
                  <c:v>208</c:v>
                </c:pt>
                <c:pt idx="12">
                  <c:v>216</c:v>
                </c:pt>
              </c:numCache>
            </c:numRef>
          </c:val>
          <c:extLst>
            <c:ext xmlns:c16="http://schemas.microsoft.com/office/drawing/2014/chart" uri="{C3380CC4-5D6E-409C-BE32-E72D297353CC}">
              <c16:uniqueId val="{00000004-8BCA-4826-B7A8-94CCCB5DFB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CA-4826-B7A8-94CCCB5DFB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CA-4826-B7A8-94CCCB5DFB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3570</c:v>
                </c:pt>
                <c:pt idx="3">
                  <c:v>3635</c:v>
                </c:pt>
                <c:pt idx="6">
                  <c:v>3851</c:v>
                </c:pt>
                <c:pt idx="9">
                  <c:v>3965</c:v>
                </c:pt>
                <c:pt idx="12">
                  <c:v>4245</c:v>
                </c:pt>
              </c:numCache>
            </c:numRef>
          </c:val>
          <c:extLst>
            <c:ext xmlns:c16="http://schemas.microsoft.com/office/drawing/2014/chart" uri="{C3380CC4-5D6E-409C-BE32-E72D297353CC}">
              <c16:uniqueId val="{00000007-8BCA-4826-B7A8-94CCCB5DFB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1183</c:v>
                </c:pt>
                <c:pt idx="2">
                  <c:v>#N/A</c:v>
                </c:pt>
                <c:pt idx="3">
                  <c:v>#N/A</c:v>
                </c:pt>
                <c:pt idx="4">
                  <c:v>1191</c:v>
                </c:pt>
                <c:pt idx="5">
                  <c:v>#N/A</c:v>
                </c:pt>
                <c:pt idx="6">
                  <c:v>#N/A</c:v>
                </c:pt>
                <c:pt idx="7">
                  <c:v>1214</c:v>
                </c:pt>
                <c:pt idx="8">
                  <c:v>#N/A</c:v>
                </c:pt>
                <c:pt idx="9">
                  <c:v>#N/A</c:v>
                </c:pt>
                <c:pt idx="10">
                  <c:v>1284</c:v>
                </c:pt>
                <c:pt idx="11">
                  <c:v>#N/A</c:v>
                </c:pt>
                <c:pt idx="12">
                  <c:v>#N/A</c:v>
                </c:pt>
                <c:pt idx="13">
                  <c:v>1414</c:v>
                </c:pt>
                <c:pt idx="14">
                  <c:v>#N/A</c:v>
                </c:pt>
              </c:numCache>
            </c:numRef>
          </c:val>
          <c:smooth val="0"/>
          <c:extLst>
            <c:ext xmlns:c16="http://schemas.microsoft.com/office/drawing/2014/chart" uri="{C3380CC4-5D6E-409C-BE32-E72D297353CC}">
              <c16:uniqueId val="{00000008-8BCA-4826-B7A8-94CCCB5DFB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27190</c:v>
                </c:pt>
                <c:pt idx="5">
                  <c:v>28765</c:v>
                </c:pt>
                <c:pt idx="8">
                  <c:v>30532</c:v>
                </c:pt>
                <c:pt idx="11">
                  <c:v>29933</c:v>
                </c:pt>
                <c:pt idx="14">
                  <c:v>30186</c:v>
                </c:pt>
              </c:numCache>
            </c:numRef>
          </c:val>
          <c:extLst>
            <c:ext xmlns:c16="http://schemas.microsoft.com/office/drawing/2014/chart" uri="{C3380CC4-5D6E-409C-BE32-E72D297353CC}">
              <c16:uniqueId val="{00000000-DA12-4E51-9A5A-F1BE56E29B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1112</c:v>
                </c:pt>
                <c:pt idx="5">
                  <c:v>1047</c:v>
                </c:pt>
                <c:pt idx="8">
                  <c:v>1146</c:v>
                </c:pt>
                <c:pt idx="11">
                  <c:v>988</c:v>
                </c:pt>
                <c:pt idx="14">
                  <c:v>857</c:v>
                </c:pt>
              </c:numCache>
            </c:numRef>
          </c:val>
          <c:extLst>
            <c:ext xmlns:c16="http://schemas.microsoft.com/office/drawing/2014/chart" uri="{C3380CC4-5D6E-409C-BE32-E72D297353CC}">
              <c16:uniqueId val="{00000001-DA12-4E51-9A5A-F1BE56E29B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10079</c:v>
                </c:pt>
                <c:pt idx="5">
                  <c:v>11263</c:v>
                </c:pt>
                <c:pt idx="8">
                  <c:v>10396</c:v>
                </c:pt>
                <c:pt idx="11">
                  <c:v>9699</c:v>
                </c:pt>
                <c:pt idx="14">
                  <c:v>9743</c:v>
                </c:pt>
              </c:numCache>
            </c:numRef>
          </c:val>
          <c:extLst>
            <c:ext xmlns:c16="http://schemas.microsoft.com/office/drawing/2014/chart" uri="{C3380CC4-5D6E-409C-BE32-E72D297353CC}">
              <c16:uniqueId val="{00000002-DA12-4E51-9A5A-F1BE56E29B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12-4E51-9A5A-F1BE56E29B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12-4E51-9A5A-F1BE56E29B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19</c:v>
                </c:pt>
                <c:pt idx="3">
                  <c:v>3</c:v>
                </c:pt>
                <c:pt idx="6">
                  <c:v>1</c:v>
                </c:pt>
                <c:pt idx="9">
                  <c:v>0</c:v>
                </c:pt>
                <c:pt idx="12">
                  <c:v>0</c:v>
                </c:pt>
              </c:numCache>
            </c:numRef>
          </c:val>
          <c:extLst>
            <c:ext xmlns:c16="http://schemas.microsoft.com/office/drawing/2014/chart" uri="{C3380CC4-5D6E-409C-BE32-E72D297353CC}">
              <c16:uniqueId val="{00000005-DA12-4E51-9A5A-F1BE56E29B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2027</c:v>
                </c:pt>
                <c:pt idx="3">
                  <c:v>1971</c:v>
                </c:pt>
                <c:pt idx="6">
                  <c:v>1554</c:v>
                </c:pt>
                <c:pt idx="9">
                  <c:v>1414</c:v>
                </c:pt>
                <c:pt idx="12">
                  <c:v>1113</c:v>
                </c:pt>
              </c:numCache>
            </c:numRef>
          </c:val>
          <c:extLst>
            <c:ext xmlns:c16="http://schemas.microsoft.com/office/drawing/2014/chart" uri="{C3380CC4-5D6E-409C-BE32-E72D297353CC}">
              <c16:uniqueId val="{00000006-DA12-4E51-9A5A-F1BE56E29B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A12-4E51-9A5A-F1BE56E29B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3066</c:v>
                </c:pt>
                <c:pt idx="3">
                  <c:v>3103</c:v>
                </c:pt>
                <c:pt idx="6">
                  <c:v>3108</c:v>
                </c:pt>
                <c:pt idx="9">
                  <c:v>2112</c:v>
                </c:pt>
                <c:pt idx="12">
                  <c:v>1873</c:v>
                </c:pt>
              </c:numCache>
            </c:numRef>
          </c:val>
          <c:extLst>
            <c:ext xmlns:c16="http://schemas.microsoft.com/office/drawing/2014/chart" uri="{C3380CC4-5D6E-409C-BE32-E72D297353CC}">
              <c16:uniqueId val="{00000008-DA12-4E51-9A5A-F1BE56E29B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9-DA12-4E51-9A5A-F1BE56E29B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37076</c:v>
                </c:pt>
                <c:pt idx="3">
                  <c:v>38578</c:v>
                </c:pt>
                <c:pt idx="6">
                  <c:v>40713</c:v>
                </c:pt>
                <c:pt idx="9">
                  <c:v>45103</c:v>
                </c:pt>
                <c:pt idx="12">
                  <c:v>43401</c:v>
                </c:pt>
              </c:numCache>
            </c:numRef>
          </c:val>
          <c:extLst>
            <c:ext xmlns:c16="http://schemas.microsoft.com/office/drawing/2014/chart" uri="{C3380CC4-5D6E-409C-BE32-E72D297353CC}">
              <c16:uniqueId val="{0000000A-DA12-4E51-9A5A-F1BE56E29B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3807</c:v>
                </c:pt>
                <c:pt idx="2">
                  <c:v>#N/A</c:v>
                </c:pt>
                <c:pt idx="3">
                  <c:v>#N/A</c:v>
                </c:pt>
                <c:pt idx="4">
                  <c:v>2581</c:v>
                </c:pt>
                <c:pt idx="5">
                  <c:v>#N/A</c:v>
                </c:pt>
                <c:pt idx="6">
                  <c:v>#N/A</c:v>
                </c:pt>
                <c:pt idx="7">
                  <c:v>3302</c:v>
                </c:pt>
                <c:pt idx="8">
                  <c:v>#N/A</c:v>
                </c:pt>
                <c:pt idx="9">
                  <c:v>#N/A</c:v>
                </c:pt>
                <c:pt idx="10">
                  <c:v>8008</c:v>
                </c:pt>
                <c:pt idx="11">
                  <c:v>#N/A</c:v>
                </c:pt>
                <c:pt idx="12">
                  <c:v>#N/A</c:v>
                </c:pt>
                <c:pt idx="13">
                  <c:v>5601</c:v>
                </c:pt>
                <c:pt idx="14">
                  <c:v>#N/A</c:v>
                </c:pt>
              </c:numCache>
            </c:numRef>
          </c:val>
          <c:smooth val="0"/>
          <c:extLst>
            <c:ext xmlns:c16="http://schemas.microsoft.com/office/drawing/2014/chart" uri="{C3380CC4-5D6E-409C-BE32-E72D297353CC}">
              <c16:uniqueId val="{0000000B-DA12-4E51-9A5A-F1BE56E29B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9952</c:v>
                </c:pt>
                <c:pt idx="1">
                  <c:v>9154</c:v>
                </c:pt>
                <c:pt idx="2">
                  <c:v>8487</c:v>
                </c:pt>
              </c:numCache>
            </c:numRef>
          </c:val>
          <c:extLst>
            <c:ext xmlns:c16="http://schemas.microsoft.com/office/drawing/2014/chart" uri="{C3380CC4-5D6E-409C-BE32-E72D297353CC}">
              <c16:uniqueId val="{00000000-A1FE-4784-B31D-B6FEFC19EF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445</c:v>
                </c:pt>
                <c:pt idx="1">
                  <c:v>545</c:v>
                </c:pt>
                <c:pt idx="2">
                  <c:v>1256</c:v>
                </c:pt>
              </c:numCache>
            </c:numRef>
          </c:val>
          <c:extLst>
            <c:ext xmlns:c16="http://schemas.microsoft.com/office/drawing/2014/chart" uri="{C3380CC4-5D6E-409C-BE32-E72D297353CC}">
              <c16:uniqueId val="{00000001-A1FE-4784-B31D-B6FEFC19EF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4718</c:v>
                </c:pt>
                <c:pt idx="1">
                  <c:v>2832</c:v>
                </c:pt>
                <c:pt idx="2">
                  <c:v>3594</c:v>
                </c:pt>
              </c:numCache>
            </c:numRef>
          </c:val>
          <c:extLst>
            <c:ext xmlns:c16="http://schemas.microsoft.com/office/drawing/2014/chart" uri="{C3380CC4-5D6E-409C-BE32-E72D297353CC}">
              <c16:uniqueId val="{00000002-A1FE-4784-B31D-B6FEFC19EF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{194C4385-4F46-4772-B6A4-F4A151670126}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30C-4049-8EC4-F1109D3DD9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{6AB6CABE-73C5-4ED1-A5AB-ADEC47ABFF04}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0C-4049-8EC4-F1109D3DD9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{B650FC87-9EBB-4B30-95BE-A71363C3190A}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0C-4049-8EC4-F1109D3DD9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{505DA9EC-8C26-4D83-9F91-678F9BD103B2}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0C-4049-8EC4-F1109D3DD9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{39FF7378-EBD2-46E9-9A58-0A72BDCD6013}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0C-4049-8EC4-F1109D3DD9D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{0829115D-3FD1-485B-B632-14DC03C2E9CF}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30C-4049-8EC4-F1109D3DD9D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{46699548-C87B-407A-B1FE-084A314BF8F4}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30C-4049-8EC4-F1109D3DD9D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{A1A646F2-DD0D-4548-8EAE-09DDBADA230D}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30C-4049-8EC4-F1109D3DD9D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{5EB514B7-69FA-41E4-BC70-95BB4912F1BC}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30C-4049-8EC4-F1109D3DD9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42.3</c:v>
                </c:pt>
                <c:pt idx="8">
                  <c:v>43.6</c:v>
                </c:pt>
                <c:pt idx="16">
                  <c:v>55.8</c:v>
                </c:pt>
                <c:pt idx="24">
                  <c:v>54.9</c:v>
                </c:pt>
                <c:pt idx="32">
                  <c:v>56.7</c:v>
                </c:pt>
              </c:numCache>
            </c:numRef>
          </c:xVal>
          <c:yVal>
            <c:numRef>
              <c:f>公会計指標分析・財政指標組合せ分析表!$BP$51:$DC$51</c:f>
              <c:numCache>
                <c:formatCode>#,##0.0;"▲ "#,##0.0</c:formatCode>
                <c:ptCount val="40"/>
                <c:pt idx="0">
                  <c:v>22.4</c:v>
                </c:pt>
                <c:pt idx="8">
                  <c:v>15.5</c:v>
                </c:pt>
                <c:pt idx="16">
                  <c:v>20.6</c:v>
                </c:pt>
                <c:pt idx="24">
                  <c:v>49.5</c:v>
                </c:pt>
                <c:pt idx="32">
                  <c:v>33.1</c:v>
                </c:pt>
              </c:numCache>
            </c:numRef>
          </c:yVal>
          <c:smooth val="0"/>
          <c:extLst>
            <c:ext xmlns:c16="http://schemas.microsoft.com/office/drawing/2014/chart" uri="{C3380CC4-5D6E-409C-BE32-E72D297353CC}">
              <c16:uniqueId val="{00000009-530C-4049-8EC4-F1109D3DD9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{A021C996-AA57-461B-9EC8-EDF236EE5C5A}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30C-4049-8EC4-F1109D3DD9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{CFD14D10-0C7A-44F1-994B-2C36BD631E9B}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0C-4049-8EC4-F1109D3DD9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{178A94D6-18A4-4380-8DCC-1020BF597233}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0C-4049-8EC4-F1109D3DD9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{D8C5B7EF-27D8-4DA8-8983-053A253379E1}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0C-4049-8EC4-F1109D3DD9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{BC935AAF-1914-426E-85B9-E387DFDA7840}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0C-4049-8EC4-F1109D3DD9DE}"/>
                </c:ext>
              </c:extLst>
            </c:dLbl>
            <c:dLbl>
              <c:idx val="8"/>
              <c:layout>
                <c:manualLayout>
                  <c:x val="-2.700572229358876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{29A5BE11-F99B-4E49-9860-4E07C53D3F0B}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30C-4049-8EC4-F1109D3DD9DE}"/>
                </c:ext>
              </c:extLst>
            </c:dLbl>
            <c:dLbl>
              <c:idx val="16"/>
              <c:layout>
                <c:manualLayout>
                  <c:x val="-3.7155228826217836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{94B8FBD3-1CCF-4A5C-B432-EBD932E9DC04}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30C-4049-8EC4-F1109D3DD9D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{AB61159E-04BD-4A99-A267-A69FD56DB67C}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30C-4049-8EC4-F1109D3DD9D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{9BE194E0-801D-462F-8912-9B15A2D66179}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30C-4049-8EC4-F1109D3DD9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530C-4049-8EC4-F1109D3DD9DE}"/>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{37A7C146-31CA-447E-AB83-E8E3ADEED642}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DCF-4AF0-A0AC-1A03BFC8BD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{6DC2C54C-B30B-4CDE-B634-1B4AA98FD62D}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CF-4AF0-A0AC-1A03BFC8BD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{5674511B-1C38-4532-BDD5-B15988CD2A49}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CF-4AF0-A0AC-1A03BFC8BD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{EA8C8891-3043-453A-89B6-84662D235847}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CF-4AF0-A0AC-1A03BFC8BD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{4DF40C38-61BB-4D4A-88F8-8E404D01BEFE}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CF-4AF0-A0AC-1A03BFC8BD1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{D688DC71-27FD-478B-8C98-FA16980D7DB7}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DCF-4AF0-A0AC-1A03BFC8BD1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{F52A635C-2F66-4B07-99EF-0052D2C0DFC5}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DCF-4AF0-A0AC-1A03BFC8BD1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{7630ABD8-C73A-434F-BEB3-0B1EF085027D}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DCF-4AF0-A0AC-1A03BFC8BD1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{CEA89678-6DCC-423C-BAA2-449716F7E076}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DCF-4AF0-A0AC-1A03BFC8BD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7.1</c:v>
                </c:pt>
                <c:pt idx="16">
                  <c:v>7.2</c:v>
                </c:pt>
                <c:pt idx="24">
                  <c:v>7.5</c:v>
                </c:pt>
                <c:pt idx="32">
                  <c:v>7.9</c:v>
                </c:pt>
              </c:numCache>
            </c:numRef>
          </c:xVal>
          <c:yVal>
            <c:numRef>
              <c:f>公会計指標分析・財政指標組合せ分析表!$BP$73:$DC$73</c:f>
              <c:numCache>
                <c:formatCode>#,##0.0;"▲ "#,##0.0</c:formatCode>
                <c:ptCount val="40"/>
                <c:pt idx="0">
                  <c:v>22.4</c:v>
                </c:pt>
                <c:pt idx="8">
                  <c:v>15.5</c:v>
                </c:pt>
                <c:pt idx="16">
                  <c:v>20.6</c:v>
                </c:pt>
                <c:pt idx="24">
                  <c:v>49.5</c:v>
                </c:pt>
                <c:pt idx="32">
                  <c:v>33.1</c:v>
                </c:pt>
              </c:numCache>
            </c:numRef>
          </c:yVal>
          <c:smooth val="0"/>
          <c:extLst>
            <c:ext xmlns:c16="http://schemas.microsoft.com/office/drawing/2014/chart" uri="{C3380CC4-5D6E-409C-BE32-E72D297353CC}">
              <c16:uniqueId val="{00000009-CDCF-4AF0-A0AC-1A03BFC8BD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{6E748F8D-4AE3-43BE-B9DF-E0681F3FC5C5}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DCF-4AF0-A0AC-1A03BFC8BD1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{C47E4722-05CE-43B0-B37D-E9226B2F52FF}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CF-4AF0-A0AC-1A03BFC8BD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{9283733E-852C-4357-998E-D0DC82E96DE0}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CF-4AF0-A0AC-1A03BFC8BD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{C287F811-4402-4BCB-B200-6B01A2469490}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CF-4AF0-A0AC-1A03BFC8BD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{349759BD-ADDE-429C-8B14-6544423FF3A1}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CF-4AF0-A0AC-1A03BFC8BD1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{8B86C46D-D729-443D-9184-50278F8CB618}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DCF-4AF0-A0AC-1A03BFC8BD1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{1925BC7E-FEDE-4AD4-93A1-83E61E0C03DE}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DCF-4AF0-A0AC-1A03BFC8BD1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{FD85E1E8-5433-4DEF-A152-128498097376}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DCF-4AF0-A0AC-1A03BFC8BD1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{C380E6D7-5CB0-4E6D-AFAE-74E76541F612}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DCF-4AF0-A0AC-1A03BFC8BD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CDCF-4AF0-A0AC-1A03BFC8BD11}"/>
            </c:ext>
          </c:extLst>
        </c:ser>
        <c:dLbls>
          <c:showLegendKey val="0"/>
          <c:showVal val="1"/>
          <c:showCatName val="0"/>
          <c:showSerName val="0"/>
          <c:showPercent val="0"/>
          <c:showBubbleSize val="0"/>
        </c:dLbls>
        <c:axId val="84219776"/>
        <c:axId val="84234240"/>
      </c:scatterChart>
      <c:valAx>
        <c:axId val="84219776"/>
        <c:scaling>
          <c:orientation val="maxMin"/>
          <c:max val="8.1"/>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算入公債費等、元利償還金等については概ね横ばいの状況で推移しているが、今後は合併特例債を活用した大型事業実施による公債費の増が見込まれることから、「起債の質」及び「発行の量」の計画管理徹底を継続し、繰上償還も考慮しながら適正な財政運営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・年々増加傾向にあった地方債現在高が、令和３年度においては前年度比で</a:t>
          </a:r>
          <a:r>
            <a:rPr kumimoji="1" lang="en-US" altLang="ja-JP" sz="1100">
              <a:solidFill>
                <a:schemeClr val="dk1"/>
              </a:solidFill>
              <a:effectLst/>
              <a:latin typeface="+mn-lt"/>
              <a:ea typeface="+mn-ea"/>
              <a:cs typeface="+mn-cs"/>
            </a:rPr>
            <a:t>1,702</a:t>
          </a:r>
          <a:r>
            <a:rPr kumimoji="1" lang="ja-JP" altLang="ja-JP" sz="1100">
              <a:solidFill>
                <a:schemeClr val="dk1"/>
              </a:solidFill>
              <a:effectLst/>
              <a:latin typeface="+mn-lt"/>
              <a:ea typeface="+mn-ea"/>
              <a:cs typeface="+mn-cs"/>
            </a:rPr>
            <a:t>百万円減少しているが、これは合併特例債を活用した総合庁舎建設等の大型事業が令和２年度で完了したためであり、今後も同現在高は減少していくと見込んでおり、伴わせて将来負担比率も減少していくと見込んでいる。</a:t>
          </a:r>
          <a:endParaRPr lang="ja-JP" altLang="ja-JP" sz="1400">
            <a:effectLst/>
          </a:endParaRPr>
        </a:p>
        <a:p>
          <a:r>
            <a:rPr kumimoji="1" lang="ja-JP" altLang="ja-JP" sz="1100">
              <a:solidFill>
                <a:schemeClr val="dk1"/>
              </a:solidFill>
              <a:effectLst/>
              <a:latin typeface="+mn-lt"/>
              <a:ea typeface="+mn-ea"/>
              <a:cs typeface="+mn-cs"/>
            </a:rPr>
            <a:t>　普通交付税算定替の終了と合併特例債活用による大型事業の実施を踏まえ、人件費をはじめとした各歳出抑制による基金残高管理、また「起債の質」及び「発行の量」の計画管理徹底による起債残高管理をしっかりと行い、健全でバランスの良い財政を保っていける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沖縄県宮古島市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・財政調整期金については、財源不足分を補うため約</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億円取り崩し、決算余剰金を約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億円積み立てた。</a:t>
          </a:r>
          <a:endParaRPr lang="ja-JP" altLang="ja-JP" sz="1400">
            <a:effectLst/>
          </a:endParaRPr>
        </a:p>
        <a:p>
          <a:r>
            <a:rPr kumimoji="1" lang="ja-JP" altLang="ja-JP" sz="1100">
              <a:solidFill>
                <a:schemeClr val="dk1"/>
              </a:solidFill>
              <a:effectLst/>
              <a:latin typeface="+mn-lt"/>
              <a:ea typeface="+mn-ea"/>
              <a:cs typeface="+mn-cs"/>
            </a:rPr>
            <a:t>・減債基金は、余剰金等を約７億円積み立てた。</a:t>
          </a:r>
          <a:endParaRPr lang="ja-JP" altLang="ja-JP" sz="1400">
            <a:effectLst/>
          </a:endParaRPr>
        </a:p>
        <a:p>
          <a:r>
            <a:rPr kumimoji="1" lang="ja-JP" altLang="ja-JP" sz="1100">
              <a:solidFill>
                <a:schemeClr val="dk1"/>
              </a:solidFill>
              <a:effectLst/>
              <a:latin typeface="+mn-lt"/>
              <a:ea typeface="+mn-ea"/>
              <a:cs typeface="+mn-cs"/>
            </a:rPr>
            <a:t>・特目基金については、それぞれの目的に応じて約６億円取り崩し、また、約</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億円積み立てた。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年度から普通交付税が合併算定替から一本算定となり、一般財源の不足が見込まれるため、計画的な基金積立を進めていくこととしている。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・庁舎等積立基金：庁舎等建設事業資金に充てるため。</a:t>
          </a:r>
          <a:endParaRPr lang="ja-JP" altLang="ja-JP" sz="1400">
            <a:effectLst/>
          </a:endParaRPr>
        </a:p>
        <a:p>
          <a:r>
            <a:rPr kumimoji="1" lang="ja-JP" altLang="ja-JP" sz="1100">
              <a:solidFill>
                <a:schemeClr val="dk1"/>
              </a:solidFill>
              <a:effectLst/>
              <a:latin typeface="+mn-lt"/>
              <a:ea typeface="+mn-ea"/>
              <a:cs typeface="+mn-cs"/>
            </a:rPr>
            <a:t>・合併振興基金：宮古島市における市民の連携強化又は地域振興に資するため。</a:t>
          </a:r>
          <a:endParaRPr lang="ja-JP" altLang="ja-JP" sz="1400">
            <a:effectLst/>
          </a:endParaRPr>
        </a:p>
        <a:p>
          <a:r>
            <a:rPr kumimoji="1" lang="ja-JP" altLang="ja-JP" sz="1100">
              <a:solidFill>
                <a:schemeClr val="dk1"/>
              </a:solidFill>
              <a:effectLst/>
              <a:latin typeface="+mn-lt"/>
              <a:ea typeface="+mn-ea"/>
              <a:cs typeface="+mn-cs"/>
            </a:rPr>
            <a:t>・ワイド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基金：振興整備のための事業（ただし、公共施設及び公用の建設事業並びに土地の購入を除く。）の推進のため</a:t>
          </a:r>
          <a:endParaRPr lang="ja-JP" altLang="ja-JP" sz="1400">
            <a:effectLst/>
          </a:endParaRPr>
        </a:p>
        <a:p>
          <a:r>
            <a:rPr kumimoji="1" lang="ja-JP" altLang="ja-JP" sz="1100">
              <a:solidFill>
                <a:schemeClr val="dk1"/>
              </a:solidFill>
              <a:effectLst/>
              <a:latin typeface="+mn-lt"/>
              <a:ea typeface="+mn-ea"/>
              <a:cs typeface="+mn-cs"/>
            </a:rPr>
            <a:t>・ふるさとまちづくり応援基金：エコアイランドに関する事業、スポーツアイランドに関する事業、子育て支援に関する事業、人材育成に関</a:t>
          </a:r>
          <a:endParaRPr lang="ja-JP" altLang="ja-JP" sz="1400">
            <a:effectLst/>
          </a:endParaRPr>
        </a:p>
        <a:p>
          <a:r>
            <a:rPr kumimoji="1" lang="ja-JP" altLang="ja-JP" sz="1100">
              <a:solidFill>
                <a:schemeClr val="dk1"/>
              </a:solidFill>
              <a:effectLst/>
              <a:latin typeface="+mn-lt"/>
              <a:ea typeface="+mn-ea"/>
              <a:cs typeface="+mn-cs"/>
            </a:rPr>
            <a:t>　する事業、がんずう（健康）に関する事業、芸術・文化振興に関する事業に充てるため。</a:t>
          </a:r>
          <a:endParaRPr lang="ja-JP" altLang="ja-JP" sz="1400">
            <a:effectLst/>
          </a:endParaRPr>
        </a:p>
        <a:p>
          <a:r>
            <a:rPr kumimoji="1" lang="ja-JP" altLang="ja-JP" sz="1100">
              <a:solidFill>
                <a:schemeClr val="dk1"/>
              </a:solidFill>
              <a:effectLst/>
              <a:latin typeface="+mn-lt"/>
              <a:ea typeface="+mn-ea"/>
              <a:cs typeface="+mn-cs"/>
            </a:rPr>
            <a:t>・再生可能エネルギー運営事業財政調整基金：宮古島市再生可能エネルギー運営事業の健全な運営に資するため。</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・庁舎等積立基金：余剰金等を約５億円積み立てた。</a:t>
          </a:r>
          <a:endParaRPr lang="ja-JP" altLang="ja-JP" sz="1400">
            <a:effectLst/>
          </a:endParaRPr>
        </a:p>
        <a:p>
          <a:r>
            <a:rPr kumimoji="1" lang="ja-JP" altLang="ja-JP" sz="1100">
              <a:solidFill>
                <a:schemeClr val="dk1"/>
              </a:solidFill>
              <a:effectLst/>
              <a:latin typeface="+mn-lt"/>
              <a:ea typeface="+mn-ea"/>
              <a:cs typeface="+mn-cs"/>
            </a:rPr>
            <a:t>・合併振興基金　：生活バス路線確保事業やみなとまち宮古再生プロジェクト事業等へ充てるため約１億円取り崩した。</a:t>
          </a:r>
          <a:endParaRPr lang="ja-JP" altLang="ja-JP" sz="1400">
            <a:effectLst/>
          </a:endParaRPr>
        </a:p>
        <a:p>
          <a:r>
            <a:rPr kumimoji="1" lang="ja-JP" altLang="ja-JP" sz="1100">
              <a:solidFill>
                <a:schemeClr val="dk1"/>
              </a:solidFill>
              <a:effectLst/>
              <a:latin typeface="+mn-lt"/>
              <a:ea typeface="+mn-ea"/>
              <a:cs typeface="+mn-cs"/>
            </a:rPr>
            <a:t>・ふるさとまちづくり応援基金：ふるさと納税の各コースの目的に沿った事業へ約５億円を充てるため取り崩した。また、ふるさと納税</a:t>
          </a:r>
          <a:endParaRPr lang="ja-JP" altLang="ja-JP" sz="1400">
            <a:effectLst/>
          </a:endParaRPr>
        </a:p>
        <a:p>
          <a:r>
            <a:rPr kumimoji="1" lang="ja-JP" altLang="ja-JP" sz="1100">
              <a:solidFill>
                <a:schemeClr val="dk1"/>
              </a:solidFill>
              <a:effectLst/>
              <a:latin typeface="+mn-lt"/>
              <a:ea typeface="+mn-ea"/>
              <a:cs typeface="+mn-cs"/>
            </a:rPr>
            <a:t>　額が伸びたため、約８億円を基金に積み立てた。</a:t>
          </a:r>
          <a:endParaRPr lang="ja-JP" altLang="ja-JP" sz="1400">
            <a:effectLst/>
          </a:endParaRPr>
        </a:p>
        <a:p>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再生可能エネルギー運営事業財政調整基金：余剰金等を約７百万円積み立てた。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・それぞれの特定目的基金の事業目的に沿った取崩をしていく。</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・財源不足分に充てるため約</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億円取り崩し、余剰金を約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億円積み増しした。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年度から普通交付税が合併算定替から一本算定となり、一般財源の不足が見込まれるため、計画的な基金積立を進めていくこととしている。</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・普通交付税追加交付による約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億円、決算余剰金による５億円を積み増しした。</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・今後も（仮称）総合体育館整備事業等の大型事業の展開が見込まれているため、公債費の増による将来の負担を軽減するため、積み増しを行うとともに計画的な繰上償還も進めていく事としている。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5131B41-0F71-46C2-8B1D-AEAAC84A2F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2FA30F6-7A6C-4FAF-8945-DC7E620B1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E60C6A0-7337-4656-8C78-72A1CA92B6F4}"/>
            </a:ext>
          </a:extLst>
        </xdr:cNvPr>
        <xdr:cNvSpPr/>
      </xdr:nvSpPr>
      <xdr:spPr>
        <a:xfrm>
          <a:off x="359410" y="59690"/>
          <a:ext cx="11391265" cy="2673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5761B8F-F318-433A-8DFD-911E6A665B50}"/>
            </a:ext>
          </a:extLst>
        </xdr:cNvPr>
        <xdr:cNvSpPr/>
      </xdr:nvSpPr>
      <xdr:spPr>
        <a:xfrm>
          <a:off x="15346680" y="171450"/>
          <a:ext cx="355155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102ED32-7AB1-49B8-BBEE-636E5C29E50F}"/>
            </a:ext>
          </a:extLst>
        </xdr:cNvPr>
        <xdr:cNvSpPr/>
      </xdr:nvSpPr>
      <xdr:spPr>
        <a:xfrm>
          <a:off x="15351125" y="173990"/>
          <a:ext cx="3524250"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34CC79B-C7F9-4AAC-931A-DC2855E53837}"/>
            </a:ext>
          </a:extLst>
        </xdr:cNvPr>
        <xdr:cNvSpPr/>
      </xdr:nvSpPr>
      <xdr:spPr>
        <a:xfrm>
          <a:off x="15372715" y="168910"/>
          <a:ext cx="3470910" cy="1435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A2B1DA4-4536-49BF-B432-724E2EC85630}"/>
            </a:ext>
          </a:extLst>
        </xdr:cNvPr>
        <xdr:cNvSpPr/>
      </xdr:nvSpPr>
      <xdr:spPr>
        <a:xfrm>
          <a:off x="12817475" y="171450"/>
          <a:ext cx="239204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0DE1DE3-974E-4264-A758-07DE4B6331AD}"/>
            </a:ext>
          </a:extLst>
        </xdr:cNvPr>
        <xdr:cNvSpPr/>
      </xdr:nvSpPr>
      <xdr:spPr>
        <a:xfrm>
          <a:off x="12839065" y="173990"/>
          <a:ext cx="2355215"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02F4EC9-5428-45E9-B1C2-8D5E1C83BE97}"/>
            </a:ext>
          </a:extLst>
        </xdr:cNvPr>
        <xdr:cNvSpPr/>
      </xdr:nvSpPr>
      <xdr:spPr>
        <a:xfrm>
          <a:off x="12870180" y="168910"/>
          <a:ext cx="2313305"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EAC53AE-EB2B-44AF-8495-4AB82DC1DC9A}"/>
            </a:ext>
          </a:extLst>
        </xdr:cNvPr>
        <xdr:cNvSpPr/>
      </xdr:nvSpPr>
      <xdr:spPr>
        <a:xfrm>
          <a:off x="440690" y="361315"/>
          <a:ext cx="9081135" cy="16275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AE393E1-E8E4-4296-AD30-01B500DDD361}"/>
            </a:ext>
          </a:extLst>
        </xdr:cNvPr>
        <xdr:cNvSpPr/>
      </xdr:nvSpPr>
      <xdr:spPr>
        <a:xfrm>
          <a:off x="563880" y="400685"/>
          <a:ext cx="1242695"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B663A32-C3E1-4046-AD76-BDA5BA1D8744}"/>
            </a:ext>
          </a:extLst>
        </xdr:cNvPr>
        <xdr:cNvSpPr/>
      </xdr:nvSpPr>
      <xdr:spPr>
        <a:xfrm>
          <a:off x="1764030" y="400685"/>
          <a:ext cx="120015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55,466
54,933
203.90
46,481,773
44,134,337
2,078,465
19,776,710
43,401,276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3AB07D2-D85A-4F20-B404-EDD5CB95C15B}"/>
            </a:ext>
          </a:extLst>
        </xdr:cNvPr>
        <xdr:cNvSpPr/>
      </xdr:nvSpPr>
      <xdr:spPr>
        <a:xfrm>
          <a:off x="2964180" y="400685"/>
          <a:ext cx="137160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7D55869-1C35-4718-A7CC-E25FAC72971C}"/>
            </a:ext>
          </a:extLst>
        </xdr:cNvPr>
        <xdr:cNvSpPr/>
      </xdr:nvSpPr>
      <xdr:spPr>
        <a:xfrm>
          <a:off x="4335780" y="415925"/>
          <a:ext cx="181673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83C8749-1E30-498B-AD3F-DCB00C67C1F8}"/>
            </a:ext>
          </a:extLst>
        </xdr:cNvPr>
        <xdr:cNvSpPr/>
      </xdr:nvSpPr>
      <xdr:spPr>
        <a:xfrm>
          <a:off x="6152515" y="415925"/>
          <a:ext cx="114046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5ACAAB2-A117-4766-95F8-7A3AA2859FD0}"/>
            </a:ext>
          </a:extLst>
        </xdr:cNvPr>
        <xdr:cNvSpPr/>
      </xdr:nvSpPr>
      <xdr:spPr>
        <a:xfrm>
          <a:off x="7352665" y="430530"/>
          <a:ext cx="583565" cy="7893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81F8F09-97DF-49B3-B864-0AE2F4BDCF6A}"/>
            </a:ext>
          </a:extLst>
        </xdr:cNvPr>
        <xdr:cNvSpPr/>
      </xdr:nvSpPr>
      <xdr:spPr>
        <a:xfrm>
          <a:off x="4335780" y="1040130"/>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3159F33-9ABC-402B-BBCF-AFC7DE4C89DB}"/>
            </a:ext>
          </a:extLst>
        </xdr:cNvPr>
        <xdr:cNvSpPr/>
      </xdr:nvSpPr>
      <xdr:spPr>
        <a:xfrm>
          <a:off x="6221730" y="1040130"/>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F3B0147-0354-4E4E-96D6-401601B94A43}"/>
            </a:ext>
          </a:extLst>
        </xdr:cNvPr>
        <xdr:cNvSpPr/>
      </xdr:nvSpPr>
      <xdr:spPr>
        <a:xfrm>
          <a:off x="9979025" y="361315"/>
          <a:ext cx="1371600" cy="11214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F218DBD-438A-4A64-995A-4478539234A3}"/>
            </a:ext>
          </a:extLst>
        </xdr:cNvPr>
        <xdr:cNvSpPr/>
      </xdr:nvSpPr>
      <xdr:spPr>
        <a:xfrm>
          <a:off x="10208895" y="430530"/>
          <a:ext cx="1200150" cy="1035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6D9D121-996B-4687-8205-4EB30A990C41}"/>
            </a:ext>
          </a:extLst>
        </xdr:cNvPr>
        <xdr:cNvSpPr/>
      </xdr:nvSpPr>
      <xdr:spPr>
        <a:xfrm>
          <a:off x="10208895" y="541020"/>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182BFA2-4B5E-48F8-A6C1-57EA958B74F6}"/>
            </a:ext>
          </a:extLst>
        </xdr:cNvPr>
        <xdr:cNvSpPr/>
      </xdr:nvSpPr>
      <xdr:spPr>
        <a:xfrm>
          <a:off x="10208895" y="883920"/>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77DE338-30B0-47E4-BED8-C02B9C63938A}"/>
            </a:ext>
          </a:extLst>
        </xdr:cNvPr>
        <xdr:cNvCxnSpPr/>
      </xdr:nvCxnSpPr>
      <xdr:spPr>
        <a:xfrm flipH="1">
          <a:off x="10042525" y="51371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566AA72-90AA-4FFF-B9DB-D9AAC8A802B6}"/>
            </a:ext>
          </a:extLst>
        </xdr:cNvPr>
        <xdr:cNvSpPr/>
      </xdr:nvSpPr>
      <xdr:spPr>
        <a:xfrm>
          <a:off x="10092690" y="475615"/>
          <a:ext cx="107315" cy="406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3321464-92FE-41DF-8F61-E48E5578F02F}"/>
            </a:ext>
          </a:extLst>
        </xdr:cNvPr>
        <xdr:cNvSpPr/>
      </xdr:nvSpPr>
      <xdr:spPr>
        <a:xfrm>
          <a:off x="10092690" y="63182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015C30F-B27F-4642-B7F0-FBB350DCCD9D}"/>
            </a:ext>
          </a:extLst>
        </xdr:cNvPr>
        <xdr:cNvCxnSpPr/>
      </xdr:nvCxnSpPr>
      <xdr:spPr>
        <a:xfrm>
          <a:off x="10137140" y="883920"/>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3E3A912-55B6-4FC5-B462-46D8C0D95DAF}"/>
            </a:ext>
          </a:extLst>
        </xdr:cNvPr>
        <xdr:cNvCxnSpPr/>
      </xdr:nvCxnSpPr>
      <xdr:spPr>
        <a:xfrm>
          <a:off x="10057765" y="883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5BC7D83-63F1-4BF2-94EF-DB6A6DEEBCE9}"/>
            </a:ext>
          </a:extLst>
        </xdr:cNvPr>
        <xdr:cNvCxnSpPr/>
      </xdr:nvCxnSpPr>
      <xdr:spPr>
        <a:xfrm flipV="1">
          <a:off x="10137140" y="112014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F482B28-D3D3-49B1-86B8-120F258D907A}"/>
            </a:ext>
          </a:extLst>
        </xdr:cNvPr>
        <xdr:cNvCxnSpPr/>
      </xdr:nvCxnSpPr>
      <xdr:spPr>
        <a:xfrm>
          <a:off x="10057765" y="1264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EB30130-3F98-48CF-A463-BEF428BBAE07}"/>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DABAAE7-6B5A-4F19-BD35-4484DD260CB5}"/>
            </a:ext>
          </a:extLst>
        </xdr:cNvPr>
        <xdr:cNvSpPr txBox="1"/>
      </xdr:nvSpPr>
      <xdr:spPr>
        <a:xfrm>
          <a:off x="419100" y="23317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9EEF92C-B99F-44F0-B348-4F0F466D5B74}"/>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C800DF3-DA27-4E95-87ED-216EDC523BFE}"/>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21C2F24-0711-4EFD-A2C3-E64FA0A2D12F}"/>
            </a:ext>
          </a:extLst>
        </xdr:cNvPr>
        <xdr:cNvSpPr txBox="1"/>
      </xdr:nvSpPr>
      <xdr:spPr>
        <a:xfrm>
          <a:off x="419100" y="305562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0E13A8F-06B9-4F00-BB75-A4330AC1D61E}"/>
            </a:ext>
          </a:extLst>
        </xdr:cNvPr>
        <xdr:cNvSpPr/>
      </xdr:nvSpPr>
      <xdr:spPr>
        <a:xfrm>
          <a:off x="1142365" y="3578225"/>
          <a:ext cx="3826510"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07065AC-020A-44A7-B953-91A24A2FD12C}"/>
            </a:ext>
          </a:extLst>
        </xdr:cNvPr>
        <xdr:cNvSpPr/>
      </xdr:nvSpPr>
      <xdr:spPr>
        <a:xfrm>
          <a:off x="1808974" y="3855022"/>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4F2A27D-4C2F-47E4-BEA7-EBE340FB6819}"/>
            </a:ext>
          </a:extLst>
        </xdr:cNvPr>
        <xdr:cNvSpPr/>
      </xdr:nvSpPr>
      <xdr:spPr>
        <a:xfrm>
          <a:off x="3451854" y="3832636"/>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97FA9E4-2CB6-4D04-86C6-FB8D7CE04ADB}"/>
            </a:ext>
          </a:extLst>
        </xdr:cNvPr>
        <xdr:cNvSpPr/>
      </xdr:nvSpPr>
      <xdr:spPr>
        <a:xfrm>
          <a:off x="49142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0CC4ADF-4F73-4690-99D0-8183CC004452}"/>
            </a:ext>
          </a:extLst>
        </xdr:cNvPr>
        <xdr:cNvSpPr/>
      </xdr:nvSpPr>
      <xdr:spPr>
        <a:xfrm>
          <a:off x="49142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C5F5089-C0DA-4622-8ED6-1C4960B5033C}"/>
            </a:ext>
          </a:extLst>
        </xdr:cNvPr>
        <xdr:cNvSpPr/>
      </xdr:nvSpPr>
      <xdr:spPr>
        <a:xfrm>
          <a:off x="62858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5F2A2CE-9CEA-4F53-8317-C7980EC5F503}"/>
            </a:ext>
          </a:extLst>
        </xdr:cNvPr>
        <xdr:cNvSpPr/>
      </xdr:nvSpPr>
      <xdr:spPr>
        <a:xfrm>
          <a:off x="62858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9CC704B-D5B3-43FA-A525-FD88A44B872B}"/>
            </a:ext>
          </a:extLst>
        </xdr:cNvPr>
        <xdr:cNvSpPr/>
      </xdr:nvSpPr>
      <xdr:spPr>
        <a:xfrm>
          <a:off x="77882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D359F0E-7B11-4E9B-B696-D9FD08879941}"/>
            </a:ext>
          </a:extLst>
        </xdr:cNvPr>
        <xdr:cNvSpPr/>
      </xdr:nvSpPr>
      <xdr:spPr>
        <a:xfrm>
          <a:off x="77882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E6BB04C-D6CD-4A4F-89B0-21D84FCE8400}"/>
            </a:ext>
          </a:extLst>
        </xdr:cNvPr>
        <xdr:cNvSpPr/>
      </xdr:nvSpPr>
      <xdr:spPr>
        <a:xfrm>
          <a:off x="1142365" y="4179570"/>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8CA5340-618C-4555-89B0-C44BB025BACF}"/>
            </a:ext>
          </a:extLst>
        </xdr:cNvPr>
        <xdr:cNvSpPr/>
      </xdr:nvSpPr>
      <xdr:spPr>
        <a:xfrm>
          <a:off x="5216525"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BF47319-BDE1-4EB2-9332-B1100B70187C}"/>
            </a:ext>
          </a:extLst>
        </xdr:cNvPr>
        <xdr:cNvSpPr/>
      </xdr:nvSpPr>
      <xdr:spPr>
        <a:xfrm>
          <a:off x="5216525"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B79E9FF-7AB0-4F1F-8669-64709C195FE1}"/>
            </a:ext>
          </a:extLst>
        </xdr:cNvPr>
        <xdr:cNvSpPr txBox="1"/>
      </xdr:nvSpPr>
      <xdr:spPr>
        <a:xfrm>
          <a:off x="5273675" y="4477385"/>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年度に策定した公共施設管理計画において、公共施設等の延床面積の削減という目標を掲げ、老朽化した施設の集約化・複合化、除却を進めており、類似団体と比較して低い水準にある。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今後も総合管理計画に基づいた施設の維持管理を適切に進めていく。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F678008-C7B3-4908-B8B2-10D8D8F53ADD}"/>
            </a:ext>
          </a:extLst>
        </xdr:cNvPr>
        <xdr:cNvSpPr txBox="1"/>
      </xdr:nvSpPr>
      <xdr:spPr>
        <a:xfrm>
          <a:off x="112331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34AE0C0-2287-430E-8C73-CA2F905582D0}"/>
            </a:ext>
          </a:extLst>
        </xdr:cNvPr>
        <xdr:cNvCxnSpPr/>
      </xdr:nvCxnSpPr>
      <xdr:spPr>
        <a:xfrm>
          <a:off x="1142365" y="634428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481935A8-EA6F-4F29-B4EE-D7BF1CDA7C30}"/>
            </a:ext>
          </a:extLst>
        </xdr:cNvPr>
        <xdr:cNvSpPr txBox="1"/>
      </xdr:nvSpPr>
      <xdr:spPr>
        <a:xfrm>
          <a:off x="784241"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85C8ED9-4F28-49D9-8660-F08D09F2C270}"/>
            </a:ext>
          </a:extLst>
        </xdr:cNvPr>
        <xdr:cNvCxnSpPr/>
      </xdr:nvCxnSpPr>
      <xdr:spPr>
        <a:xfrm>
          <a:off x="1142365" y="5980642"/>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CB88CC97-6759-4783-8E82-34F45021D457}"/>
            </a:ext>
          </a:extLst>
        </xdr:cNvPr>
        <xdr:cNvSpPr txBox="1"/>
      </xdr:nvSpPr>
      <xdr:spPr>
        <a:xfrm>
          <a:off x="784241" y="58830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AB6E0851-1CF4-49B7-BFBD-BB37474BC253}"/>
            </a:ext>
          </a:extLst>
        </xdr:cNvPr>
        <xdr:cNvCxnSpPr/>
      </xdr:nvCxnSpPr>
      <xdr:spPr>
        <a:xfrm>
          <a:off x="1142365" y="561699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2B3D310-500E-40E3-B7DD-93E0B4676C15}"/>
            </a:ext>
          </a:extLst>
        </xdr:cNvPr>
        <xdr:cNvSpPr txBox="1"/>
      </xdr:nvSpPr>
      <xdr:spPr>
        <a:xfrm>
          <a:off x="784241"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CAF1CB8-872C-4608-B220-28DE27488DF2}"/>
            </a:ext>
          </a:extLst>
        </xdr:cNvPr>
        <xdr:cNvCxnSpPr/>
      </xdr:nvCxnSpPr>
      <xdr:spPr>
        <a:xfrm>
          <a:off x="1142365" y="526097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E427C9AB-4EFD-4E6A-92CA-B48EE46517F5}"/>
            </a:ext>
          </a:extLst>
        </xdr:cNvPr>
        <xdr:cNvSpPr txBox="1"/>
      </xdr:nvSpPr>
      <xdr:spPr>
        <a:xfrm>
          <a:off x="784241" y="51633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D97E0C01-33F0-4898-B830-691A1B0247F7}"/>
            </a:ext>
          </a:extLst>
        </xdr:cNvPr>
        <xdr:cNvCxnSpPr/>
      </xdr:nvCxnSpPr>
      <xdr:spPr>
        <a:xfrm>
          <a:off x="1142365" y="4897332"/>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2B7959F0-BD2A-40B6-9DE9-665AD55B5CAB}"/>
            </a:ext>
          </a:extLst>
        </xdr:cNvPr>
        <xdr:cNvSpPr txBox="1"/>
      </xdr:nvSpPr>
      <xdr:spPr>
        <a:xfrm>
          <a:off x="784241" y="4809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D2EDD45C-1D0D-4988-B783-3173E60E2A6E}"/>
            </a:ext>
          </a:extLst>
        </xdr:cNvPr>
        <xdr:cNvCxnSpPr/>
      </xdr:nvCxnSpPr>
      <xdr:spPr>
        <a:xfrm>
          <a:off x="1142365" y="454321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E67F3035-B83D-4593-ADDB-A9EB4E3B58C5}"/>
            </a:ext>
          </a:extLst>
        </xdr:cNvPr>
        <xdr:cNvSpPr txBox="1"/>
      </xdr:nvSpPr>
      <xdr:spPr>
        <a:xfrm>
          <a:off x="784241" y="444941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C834855D-6FAF-4153-AD98-BB62C203BD5B}"/>
            </a:ext>
          </a:extLst>
        </xdr:cNvPr>
        <xdr:cNvCxnSpPr/>
      </xdr:nvCxnSpPr>
      <xdr:spPr>
        <a:xfrm>
          <a:off x="1142365" y="417957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E32520B9-4C77-4E92-B23D-2D891C345158}"/>
            </a:ext>
          </a:extLst>
        </xdr:cNvPr>
        <xdr:cNvSpPr txBox="1"/>
      </xdr:nvSpPr>
      <xdr:spPr>
        <a:xfrm>
          <a:off x="784241" y="408576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DD17E580-5887-45E0-B15C-5B6E87F2DF62}"/>
            </a:ext>
          </a:extLst>
        </xdr:cNvPr>
        <xdr:cNvSpPr/>
      </xdr:nvSpPr>
      <xdr:spPr>
        <a:xfrm>
          <a:off x="1142365" y="4179570"/>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a:extLst>
            <a:ext uri="{FF2B5EF4-FFF2-40B4-BE49-F238E27FC236}">
              <a16:creationId xmlns:a16="http://schemas.microsoft.com/office/drawing/2014/main" id="{F7744B1E-B107-411D-9241-0DE1B5F71102}"/>
            </a:ext>
          </a:extLst>
        </xdr:cNvPr>
        <xdr:cNvCxnSpPr/>
      </xdr:nvCxnSpPr>
      <xdr:spPr>
        <a:xfrm flipV="1">
          <a:off x="4295775" y="4688628"/>
          <a:ext cx="1270" cy="1105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a:extLst>
            <a:ext uri="{FF2B5EF4-FFF2-40B4-BE49-F238E27FC236}">
              <a16:creationId xmlns:a16="http://schemas.microsoft.com/office/drawing/2014/main" id="{1B7E9A1F-46B5-4E99-826F-7AD3FB3EB58B}"/>
            </a:ext>
          </a:extLst>
        </xdr:cNvPr>
        <xdr:cNvSpPr txBox="1"/>
      </xdr:nvSpPr>
      <xdr:spPr>
        <a:xfrm>
          <a:off x="4342765"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a:extLst>
            <a:ext uri="{FF2B5EF4-FFF2-40B4-BE49-F238E27FC236}">
              <a16:creationId xmlns:a16="http://schemas.microsoft.com/office/drawing/2014/main" id="{91AD653B-0E21-411B-8B85-F77949516C5A}"/>
            </a:ext>
          </a:extLst>
        </xdr:cNvPr>
        <xdr:cNvCxnSpPr/>
      </xdr:nvCxnSpPr>
      <xdr:spPr>
        <a:xfrm>
          <a:off x="4206875" y="579374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D9FEB821-566F-4AE0-8756-E4ECBB9D6678}"/>
            </a:ext>
          </a:extLst>
        </xdr:cNvPr>
        <xdr:cNvSpPr txBox="1"/>
      </xdr:nvSpPr>
      <xdr:spPr>
        <a:xfrm>
          <a:off x="4342765" y="446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46426594-1693-4213-93A2-30AC34DFB74E}"/>
            </a:ext>
          </a:extLst>
        </xdr:cNvPr>
        <xdr:cNvCxnSpPr/>
      </xdr:nvCxnSpPr>
      <xdr:spPr>
        <a:xfrm>
          <a:off x="4206875" y="4688628"/>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3532962F-9E34-452F-91E3-FF2F9579B5A2}"/>
            </a:ext>
          </a:extLst>
        </xdr:cNvPr>
        <xdr:cNvSpPr txBox="1"/>
      </xdr:nvSpPr>
      <xdr:spPr>
        <a:xfrm>
          <a:off x="4342765" y="52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700F01F0-6C1E-4FAB-9592-4431B855F5D3}"/>
            </a:ext>
          </a:extLst>
        </xdr:cNvPr>
        <xdr:cNvSpPr/>
      </xdr:nvSpPr>
      <xdr:spPr>
        <a:xfrm>
          <a:off x="4244975" y="52838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a:extLst>
            <a:ext uri="{FF2B5EF4-FFF2-40B4-BE49-F238E27FC236}">
              <a16:creationId xmlns:a16="http://schemas.microsoft.com/office/drawing/2014/main" id="{C26C01A1-244D-4B7B-BB4D-F7C38AEC5659}"/>
            </a:ext>
          </a:extLst>
        </xdr:cNvPr>
        <xdr:cNvSpPr/>
      </xdr:nvSpPr>
      <xdr:spPr>
        <a:xfrm>
          <a:off x="3611880" y="5292937"/>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5573DC34-0252-4FD6-8849-8303085F4C49}"/>
            </a:ext>
          </a:extLst>
        </xdr:cNvPr>
        <xdr:cNvSpPr/>
      </xdr:nvSpPr>
      <xdr:spPr>
        <a:xfrm>
          <a:off x="2926080" y="523557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F9E3696C-015D-42EB-B552-A024B2CD18B8}"/>
            </a:ext>
          </a:extLst>
        </xdr:cNvPr>
        <xdr:cNvSpPr/>
      </xdr:nvSpPr>
      <xdr:spPr>
        <a:xfrm>
          <a:off x="2240280" y="520827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C19BE25F-061D-4529-8B46-E78E950C139B}"/>
            </a:ext>
          </a:extLst>
        </xdr:cNvPr>
        <xdr:cNvSpPr/>
      </xdr:nvSpPr>
      <xdr:spPr>
        <a:xfrm>
          <a:off x="1554480" y="5168688"/>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B13C486-257B-498E-902A-509774575FBE}"/>
            </a:ext>
          </a:extLst>
        </xdr:cNvPr>
        <xdr:cNvSpPr txBox="1"/>
      </xdr:nvSpPr>
      <xdr:spPr>
        <a:xfrm>
          <a:off x="413321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82DE496-6251-4639-A34D-083AAE133202}"/>
            </a:ext>
          </a:extLst>
        </xdr:cNvPr>
        <xdr:cNvSpPr txBox="1"/>
      </xdr:nvSpPr>
      <xdr:spPr>
        <a:xfrm>
          <a:off x="35020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37D609C-9E08-46C3-9116-12A617C65D95}"/>
            </a:ext>
          </a:extLst>
        </xdr:cNvPr>
        <xdr:cNvSpPr txBox="1"/>
      </xdr:nvSpPr>
      <xdr:spPr>
        <a:xfrm>
          <a:off x="28162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1125C73-6B0D-4906-84CC-8F96D488919E}"/>
            </a:ext>
          </a:extLst>
        </xdr:cNvPr>
        <xdr:cNvSpPr txBox="1"/>
      </xdr:nvSpPr>
      <xdr:spPr>
        <a:xfrm>
          <a:off x="21304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CDFC76F-353C-4CC1-B0FC-DF0DA26018F3}"/>
            </a:ext>
          </a:extLst>
        </xdr:cNvPr>
        <xdr:cNvSpPr txBox="1"/>
      </xdr:nvSpPr>
      <xdr:spPr>
        <a:xfrm>
          <a:off x="14446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119380</xdr:rowOff>
    </xdr:from>
    <xdr:to>
      <xdr:col>23</xdr:col>
      <xdr:colOff>136525</xdr:colOff>
      <xdr:row>30</xdr:row>
      <xdr:rowOff>49530</xdr:rowOff>
    </xdr:to>
    <xdr:sp macro="" textlink="">
      <xdr:nvSpPr>
        <xdr:cNvPr id="81" name="楕円 80">
          <a:extLst>
            <a:ext uri="{FF2B5EF4-FFF2-40B4-BE49-F238E27FC236}">
              <a16:creationId xmlns:a16="http://schemas.microsoft.com/office/drawing/2014/main" id="{1B51E4E3-41AA-4FD9-AB54-892A96597501}"/>
            </a:ext>
          </a:extLst>
        </xdr:cNvPr>
        <xdr:cNvSpPr/>
      </xdr:nvSpPr>
      <xdr:spPr>
        <a:xfrm>
          <a:off x="4244975" y="50933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142257</xdr:rowOff>
    </xdr:from>
    <xdr:ext cx="405111" cy="259045"/>
    <xdr:sp macro="" textlink="">
      <xdr:nvSpPr>
        <xdr:cNvPr id="82" name="有形固定資産減価償却率該当値テキスト">
          <a:extLst>
            <a:ext uri="{FF2B5EF4-FFF2-40B4-BE49-F238E27FC236}">
              <a16:creationId xmlns:a16="http://schemas.microsoft.com/office/drawing/2014/main" id="{465F0F19-BCCD-4BB5-B914-36584459BCBC}"/>
            </a:ext>
          </a:extLst>
        </xdr:cNvPr>
        <xdr:cNvSpPr txBox="1"/>
      </xdr:nvSpPr>
      <xdr:spPr>
        <a:xfrm>
          <a:off x="4342765" y="49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54610</xdr:rowOff>
    </xdr:from>
    <xdr:to>
      <xdr:col>19</xdr:col>
      <xdr:colOff>187325</xdr:colOff>
      <xdr:row>29</xdr:row>
      <xdr:rowOff>156210</xdr:rowOff>
    </xdr:to>
    <xdr:sp macro="" textlink="">
      <xdr:nvSpPr>
        <xdr:cNvPr id="83" name="楕円 82">
          <a:extLst>
            <a:ext uri="{FF2B5EF4-FFF2-40B4-BE49-F238E27FC236}">
              <a16:creationId xmlns:a16="http://schemas.microsoft.com/office/drawing/2014/main" id="{26D0C9DF-9864-4286-AC69-F9A465D76B64}"/>
            </a:ext>
          </a:extLst>
        </xdr:cNvPr>
        <xdr:cNvSpPr/>
      </xdr:nvSpPr>
      <xdr:spPr>
        <a:xfrm>
          <a:off x="3611880" y="503047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105410</xdr:rowOff>
    </xdr:from>
    <xdr:to>
      <xdr:col>23</xdr:col>
      <xdr:colOff>85725</xdr:colOff>
      <xdr:row>29</xdr:row>
      <xdr:rowOff>170180</xdr:rowOff>
    </xdr:to>
    <xdr:cxnSp macro="">
      <xdr:nvCxnSpPr>
        <xdr:cNvPr id="84" name="直線コネクタ 83">
          <a:extLst>
            <a:ext uri="{FF2B5EF4-FFF2-40B4-BE49-F238E27FC236}">
              <a16:creationId xmlns:a16="http://schemas.microsoft.com/office/drawing/2014/main" id="{B34A1A46-35D3-46B8-A526-B38C0B5D2322}"/>
            </a:ext>
          </a:extLst>
        </xdr:cNvPr>
        <xdr:cNvCxnSpPr/>
      </xdr:nvCxnSpPr>
      <xdr:spPr>
        <a:xfrm>
          <a:off x="3656965" y="5075555"/>
          <a:ext cx="640715"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86995</xdr:rowOff>
    </xdr:from>
    <xdr:to>
      <xdr:col>15</xdr:col>
      <xdr:colOff>187325</xdr:colOff>
      <xdr:row>30</xdr:row>
      <xdr:rowOff>17145</xdr:rowOff>
    </xdr:to>
    <xdr:sp macro="" textlink="">
      <xdr:nvSpPr>
        <xdr:cNvPr id="85" name="楕円 84">
          <a:extLst>
            <a:ext uri="{FF2B5EF4-FFF2-40B4-BE49-F238E27FC236}">
              <a16:creationId xmlns:a16="http://schemas.microsoft.com/office/drawing/2014/main" id="{DA7C5E43-3B6B-4F6E-8D1E-F5D3DF4524CE}"/>
            </a:ext>
          </a:extLst>
        </xdr:cNvPr>
        <xdr:cNvSpPr/>
      </xdr:nvSpPr>
      <xdr:spPr>
        <a:xfrm>
          <a:off x="2926080" y="5060950"/>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105410</xdr:rowOff>
    </xdr:from>
    <xdr:to>
      <xdr:col>19</xdr:col>
      <xdr:colOff>136525</xdr:colOff>
      <xdr:row>29</xdr:row>
      <xdr:rowOff>137795</xdr:rowOff>
    </xdr:to>
    <xdr:cxnSp macro="">
      <xdr:nvCxnSpPr>
        <xdr:cNvPr id="86" name="直線コネクタ 85">
          <a:extLst>
            <a:ext uri="{FF2B5EF4-FFF2-40B4-BE49-F238E27FC236}">
              <a16:creationId xmlns:a16="http://schemas.microsoft.com/office/drawing/2014/main" id="{B64241AD-FE1D-4B44-BB64-93E98ABE18DD}"/>
            </a:ext>
          </a:extLst>
        </xdr:cNvPr>
        <xdr:cNvCxnSpPr/>
      </xdr:nvCxnSpPr>
      <xdr:spPr>
        <a:xfrm flipV="1">
          <a:off x="2971165" y="5075555"/>
          <a:ext cx="6858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162348</xdr:rowOff>
    </xdr:from>
    <xdr:to>
      <xdr:col>11</xdr:col>
      <xdr:colOff>187325</xdr:colOff>
      <xdr:row>27</xdr:row>
      <xdr:rowOff>92498</xdr:rowOff>
    </xdr:to>
    <xdr:sp macro="" textlink="">
      <xdr:nvSpPr>
        <xdr:cNvPr id="87" name="楕円 86">
          <a:extLst>
            <a:ext uri="{FF2B5EF4-FFF2-40B4-BE49-F238E27FC236}">
              <a16:creationId xmlns:a16="http://schemas.microsoft.com/office/drawing/2014/main" id="{5736D506-1AC5-4999-B185-D55486F495FD}"/>
            </a:ext>
          </a:extLst>
        </xdr:cNvPr>
        <xdr:cNvSpPr/>
      </xdr:nvSpPr>
      <xdr:spPr>
        <a:xfrm>
          <a:off x="2240280" y="4621953"/>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41698</xdr:rowOff>
    </xdr:from>
    <xdr:to>
      <xdr:col>15</xdr:col>
      <xdr:colOff>136525</xdr:colOff>
      <xdr:row>29</xdr:row>
      <xdr:rowOff>137795</xdr:rowOff>
    </xdr:to>
    <xdr:cxnSp macro="">
      <xdr:nvCxnSpPr>
        <xdr:cNvPr id="88" name="直線コネクタ 87">
          <a:extLst>
            <a:ext uri="{FF2B5EF4-FFF2-40B4-BE49-F238E27FC236}">
              <a16:creationId xmlns:a16="http://schemas.microsoft.com/office/drawing/2014/main" id="{7EDD5317-9388-41AA-9809-E3E13210CAE8}"/>
            </a:ext>
          </a:extLst>
        </xdr:cNvPr>
        <xdr:cNvCxnSpPr/>
      </xdr:nvCxnSpPr>
      <xdr:spPr>
        <a:xfrm>
          <a:off x="2285365" y="4670848"/>
          <a:ext cx="685800" cy="43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115570</xdr:rowOff>
    </xdr:from>
    <xdr:to>
      <xdr:col>7</xdr:col>
      <xdr:colOff>187325</xdr:colOff>
      <xdr:row>27</xdr:row>
      <xdr:rowOff>45720</xdr:rowOff>
    </xdr:to>
    <xdr:sp macro="" textlink="">
      <xdr:nvSpPr>
        <xdr:cNvPr id="89" name="楕円 88">
          <a:extLst>
            <a:ext uri="{FF2B5EF4-FFF2-40B4-BE49-F238E27FC236}">
              <a16:creationId xmlns:a16="http://schemas.microsoft.com/office/drawing/2014/main" id="{A46F7920-9A22-4892-ACC9-31B11C0AD6FF}"/>
            </a:ext>
          </a:extLst>
        </xdr:cNvPr>
        <xdr:cNvSpPr/>
      </xdr:nvSpPr>
      <xdr:spPr>
        <a:xfrm>
          <a:off x="1554480" y="4573270"/>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166370</xdr:rowOff>
    </xdr:from>
    <xdr:to>
      <xdr:col>11</xdr:col>
      <xdr:colOff>136525</xdr:colOff>
      <xdr:row>27</xdr:row>
      <xdr:rowOff>41698</xdr:rowOff>
    </xdr:to>
    <xdr:cxnSp macro="">
      <xdr:nvCxnSpPr>
        <xdr:cNvPr id="90" name="直線コネクタ 89">
          <a:extLst>
            <a:ext uri="{FF2B5EF4-FFF2-40B4-BE49-F238E27FC236}">
              <a16:creationId xmlns:a16="http://schemas.microsoft.com/office/drawing/2014/main" id="{257843FF-2A9C-41A9-B159-65580A7BD38A}"/>
            </a:ext>
          </a:extLst>
        </xdr:cNvPr>
        <xdr:cNvCxnSpPr/>
      </xdr:nvCxnSpPr>
      <xdr:spPr>
        <a:xfrm>
          <a:off x="1599565" y="4627880"/>
          <a:ext cx="685800" cy="4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91" name="n_1aveValue有形固定資産減価償却率">
          <a:extLst>
            <a:ext uri="{FF2B5EF4-FFF2-40B4-BE49-F238E27FC236}">
              <a16:creationId xmlns:a16="http://schemas.microsoft.com/office/drawing/2014/main" id="{0F3093EB-47B8-4F5D-9189-0DBAFBEB2320}"/>
            </a:ext>
          </a:extLst>
        </xdr:cNvPr>
        <xdr:cNvSpPr txBox="1"/>
      </xdr:nvSpPr>
      <xdr:spPr>
        <a:xfrm>
          <a:off x="3464569" y="5383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a:extLst>
            <a:ext uri="{FF2B5EF4-FFF2-40B4-BE49-F238E27FC236}">
              <a16:creationId xmlns:a16="http://schemas.microsoft.com/office/drawing/2014/main" id="{F0647E5E-D049-44FB-A483-A31498FA4ED4}"/>
            </a:ext>
          </a:extLst>
        </xdr:cNvPr>
        <xdr:cNvSpPr txBox="1"/>
      </xdr:nvSpPr>
      <xdr:spPr>
        <a:xfrm>
          <a:off x="2793374" y="532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a:extLst>
            <a:ext uri="{FF2B5EF4-FFF2-40B4-BE49-F238E27FC236}">
              <a16:creationId xmlns:a16="http://schemas.microsoft.com/office/drawing/2014/main" id="{F595A45C-D439-45E7-9AB0-B27C1815CC34}"/>
            </a:ext>
          </a:extLst>
        </xdr:cNvPr>
        <xdr:cNvSpPr txBox="1"/>
      </xdr:nvSpPr>
      <xdr:spPr>
        <a:xfrm>
          <a:off x="2107574" y="530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4" name="n_4aveValue有形固定資産減価償却率">
          <a:extLst>
            <a:ext uri="{FF2B5EF4-FFF2-40B4-BE49-F238E27FC236}">
              <a16:creationId xmlns:a16="http://schemas.microsoft.com/office/drawing/2014/main" id="{3B9B94A0-409D-4DED-B546-3C1BBA07461A}"/>
            </a:ext>
          </a:extLst>
        </xdr:cNvPr>
        <xdr:cNvSpPr txBox="1"/>
      </xdr:nvSpPr>
      <xdr:spPr>
        <a:xfrm>
          <a:off x="1421774" y="5265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1287</xdr:rowOff>
    </xdr:from>
    <xdr:ext cx="405111" cy="259045"/>
    <xdr:sp macro="" textlink="">
      <xdr:nvSpPr>
        <xdr:cNvPr id="95" name="n_1mainValue有形固定資産減価償却率">
          <a:extLst>
            <a:ext uri="{FF2B5EF4-FFF2-40B4-BE49-F238E27FC236}">
              <a16:creationId xmlns:a16="http://schemas.microsoft.com/office/drawing/2014/main" id="{DE36C6F5-89C1-4DCB-A197-1248902C1C80}"/>
            </a:ext>
          </a:extLst>
        </xdr:cNvPr>
        <xdr:cNvSpPr txBox="1"/>
      </xdr:nvSpPr>
      <xdr:spPr>
        <a:xfrm>
          <a:off x="3464569" y="480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6" name="n_2mainValue有形固定資産減価償却率">
          <a:extLst>
            <a:ext uri="{FF2B5EF4-FFF2-40B4-BE49-F238E27FC236}">
              <a16:creationId xmlns:a16="http://schemas.microsoft.com/office/drawing/2014/main" id="{4A2A9C65-B52E-40FD-8219-BEA4B8356EF2}"/>
            </a:ext>
          </a:extLst>
        </xdr:cNvPr>
        <xdr:cNvSpPr txBox="1"/>
      </xdr:nvSpPr>
      <xdr:spPr>
        <a:xfrm>
          <a:off x="2793374" y="483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109025</xdr:rowOff>
    </xdr:from>
    <xdr:ext cx="405111" cy="259045"/>
    <xdr:sp macro="" textlink="">
      <xdr:nvSpPr>
        <xdr:cNvPr id="97" name="n_3mainValue有形固定資産減価償却率">
          <a:extLst>
            <a:ext uri="{FF2B5EF4-FFF2-40B4-BE49-F238E27FC236}">
              <a16:creationId xmlns:a16="http://schemas.microsoft.com/office/drawing/2014/main" id="{61D68F8F-1558-4720-9382-DCC1EE4D1F03}"/>
            </a:ext>
          </a:extLst>
        </xdr:cNvPr>
        <xdr:cNvSpPr txBox="1"/>
      </xdr:nvSpPr>
      <xdr:spPr>
        <a:xfrm>
          <a:off x="2107574" y="439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62247</xdr:rowOff>
    </xdr:from>
    <xdr:ext cx="405111" cy="259045"/>
    <xdr:sp macro="" textlink="">
      <xdr:nvSpPr>
        <xdr:cNvPr id="98" name="n_4mainValue有形固定資産減価償却率">
          <a:extLst>
            <a:ext uri="{FF2B5EF4-FFF2-40B4-BE49-F238E27FC236}">
              <a16:creationId xmlns:a16="http://schemas.microsoft.com/office/drawing/2014/main" id="{CA0C97F4-7A5A-4CD8-8A06-D6DE9F951886}"/>
            </a:ext>
          </a:extLst>
        </xdr:cNvPr>
        <xdr:cNvSpPr txBox="1"/>
      </xdr:nvSpPr>
      <xdr:spPr>
        <a:xfrm>
          <a:off x="1421774" y="434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3D3C699E-8F64-4EC8-AD22-E1CA4457833A}"/>
            </a:ext>
          </a:extLst>
        </xdr:cNvPr>
        <xdr:cNvSpPr/>
      </xdr:nvSpPr>
      <xdr:spPr>
        <a:xfrm>
          <a:off x="10188575" y="3578225"/>
          <a:ext cx="3805555"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F39029A-1B1C-4815-8849-66A7C4C1A8E4}"/>
            </a:ext>
          </a:extLst>
        </xdr:cNvPr>
        <xdr:cNvSpPr/>
      </xdr:nvSpPr>
      <xdr:spPr>
        <a:xfrm>
          <a:off x="11144518" y="3855022"/>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E9B28AC3-2D43-4D8A-B777-487307CA2691}"/>
            </a:ext>
          </a:extLst>
        </xdr:cNvPr>
        <xdr:cNvSpPr/>
      </xdr:nvSpPr>
      <xdr:spPr>
        <a:xfrm>
          <a:off x="12437015" y="3832636"/>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192186-0696-451D-9E73-610094B7572B}"/>
            </a:ext>
          </a:extLst>
        </xdr:cNvPr>
        <xdr:cNvSpPr/>
      </xdr:nvSpPr>
      <xdr:spPr>
        <a:xfrm>
          <a:off x="139604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7AC2EEB8-269E-4D49-9A8D-D9AC211D793A}"/>
            </a:ext>
          </a:extLst>
        </xdr:cNvPr>
        <xdr:cNvSpPr/>
      </xdr:nvSpPr>
      <xdr:spPr>
        <a:xfrm>
          <a:off x="139604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176E0F6-8998-412E-A73F-0CEE87286CD4}"/>
            </a:ext>
          </a:extLst>
        </xdr:cNvPr>
        <xdr:cNvSpPr/>
      </xdr:nvSpPr>
      <xdr:spPr>
        <a:xfrm>
          <a:off x="153320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64C8E79E-B065-4110-87E2-E954232C34B7}"/>
            </a:ext>
          </a:extLst>
        </xdr:cNvPr>
        <xdr:cNvSpPr/>
      </xdr:nvSpPr>
      <xdr:spPr>
        <a:xfrm>
          <a:off x="153320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AC157FA4-6CAA-481C-9B1E-FAD90DC38E9A}"/>
            </a:ext>
          </a:extLst>
        </xdr:cNvPr>
        <xdr:cNvSpPr/>
      </xdr:nvSpPr>
      <xdr:spPr>
        <a:xfrm>
          <a:off x="16813530"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63AEDC25-0C20-4BB8-B5A5-16AF3A590B2D}"/>
            </a:ext>
          </a:extLst>
        </xdr:cNvPr>
        <xdr:cNvSpPr/>
      </xdr:nvSpPr>
      <xdr:spPr>
        <a:xfrm>
          <a:off x="16813530"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70052753-4A84-491A-8425-838061BD2016}"/>
            </a:ext>
          </a:extLst>
        </xdr:cNvPr>
        <xdr:cNvSpPr/>
      </xdr:nvSpPr>
      <xdr:spPr>
        <a:xfrm>
          <a:off x="10188575" y="4179570"/>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57FE2C97-DE01-4F19-941B-327425EADCFF}"/>
            </a:ext>
          </a:extLst>
        </xdr:cNvPr>
        <xdr:cNvSpPr/>
      </xdr:nvSpPr>
      <xdr:spPr>
        <a:xfrm>
          <a:off x="14241780"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20EBE789-AC18-4BA7-B938-1B931FBA9EEA}"/>
            </a:ext>
          </a:extLst>
        </xdr:cNvPr>
        <xdr:cNvSpPr/>
      </xdr:nvSpPr>
      <xdr:spPr>
        <a:xfrm>
          <a:off x="14241780"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AEDFECA2-01E6-4D96-A099-4AC219275401}"/>
            </a:ext>
          </a:extLst>
        </xdr:cNvPr>
        <xdr:cNvSpPr txBox="1"/>
      </xdr:nvSpPr>
      <xdr:spPr>
        <a:xfrm>
          <a:off x="14317980" y="4477385"/>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計画的な積立による充当可能基金残高増の影響から前年度比を下回る結果となっているが、大型事業の実施により全国、県平均を上回る結果となっている。今後も市債の増加が見込まれるため、計画的な積立及び繰上償還等の実施に努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5461D5CB-5F55-4A37-964B-C21FF7B0151A}"/>
            </a:ext>
          </a:extLst>
        </xdr:cNvPr>
        <xdr:cNvSpPr txBox="1"/>
      </xdr:nvSpPr>
      <xdr:spPr>
        <a:xfrm>
          <a:off x="1015047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65196BA-2D6A-4297-918E-E6C2D47FCE67}"/>
            </a:ext>
          </a:extLst>
        </xdr:cNvPr>
        <xdr:cNvCxnSpPr/>
      </xdr:nvCxnSpPr>
      <xdr:spPr>
        <a:xfrm>
          <a:off x="10188575" y="634428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AABD923A-94A9-45B0-BCEB-2F7FA289F029}"/>
            </a:ext>
          </a:extLst>
        </xdr:cNvPr>
        <xdr:cNvSpPr txBox="1"/>
      </xdr:nvSpPr>
      <xdr:spPr>
        <a:xfrm>
          <a:off x="9695591"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77EFCE02-B946-470D-9126-5D156CA05900}"/>
            </a:ext>
          </a:extLst>
        </xdr:cNvPr>
        <xdr:cNvCxnSpPr/>
      </xdr:nvCxnSpPr>
      <xdr:spPr>
        <a:xfrm>
          <a:off x="10188575" y="6030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E010B373-5340-451A-AFE3-CA8453B873C4}"/>
            </a:ext>
          </a:extLst>
        </xdr:cNvPr>
        <xdr:cNvSpPr txBox="1"/>
      </xdr:nvSpPr>
      <xdr:spPr>
        <a:xfrm>
          <a:off x="9695591" y="59363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322AF72E-A374-460F-A638-0E83F46D138F}"/>
            </a:ext>
          </a:extLst>
        </xdr:cNvPr>
        <xdr:cNvCxnSpPr/>
      </xdr:nvCxnSpPr>
      <xdr:spPr>
        <a:xfrm>
          <a:off x="10188575" y="572171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31D0BC0D-539C-443F-B5AD-E7853820769C}"/>
            </a:ext>
          </a:extLst>
        </xdr:cNvPr>
        <xdr:cNvSpPr txBox="1"/>
      </xdr:nvSpPr>
      <xdr:spPr>
        <a:xfrm>
          <a:off x="9756296" y="562791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35A0E878-A57D-40E6-9C03-5E57D6895228}"/>
            </a:ext>
          </a:extLst>
        </xdr:cNvPr>
        <xdr:cNvCxnSpPr/>
      </xdr:nvCxnSpPr>
      <xdr:spPr>
        <a:xfrm>
          <a:off x="10188575" y="5411379"/>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8076ED73-1094-4B1E-80BA-CAD71E5F855A}"/>
            </a:ext>
          </a:extLst>
        </xdr:cNvPr>
        <xdr:cNvSpPr txBox="1"/>
      </xdr:nvSpPr>
      <xdr:spPr>
        <a:xfrm>
          <a:off x="9756296" y="532329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1950794-D3C5-4B3F-B113-1B91F7D2F4CB}"/>
            </a:ext>
          </a:extLst>
        </xdr:cNvPr>
        <xdr:cNvCxnSpPr/>
      </xdr:nvCxnSpPr>
      <xdr:spPr>
        <a:xfrm>
          <a:off x="10188575" y="5102951"/>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F58E82D-DD32-4723-9DBF-994FA16989AC}"/>
            </a:ext>
          </a:extLst>
        </xdr:cNvPr>
        <xdr:cNvSpPr txBox="1"/>
      </xdr:nvSpPr>
      <xdr:spPr>
        <a:xfrm>
          <a:off x="9756296"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D8BF0C2E-7CD1-4C2C-85B2-91320CE51BE8}"/>
            </a:ext>
          </a:extLst>
        </xdr:cNvPr>
        <xdr:cNvCxnSpPr/>
      </xdr:nvCxnSpPr>
      <xdr:spPr>
        <a:xfrm>
          <a:off x="10188575" y="4802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71B3CAE1-AA7F-4457-B9DE-E71A7DE06E2A}"/>
            </a:ext>
          </a:extLst>
        </xdr:cNvPr>
        <xdr:cNvSpPr txBox="1"/>
      </xdr:nvSpPr>
      <xdr:spPr>
        <a:xfrm>
          <a:off x="9756296"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6B579F8C-E958-4311-951D-9786C102987B}"/>
            </a:ext>
          </a:extLst>
        </xdr:cNvPr>
        <xdr:cNvCxnSpPr/>
      </xdr:nvCxnSpPr>
      <xdr:spPr>
        <a:xfrm>
          <a:off x="10188575" y="448799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3358C964-B8E6-49D1-A0C5-E5F70BA1C0AB}"/>
            </a:ext>
          </a:extLst>
        </xdr:cNvPr>
        <xdr:cNvSpPr txBox="1"/>
      </xdr:nvSpPr>
      <xdr:spPr>
        <a:xfrm>
          <a:off x="9856983" y="439419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B9134C3-8976-4942-AF85-5C51295E7AA9}"/>
            </a:ext>
          </a:extLst>
        </xdr:cNvPr>
        <xdr:cNvCxnSpPr/>
      </xdr:nvCxnSpPr>
      <xdr:spPr>
        <a:xfrm>
          <a:off x="10188575" y="417957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9A6271F-7959-406C-92B6-EDE912FF7FC5}"/>
            </a:ext>
          </a:extLst>
        </xdr:cNvPr>
        <xdr:cNvSpPr/>
      </xdr:nvSpPr>
      <xdr:spPr>
        <a:xfrm>
          <a:off x="10188575" y="4179570"/>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9" name="直線コネクタ 128">
          <a:extLst>
            <a:ext uri="{FF2B5EF4-FFF2-40B4-BE49-F238E27FC236}">
              <a16:creationId xmlns:a16="http://schemas.microsoft.com/office/drawing/2014/main" id="{7C1E5F8D-BE1D-4E95-A48E-D0D3C420BC63}"/>
            </a:ext>
          </a:extLst>
        </xdr:cNvPr>
        <xdr:cNvCxnSpPr/>
      </xdr:nvCxnSpPr>
      <xdr:spPr>
        <a:xfrm flipV="1">
          <a:off x="13313410" y="4487998"/>
          <a:ext cx="1269" cy="143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0" name="債務償還比率最小値テキスト">
          <a:extLst>
            <a:ext uri="{FF2B5EF4-FFF2-40B4-BE49-F238E27FC236}">
              <a16:creationId xmlns:a16="http://schemas.microsoft.com/office/drawing/2014/main" id="{0ABB8C41-EC94-41D7-AF5A-076DEE218F35}"/>
            </a:ext>
          </a:extLst>
        </xdr:cNvPr>
        <xdr:cNvSpPr txBox="1"/>
      </xdr:nvSpPr>
      <xdr:spPr>
        <a:xfrm>
          <a:off x="13369925" y="592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1" name="直線コネクタ 130">
          <a:extLst>
            <a:ext uri="{FF2B5EF4-FFF2-40B4-BE49-F238E27FC236}">
              <a16:creationId xmlns:a16="http://schemas.microsoft.com/office/drawing/2014/main" id="{D0561CC6-E158-41A6-82D1-48849E2894F9}"/>
            </a:ext>
          </a:extLst>
        </xdr:cNvPr>
        <xdr:cNvCxnSpPr/>
      </xdr:nvCxnSpPr>
      <xdr:spPr>
        <a:xfrm>
          <a:off x="13251180" y="5927135"/>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B7664BA1-C008-4EEC-9A86-0535D54981FB}"/>
            </a:ext>
          </a:extLst>
        </xdr:cNvPr>
        <xdr:cNvSpPr txBox="1"/>
      </xdr:nvSpPr>
      <xdr:spPr>
        <a:xfrm>
          <a:off x="13369925"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9B7B2678-DBC8-470A-85F2-3109C5569F4D}"/>
            </a:ext>
          </a:extLst>
        </xdr:cNvPr>
        <xdr:cNvCxnSpPr/>
      </xdr:nvCxnSpPr>
      <xdr:spPr>
        <a:xfrm>
          <a:off x="13251180" y="448799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92446</xdr:rowOff>
    </xdr:from>
    <xdr:ext cx="469744" cy="259045"/>
    <xdr:sp macro="" textlink="">
      <xdr:nvSpPr>
        <xdr:cNvPr id="134" name="債務償還比率平均値テキスト">
          <a:extLst>
            <a:ext uri="{FF2B5EF4-FFF2-40B4-BE49-F238E27FC236}">
              <a16:creationId xmlns:a16="http://schemas.microsoft.com/office/drawing/2014/main" id="{4ABCCD3E-B28B-47DE-95C2-BA5DA6E94A4E}"/>
            </a:ext>
          </a:extLst>
        </xdr:cNvPr>
        <xdr:cNvSpPr txBox="1"/>
      </xdr:nvSpPr>
      <xdr:spPr>
        <a:xfrm>
          <a:off x="13369925" y="5239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5" name="フローチャート: 判断 134">
          <a:extLst>
            <a:ext uri="{FF2B5EF4-FFF2-40B4-BE49-F238E27FC236}">
              <a16:creationId xmlns:a16="http://schemas.microsoft.com/office/drawing/2014/main" id="{18A4187A-9B4B-48E6-91E0-4EF5BCBC3C0C}"/>
            </a:ext>
          </a:extLst>
        </xdr:cNvPr>
        <xdr:cNvSpPr/>
      </xdr:nvSpPr>
      <xdr:spPr>
        <a:xfrm>
          <a:off x="13289280" y="5257519"/>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6" name="フローチャート: 判断 135">
          <a:extLst>
            <a:ext uri="{FF2B5EF4-FFF2-40B4-BE49-F238E27FC236}">
              <a16:creationId xmlns:a16="http://schemas.microsoft.com/office/drawing/2014/main" id="{1198D574-3C1F-4CB6-847F-53BACC388E50}"/>
            </a:ext>
          </a:extLst>
        </xdr:cNvPr>
        <xdr:cNvSpPr/>
      </xdr:nvSpPr>
      <xdr:spPr>
        <a:xfrm>
          <a:off x="12629515" y="542777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a:extLst>
            <a:ext uri="{FF2B5EF4-FFF2-40B4-BE49-F238E27FC236}">
              <a16:creationId xmlns:a16="http://schemas.microsoft.com/office/drawing/2014/main" id="{D67545DC-0B83-4BF7-AC58-380F182C8DB8}"/>
            </a:ext>
          </a:extLst>
        </xdr:cNvPr>
        <xdr:cNvSpPr/>
      </xdr:nvSpPr>
      <xdr:spPr>
        <a:xfrm>
          <a:off x="11943715" y="542993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70A9C090-F181-4759-8AA7-E6A7993A8C77}"/>
            </a:ext>
          </a:extLst>
        </xdr:cNvPr>
        <xdr:cNvSpPr/>
      </xdr:nvSpPr>
      <xdr:spPr>
        <a:xfrm>
          <a:off x="11257915" y="542977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a:extLst>
            <a:ext uri="{FF2B5EF4-FFF2-40B4-BE49-F238E27FC236}">
              <a16:creationId xmlns:a16="http://schemas.microsoft.com/office/drawing/2014/main" id="{2C50BE4F-701E-4052-A0F1-5A1E607703F0}"/>
            </a:ext>
          </a:extLst>
        </xdr:cNvPr>
        <xdr:cNvSpPr/>
      </xdr:nvSpPr>
      <xdr:spPr>
        <a:xfrm>
          <a:off x="10572115" y="542293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D22399E-3066-48A5-A070-BF3EACE3DF05}"/>
            </a:ext>
          </a:extLst>
        </xdr:cNvPr>
        <xdr:cNvSpPr txBox="1"/>
      </xdr:nvSpPr>
      <xdr:spPr>
        <a:xfrm>
          <a:off x="1316037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ECC1201-79DA-4A18-8B45-0D59A4EF29AE}"/>
            </a:ext>
          </a:extLst>
        </xdr:cNvPr>
        <xdr:cNvSpPr txBox="1"/>
      </xdr:nvSpPr>
      <xdr:spPr>
        <a:xfrm>
          <a:off x="125272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CDB96DC-93D4-4F65-857B-556032972278}"/>
            </a:ext>
          </a:extLst>
        </xdr:cNvPr>
        <xdr:cNvSpPr txBox="1"/>
      </xdr:nvSpPr>
      <xdr:spPr>
        <a:xfrm>
          <a:off x="118414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0808E8E-CBF3-48D7-9E67-45EBC53E057B}"/>
            </a:ext>
          </a:extLst>
        </xdr:cNvPr>
        <xdr:cNvSpPr txBox="1"/>
      </xdr:nvSpPr>
      <xdr:spPr>
        <a:xfrm>
          <a:off x="111556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3AE653C-6174-482A-9AD8-1D794A679464}"/>
            </a:ext>
          </a:extLst>
        </xdr:cNvPr>
        <xdr:cNvSpPr txBox="1"/>
      </xdr:nvSpPr>
      <xdr:spPr>
        <a:xfrm>
          <a:off x="104698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31360</xdr:rowOff>
    </xdr:from>
    <xdr:to>
      <xdr:col>76</xdr:col>
      <xdr:colOff>73025</xdr:colOff>
      <xdr:row>30</xdr:row>
      <xdr:rowOff>132960</xdr:rowOff>
    </xdr:to>
    <xdr:sp macro="" textlink="">
      <xdr:nvSpPr>
        <xdr:cNvPr id="145" name="楕円 144">
          <a:extLst>
            <a:ext uri="{FF2B5EF4-FFF2-40B4-BE49-F238E27FC236}">
              <a16:creationId xmlns:a16="http://schemas.microsoft.com/office/drawing/2014/main" id="{B2EEDA25-D318-42BD-BDFA-90DEF98B84BE}"/>
            </a:ext>
          </a:extLst>
        </xdr:cNvPr>
        <xdr:cNvSpPr/>
      </xdr:nvSpPr>
      <xdr:spPr>
        <a:xfrm>
          <a:off x="13289280" y="5172955"/>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54237</xdr:rowOff>
    </xdr:from>
    <xdr:ext cx="469744" cy="259045"/>
    <xdr:sp macro="" textlink="">
      <xdr:nvSpPr>
        <xdr:cNvPr id="146" name="債務償還比率該当値テキスト">
          <a:extLst>
            <a:ext uri="{FF2B5EF4-FFF2-40B4-BE49-F238E27FC236}">
              <a16:creationId xmlns:a16="http://schemas.microsoft.com/office/drawing/2014/main" id="{8702D58B-17DC-4149-8F09-DAE6C20CD9CA}"/>
            </a:ext>
          </a:extLst>
        </xdr:cNvPr>
        <xdr:cNvSpPr txBox="1"/>
      </xdr:nvSpPr>
      <xdr:spPr>
        <a:xfrm>
          <a:off x="13369925" y="503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90769</xdr:rowOff>
    </xdr:from>
    <xdr:to>
      <xdr:col>72</xdr:col>
      <xdr:colOff>123825</xdr:colOff>
      <xdr:row>32</xdr:row>
      <xdr:rowOff>20919</xdr:rowOff>
    </xdr:to>
    <xdr:sp macro="" textlink="">
      <xdr:nvSpPr>
        <xdr:cNvPr id="147" name="楕円 146">
          <a:extLst>
            <a:ext uri="{FF2B5EF4-FFF2-40B4-BE49-F238E27FC236}">
              <a16:creationId xmlns:a16="http://schemas.microsoft.com/office/drawing/2014/main" id="{4652B566-D79C-4AFC-82D2-DDE24764AA6C}"/>
            </a:ext>
          </a:extLst>
        </xdr:cNvPr>
        <xdr:cNvSpPr/>
      </xdr:nvSpPr>
      <xdr:spPr>
        <a:xfrm>
          <a:off x="12629515" y="5409529"/>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82160</xdr:rowOff>
    </xdr:from>
    <xdr:to>
      <xdr:col>76</xdr:col>
      <xdr:colOff>22225</xdr:colOff>
      <xdr:row>31</xdr:row>
      <xdr:rowOff>141569</xdr:rowOff>
    </xdr:to>
    <xdr:cxnSp macro="">
      <xdr:nvCxnSpPr>
        <xdr:cNvPr id="148" name="直線コネクタ 147">
          <a:extLst>
            <a:ext uri="{FF2B5EF4-FFF2-40B4-BE49-F238E27FC236}">
              <a16:creationId xmlns:a16="http://schemas.microsoft.com/office/drawing/2014/main" id="{ABB16E93-21D4-4885-90C6-472776938B5F}"/>
            </a:ext>
          </a:extLst>
        </xdr:cNvPr>
        <xdr:cNvCxnSpPr/>
      </xdr:nvCxnSpPr>
      <xdr:spPr>
        <a:xfrm flipV="1">
          <a:off x="12684125" y="5227565"/>
          <a:ext cx="631190" cy="22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110318</xdr:rowOff>
    </xdr:from>
    <xdr:to>
      <xdr:col>68</xdr:col>
      <xdr:colOff>123825</xdr:colOff>
      <xdr:row>31</xdr:row>
      <xdr:rowOff>40468</xdr:rowOff>
    </xdr:to>
    <xdr:sp macro="" textlink="">
      <xdr:nvSpPr>
        <xdr:cNvPr id="149" name="楕円 148">
          <a:extLst>
            <a:ext uri="{FF2B5EF4-FFF2-40B4-BE49-F238E27FC236}">
              <a16:creationId xmlns:a16="http://schemas.microsoft.com/office/drawing/2014/main" id="{0DCEE7F6-47FE-4AE6-9A7B-73F7F5027A23}"/>
            </a:ext>
          </a:extLst>
        </xdr:cNvPr>
        <xdr:cNvSpPr/>
      </xdr:nvSpPr>
      <xdr:spPr>
        <a:xfrm>
          <a:off x="11943715" y="5251913"/>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161118</xdr:rowOff>
    </xdr:from>
    <xdr:to>
      <xdr:col>72</xdr:col>
      <xdr:colOff>73025</xdr:colOff>
      <xdr:row>31</xdr:row>
      <xdr:rowOff>141569</xdr:rowOff>
    </xdr:to>
    <xdr:cxnSp macro="">
      <xdr:nvCxnSpPr>
        <xdr:cNvPr id="150" name="直線コネクタ 149">
          <a:extLst>
            <a:ext uri="{FF2B5EF4-FFF2-40B4-BE49-F238E27FC236}">
              <a16:creationId xmlns:a16="http://schemas.microsoft.com/office/drawing/2014/main" id="{E124D738-6B87-4CA6-9A70-1FAB5686203A}"/>
            </a:ext>
          </a:extLst>
        </xdr:cNvPr>
        <xdr:cNvCxnSpPr/>
      </xdr:nvCxnSpPr>
      <xdr:spPr>
        <a:xfrm>
          <a:off x="11998325" y="5306523"/>
          <a:ext cx="685800" cy="14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80092</xdr:rowOff>
    </xdr:from>
    <xdr:to>
      <xdr:col>64</xdr:col>
      <xdr:colOff>123825</xdr:colOff>
      <xdr:row>31</xdr:row>
      <xdr:rowOff>10242</xdr:rowOff>
    </xdr:to>
    <xdr:sp macro="" textlink="">
      <xdr:nvSpPr>
        <xdr:cNvPr id="151" name="楕円 150">
          <a:extLst>
            <a:ext uri="{FF2B5EF4-FFF2-40B4-BE49-F238E27FC236}">
              <a16:creationId xmlns:a16="http://schemas.microsoft.com/office/drawing/2014/main" id="{E7A83039-8420-4999-99B9-EC9A01308071}"/>
            </a:ext>
          </a:extLst>
        </xdr:cNvPr>
        <xdr:cNvSpPr/>
      </xdr:nvSpPr>
      <xdr:spPr>
        <a:xfrm>
          <a:off x="11257915" y="5225497"/>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130892</xdr:rowOff>
    </xdr:from>
    <xdr:to>
      <xdr:col>68</xdr:col>
      <xdr:colOff>73025</xdr:colOff>
      <xdr:row>30</xdr:row>
      <xdr:rowOff>161118</xdr:rowOff>
    </xdr:to>
    <xdr:cxnSp macro="">
      <xdr:nvCxnSpPr>
        <xdr:cNvPr id="152" name="直線コネクタ 151">
          <a:extLst>
            <a:ext uri="{FF2B5EF4-FFF2-40B4-BE49-F238E27FC236}">
              <a16:creationId xmlns:a16="http://schemas.microsoft.com/office/drawing/2014/main" id="{8100BE40-6EE3-4615-A0A3-1845CE646BAF}"/>
            </a:ext>
          </a:extLst>
        </xdr:cNvPr>
        <xdr:cNvCxnSpPr/>
      </xdr:nvCxnSpPr>
      <xdr:spPr>
        <a:xfrm>
          <a:off x="11312525" y="5278202"/>
          <a:ext cx="685800"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148835</xdr:rowOff>
    </xdr:from>
    <xdr:to>
      <xdr:col>60</xdr:col>
      <xdr:colOff>123825</xdr:colOff>
      <xdr:row>30</xdr:row>
      <xdr:rowOff>78985</xdr:rowOff>
    </xdr:to>
    <xdr:sp macro="" textlink="">
      <xdr:nvSpPr>
        <xdr:cNvPr id="153" name="楕円 152">
          <a:extLst>
            <a:ext uri="{FF2B5EF4-FFF2-40B4-BE49-F238E27FC236}">
              <a16:creationId xmlns:a16="http://schemas.microsoft.com/office/drawing/2014/main" id="{D537549F-8954-4C31-B538-561D0B4E93B5}"/>
            </a:ext>
          </a:extLst>
        </xdr:cNvPr>
        <xdr:cNvSpPr/>
      </xdr:nvSpPr>
      <xdr:spPr>
        <a:xfrm>
          <a:off x="10572115" y="5120885"/>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28185</xdr:rowOff>
    </xdr:from>
    <xdr:to>
      <xdr:col>64</xdr:col>
      <xdr:colOff>73025</xdr:colOff>
      <xdr:row>30</xdr:row>
      <xdr:rowOff>130892</xdr:rowOff>
    </xdr:to>
    <xdr:cxnSp macro="">
      <xdr:nvCxnSpPr>
        <xdr:cNvPr id="154" name="直線コネクタ 153">
          <a:extLst>
            <a:ext uri="{FF2B5EF4-FFF2-40B4-BE49-F238E27FC236}">
              <a16:creationId xmlns:a16="http://schemas.microsoft.com/office/drawing/2014/main" id="{DE5DD70D-B0CF-46CD-B5CE-466DA6DC39AD}"/>
            </a:ext>
          </a:extLst>
        </xdr:cNvPr>
        <xdr:cNvCxnSpPr/>
      </xdr:nvCxnSpPr>
      <xdr:spPr>
        <a:xfrm>
          <a:off x="10626725" y="5169780"/>
          <a:ext cx="685800" cy="10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55" name="n_1aveValue債務償還比率">
          <a:extLst>
            <a:ext uri="{FF2B5EF4-FFF2-40B4-BE49-F238E27FC236}">
              <a16:creationId xmlns:a16="http://schemas.microsoft.com/office/drawing/2014/main" id="{FB00C260-36A9-484E-BC6E-2811E6894D9A}"/>
            </a:ext>
          </a:extLst>
        </xdr:cNvPr>
        <xdr:cNvSpPr txBox="1"/>
      </xdr:nvSpPr>
      <xdr:spPr>
        <a:xfrm>
          <a:off x="12459412" y="551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56" name="n_2aveValue債務償還比率">
          <a:extLst>
            <a:ext uri="{FF2B5EF4-FFF2-40B4-BE49-F238E27FC236}">
              <a16:creationId xmlns:a16="http://schemas.microsoft.com/office/drawing/2014/main" id="{6735A02E-BE2A-44EB-A146-2B02B7388A81}"/>
            </a:ext>
          </a:extLst>
        </xdr:cNvPr>
        <xdr:cNvSpPr txBox="1"/>
      </xdr:nvSpPr>
      <xdr:spPr>
        <a:xfrm>
          <a:off x="11780597" y="55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57" name="n_3aveValue債務償還比率">
          <a:extLst>
            <a:ext uri="{FF2B5EF4-FFF2-40B4-BE49-F238E27FC236}">
              <a16:creationId xmlns:a16="http://schemas.microsoft.com/office/drawing/2014/main" id="{BA95EABA-3F03-4C2C-8952-0BF3355D5367}"/>
            </a:ext>
          </a:extLst>
        </xdr:cNvPr>
        <xdr:cNvSpPr txBox="1"/>
      </xdr:nvSpPr>
      <xdr:spPr>
        <a:xfrm>
          <a:off x="11094797" y="552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58" name="n_4aveValue債務償還比率">
          <a:extLst>
            <a:ext uri="{FF2B5EF4-FFF2-40B4-BE49-F238E27FC236}">
              <a16:creationId xmlns:a16="http://schemas.microsoft.com/office/drawing/2014/main" id="{D5F48D9F-86AE-46C1-812C-79261E5C3C58}"/>
            </a:ext>
          </a:extLst>
        </xdr:cNvPr>
        <xdr:cNvSpPr txBox="1"/>
      </xdr:nvSpPr>
      <xdr:spPr>
        <a:xfrm>
          <a:off x="10408997" y="551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37446</xdr:rowOff>
    </xdr:from>
    <xdr:ext cx="469744" cy="259045"/>
    <xdr:sp macro="" textlink="">
      <xdr:nvSpPr>
        <xdr:cNvPr id="159" name="n_1mainValue債務償還比率">
          <a:extLst>
            <a:ext uri="{FF2B5EF4-FFF2-40B4-BE49-F238E27FC236}">
              <a16:creationId xmlns:a16="http://schemas.microsoft.com/office/drawing/2014/main" id="{6879B812-C892-4674-94B8-46208F807EC2}"/>
            </a:ext>
          </a:extLst>
        </xdr:cNvPr>
        <xdr:cNvSpPr txBox="1"/>
      </xdr:nvSpPr>
      <xdr:spPr>
        <a:xfrm>
          <a:off x="12459412" y="518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56995</xdr:rowOff>
    </xdr:from>
    <xdr:ext cx="469744" cy="259045"/>
    <xdr:sp macro="" textlink="">
      <xdr:nvSpPr>
        <xdr:cNvPr id="160" name="n_2mainValue債務償還比率">
          <a:extLst>
            <a:ext uri="{FF2B5EF4-FFF2-40B4-BE49-F238E27FC236}">
              <a16:creationId xmlns:a16="http://schemas.microsoft.com/office/drawing/2014/main" id="{5746E7B9-EADB-4966-B7C0-D4B7573DD790}"/>
            </a:ext>
          </a:extLst>
        </xdr:cNvPr>
        <xdr:cNvSpPr txBox="1"/>
      </xdr:nvSpPr>
      <xdr:spPr>
        <a:xfrm>
          <a:off x="11780597" y="503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26769</xdr:rowOff>
    </xdr:from>
    <xdr:ext cx="469744" cy="259045"/>
    <xdr:sp macro="" textlink="">
      <xdr:nvSpPr>
        <xdr:cNvPr id="161" name="n_3mainValue債務償還比率">
          <a:extLst>
            <a:ext uri="{FF2B5EF4-FFF2-40B4-BE49-F238E27FC236}">
              <a16:creationId xmlns:a16="http://schemas.microsoft.com/office/drawing/2014/main" id="{B72803CE-7EC2-40B1-BCE3-423A27ED41D9}"/>
            </a:ext>
          </a:extLst>
        </xdr:cNvPr>
        <xdr:cNvSpPr txBox="1"/>
      </xdr:nvSpPr>
      <xdr:spPr>
        <a:xfrm>
          <a:off x="11094797" y="49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95512</xdr:rowOff>
    </xdr:from>
    <xdr:ext cx="469744" cy="259045"/>
    <xdr:sp macro="" textlink="">
      <xdr:nvSpPr>
        <xdr:cNvPr id="162" name="n_4mainValue債務償還比率">
          <a:extLst>
            <a:ext uri="{FF2B5EF4-FFF2-40B4-BE49-F238E27FC236}">
              <a16:creationId xmlns:a16="http://schemas.microsoft.com/office/drawing/2014/main" id="{4A8D5D5F-70C1-4863-9053-4514BE35E64B}"/>
            </a:ext>
          </a:extLst>
        </xdr:cNvPr>
        <xdr:cNvSpPr txBox="1"/>
      </xdr:nvSpPr>
      <xdr:spPr>
        <a:xfrm>
          <a:off x="10408997" y="48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4703FB54-6355-4689-A1B3-6A8634942C68}"/>
            </a:ext>
          </a:extLst>
        </xdr:cNvPr>
        <xdr:cNvSpPr/>
      </xdr:nvSpPr>
      <xdr:spPr>
        <a:xfrm>
          <a:off x="1142365" y="718185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4693D2E3-B464-45F5-A64E-62AABC889B24}"/>
            </a:ext>
          </a:extLst>
        </xdr:cNvPr>
        <xdr:cNvSpPr/>
      </xdr:nvSpPr>
      <xdr:spPr>
        <a:xfrm>
          <a:off x="1142365" y="1094232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D358268A-52E3-4745-B514-7696134F4EB1}"/>
            </a:ext>
          </a:extLst>
        </xdr:cNvPr>
        <xdr:cNvSpPr txBox="1"/>
      </xdr:nvSpPr>
      <xdr:spPr>
        <a:xfrm>
          <a:off x="830580" y="74320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608BB549-D798-40E2-AE18-1AE9D04CBFDB}"/>
            </a:ext>
          </a:extLst>
        </xdr:cNvPr>
        <xdr:cNvSpPr txBox="1"/>
      </xdr:nvSpPr>
      <xdr:spPr>
        <a:xfrm>
          <a:off x="6285865" y="10104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3254E46B-F562-4EFA-98F7-8515BCB1F676}"/>
            </a:ext>
          </a:extLst>
        </xdr:cNvPr>
        <xdr:cNvSpPr txBox="1"/>
      </xdr:nvSpPr>
      <xdr:spPr>
        <a:xfrm>
          <a:off x="830580" y="111709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62B3EED7-F9CE-40AC-8616-2C39C43BFFD0}"/>
            </a:ext>
          </a:extLst>
        </xdr:cNvPr>
        <xdr:cNvSpPr txBox="1"/>
      </xdr:nvSpPr>
      <xdr:spPr>
        <a:xfrm>
          <a:off x="6285865"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E8E238E-CF42-46C1-A81D-127CB29193E8}"/>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F61444A-AA58-4B59-9CD6-FF28EDDFF79C}"/>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E2BE984-65B0-4594-A309-70DA927A35EF}"/>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A603DAF-41D0-49FF-9BFC-6DE57ACF9DB3}"/>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2A8B306-7FA1-4CB1-9B4A-A84FE6755BEA}"/>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5A1EFB-2040-4BFF-94BD-A0550F92B5D1}"/>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45D4DF6-1017-4149-99E4-9323CA8EAE3B}"/>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79C2441-944B-4059-A708-5C3CFB0DE349}"/>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2C3495F-8C3B-4CD1-A640-E354B0AC808C}"/>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D4D79A8-0379-4AE0-AC7B-9AE76007FCFF}"/>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55,466
54,933
203.90
46,481,773
44,134,337
2,078,465
19,776,710
43,401,276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9AEFCF7-A58D-448B-82D9-DCE48D1E4BB6}"/>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9CFDCDD-8300-4ACC-A49F-6C47EAB5F827}"/>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DEF8617-4841-4D4A-BF79-245E98798859}"/>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DDF06CB-20FA-4903-A41D-9EBAD90D9133}"/>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8C56D9-FB2C-4F83-A103-8908D34D3205}"/>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9D27C21-6FC2-45DB-BF20-08B5F96229CE}"/>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C691E6D-5396-4AB8-A37E-EC6D11EE101C}"/>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D7C2FEB-25D0-4CF4-ABD5-8185C002B884}"/>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59AD489-AEA9-4AD1-9A97-33A50CFF23D8}"/>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2DA2171-5346-429B-B866-987034C14258}"/>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521E12B-FCFA-4203-BA56-4A3D58D5A18B}"/>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20D29-814E-4215-867C-A726D63BAF09}"/>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6E34EBA-3898-4AA2-9588-E5500DFE65D5}"/>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9B52E9B-9A5C-42D5-B9B1-08A4BF630F27}"/>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C9409D2-E92A-46D0-83AE-E052AE8D8AD2}"/>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4B91DA1-27A1-40D8-A238-D033CF7F2142}"/>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8E8F5D8-2F0A-44F5-901E-AC272186A4FA}"/>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9ABDCFD-F79D-4850-B648-30E4E92A031A}"/>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470FA4D-1F4E-462C-A0B3-0FA3CACE1886}"/>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BA8C0DA-D2AA-4190-96E8-537D8F15E5FF}"/>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43355D3-7EDA-4B94-BFDE-A363103E7668}"/>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A45DF77-F241-4938-99AC-6734CCA2C00C}"/>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BDE4137-8B7C-4A5A-ADA5-5C9BE7A59973}"/>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510851F-F2E2-47F5-855A-7770BF3E3902}"/>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A7955E3-6958-4B5E-8DB7-BE72799C41B5}"/>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5B59E0C-4E00-4ED6-8769-8C9014FE10A2}"/>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ADE7DD9-AEEC-48FC-8FD1-C7F0F12BB2AD}"/>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ACA51AD-0F31-4EB7-9AC1-5289630E1415}"/>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5EB38D0-F2F7-4B8D-84BF-BC304E40D87F}"/>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9058422-DA7A-40C9-9F16-185C620DD60B}"/>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F7775B9-DF15-41A1-BE2B-F93525D2A16D}"/>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4308C39-E855-4742-81B1-FABA272A92DE}"/>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EA2A8A0-8906-46C4-B9D4-F2716545F38D}"/>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BF0ACE8-E1B8-4E43-9D5B-C91BA51F9081}"/>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5A04698-A279-4049-9484-34C1BC7CDC9D}"/>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97C54B7-8822-4812-82C6-301FD28E7940}"/>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2A412F9-EF17-466B-A2E3-D5ACFA6577EF}"/>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8C70A34-F210-4B44-980B-E6D08F608189}"/>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18DBD5B-236E-4C5C-92D7-A531CFB427F4}"/>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909A495-17DF-4293-A626-FD86644300CD}"/>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AD53F1C-F449-40E8-92F0-22B30999A2C9}"/>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E859516-4BE8-40AB-B051-5648645111EA}"/>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3BE7C28-70DF-4B56-ADB5-8178B0A90438}"/>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6F758C6-A7EB-422A-838E-C812BD88A03F}"/>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E0CD822-361C-41CB-8C6D-80535EF5700B}"/>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AE06BDD8-D3C5-48A6-BBF3-F031157B6CF6}"/>
            </a:ext>
          </a:extLst>
        </xdr:cNvPr>
        <xdr:cNvCxnSpPr/>
      </xdr:nvCxnSpPr>
      <xdr:spPr>
        <a:xfrm flipV="1">
          <a:off x="4173855" y="578358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27CB46E0-AE33-4B6C-9CB3-B4A139D8E0DE}"/>
            </a:ext>
          </a:extLst>
        </xdr:cNvPr>
        <xdr:cNvSpPr txBox="1"/>
      </xdr:nvSpPr>
      <xdr:spPr>
        <a:xfrm>
          <a:off x="421259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F514B58E-BDF6-46D6-B337-4B1D944CC98A}"/>
            </a:ext>
          </a:extLst>
        </xdr:cNvPr>
        <xdr:cNvCxnSpPr/>
      </xdr:nvCxnSpPr>
      <xdr:spPr>
        <a:xfrm>
          <a:off x="4112260" y="705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5677D86B-87C6-47B4-980A-E0F835DBDD28}"/>
            </a:ext>
          </a:extLst>
        </xdr:cNvPr>
        <xdr:cNvSpPr txBox="1"/>
      </xdr:nvSpPr>
      <xdr:spPr>
        <a:xfrm>
          <a:off x="4212590" y="55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59CC29EF-F0D9-455F-9375-E6E2E5180307}"/>
            </a:ext>
          </a:extLst>
        </xdr:cNvPr>
        <xdr:cNvCxnSpPr/>
      </xdr:nvCxnSpPr>
      <xdr:spPr>
        <a:xfrm>
          <a:off x="4112260" y="5783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a:extLst>
            <a:ext uri="{FF2B5EF4-FFF2-40B4-BE49-F238E27FC236}">
              <a16:creationId xmlns:a16="http://schemas.microsoft.com/office/drawing/2014/main" id="{CBA5F0D6-380A-4C17-B319-8DC3D45ACC9F}"/>
            </a:ext>
          </a:extLst>
        </xdr:cNvPr>
        <xdr:cNvSpPr txBox="1"/>
      </xdr:nvSpPr>
      <xdr:spPr>
        <a:xfrm>
          <a:off x="421259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42539808-DA48-470D-8650-A160B08907B3}"/>
            </a:ext>
          </a:extLst>
        </xdr:cNvPr>
        <xdr:cNvSpPr/>
      </xdr:nvSpPr>
      <xdr:spPr>
        <a:xfrm>
          <a:off x="4131310" y="64795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537099B1-C84D-4FA8-AE5F-6154F21CB4D4}"/>
            </a:ext>
          </a:extLst>
        </xdr:cNvPr>
        <xdr:cNvSpPr/>
      </xdr:nvSpPr>
      <xdr:spPr>
        <a:xfrm>
          <a:off x="3388360" y="64947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933B262D-8C38-4113-85B9-2D8AD49A53B0}"/>
            </a:ext>
          </a:extLst>
        </xdr:cNvPr>
        <xdr:cNvSpPr/>
      </xdr:nvSpPr>
      <xdr:spPr>
        <a:xfrm>
          <a:off x="2571750" y="64547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71CF0CC8-7DC4-4382-A739-B5B8E14749EF}"/>
            </a:ext>
          </a:extLst>
        </xdr:cNvPr>
        <xdr:cNvSpPr/>
      </xdr:nvSpPr>
      <xdr:spPr>
        <a:xfrm>
          <a:off x="1774190" y="644525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4FEA415A-5A2B-4C69-B0C0-BFC55F129877}"/>
            </a:ext>
          </a:extLst>
        </xdr:cNvPr>
        <xdr:cNvSpPr/>
      </xdr:nvSpPr>
      <xdr:spPr>
        <a:xfrm>
          <a:off x="988060" y="64204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FD24418-290A-4ABC-902B-89F6C45626D0}"/>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86D22E5-A92F-4F0F-87F7-D25A4C1CF918}"/>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A7A3AFE-40A8-4F0B-9B36-3EE9DC69B52B}"/>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1AB9EDE-1448-4AE7-82BB-4F4720E578A4}"/>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C0573C9-E848-4B49-B843-0521089540B4}"/>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73025</xdr:rowOff>
    </xdr:from>
    <xdr:to>
      <xdr:col>24</xdr:col>
      <xdr:colOff>114300</xdr:colOff>
      <xdr:row>39</xdr:row>
      <xdr:rowOff>3175</xdr:rowOff>
    </xdr:to>
    <xdr:sp macro="" textlink="">
      <xdr:nvSpPr>
        <xdr:cNvPr id="73" name="楕円 72">
          <a:extLst>
            <a:ext uri="{FF2B5EF4-FFF2-40B4-BE49-F238E27FC236}">
              <a16:creationId xmlns:a16="http://schemas.microsoft.com/office/drawing/2014/main" id="{E27B939E-BF16-48F8-BFF5-4999511EBF87}"/>
            </a:ext>
          </a:extLst>
        </xdr:cNvPr>
        <xdr:cNvSpPr/>
      </xdr:nvSpPr>
      <xdr:spPr>
        <a:xfrm>
          <a:off x="4131310" y="65881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51452</xdr:rowOff>
    </xdr:from>
    <xdr:ext cx="405111" cy="259045"/>
    <xdr:sp macro="" textlink="">
      <xdr:nvSpPr>
        <xdr:cNvPr id="74" name="【道路】&#10;有形固定資産減価償却率該当値テキスト">
          <a:extLst>
            <a:ext uri="{FF2B5EF4-FFF2-40B4-BE49-F238E27FC236}">
              <a16:creationId xmlns:a16="http://schemas.microsoft.com/office/drawing/2014/main" id="{8C722F14-5B77-499D-AC5B-D857EAA4C194}"/>
            </a:ext>
          </a:extLst>
        </xdr:cNvPr>
        <xdr:cNvSpPr txBox="1"/>
      </xdr:nvSpPr>
      <xdr:spPr>
        <a:xfrm>
          <a:off x="421259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52070</xdr:rowOff>
    </xdr:from>
    <xdr:to>
      <xdr:col>20</xdr:col>
      <xdr:colOff>38100</xdr:colOff>
      <xdr:row>38</xdr:row>
      <xdr:rowOff>153670</xdr:rowOff>
    </xdr:to>
    <xdr:sp macro="" textlink="">
      <xdr:nvSpPr>
        <xdr:cNvPr id="75" name="楕円 74">
          <a:extLst>
            <a:ext uri="{FF2B5EF4-FFF2-40B4-BE49-F238E27FC236}">
              <a16:creationId xmlns:a16="http://schemas.microsoft.com/office/drawing/2014/main" id="{C8A9816C-D41F-4286-ADA5-613E7F76EA30}"/>
            </a:ext>
          </a:extLst>
        </xdr:cNvPr>
        <xdr:cNvSpPr/>
      </xdr:nvSpPr>
      <xdr:spPr>
        <a:xfrm>
          <a:off x="3388360" y="6570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102870</xdr:rowOff>
    </xdr:from>
    <xdr:to>
      <xdr:col>24</xdr:col>
      <xdr:colOff>63500</xdr:colOff>
      <xdr:row>38</xdr:row>
      <xdr:rowOff>123825</xdr:rowOff>
    </xdr:to>
    <xdr:cxnSp macro="">
      <xdr:nvCxnSpPr>
        <xdr:cNvPr id="76" name="直線コネクタ 75">
          <a:extLst>
            <a:ext uri="{FF2B5EF4-FFF2-40B4-BE49-F238E27FC236}">
              <a16:creationId xmlns:a16="http://schemas.microsoft.com/office/drawing/2014/main" id="{B2383EB5-C7E4-482D-B8D2-80155B6569E3}"/>
            </a:ext>
          </a:extLst>
        </xdr:cNvPr>
        <xdr:cNvCxnSpPr/>
      </xdr:nvCxnSpPr>
      <xdr:spPr>
        <a:xfrm>
          <a:off x="3431540" y="6616065"/>
          <a:ext cx="7429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29210</xdr:rowOff>
    </xdr:from>
    <xdr:to>
      <xdr:col>15</xdr:col>
      <xdr:colOff>101600</xdr:colOff>
      <xdr:row>38</xdr:row>
      <xdr:rowOff>130810</xdr:rowOff>
    </xdr:to>
    <xdr:sp macro="" textlink="">
      <xdr:nvSpPr>
        <xdr:cNvPr id="77" name="楕円 76">
          <a:extLst>
            <a:ext uri="{FF2B5EF4-FFF2-40B4-BE49-F238E27FC236}">
              <a16:creationId xmlns:a16="http://schemas.microsoft.com/office/drawing/2014/main" id="{5D31D34E-C22A-48DA-BAE4-BD58ABA018FC}"/>
            </a:ext>
          </a:extLst>
        </xdr:cNvPr>
        <xdr:cNvSpPr/>
      </xdr:nvSpPr>
      <xdr:spPr>
        <a:xfrm>
          <a:off x="2571750" y="654240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80010</xdr:rowOff>
    </xdr:from>
    <xdr:to>
      <xdr:col>19</xdr:col>
      <xdr:colOff>177800</xdr:colOff>
      <xdr:row>38</xdr:row>
      <xdr:rowOff>102870</xdr:rowOff>
    </xdr:to>
    <xdr:cxnSp macro="">
      <xdr:nvCxnSpPr>
        <xdr:cNvPr id="78" name="直線コネクタ 77">
          <a:extLst>
            <a:ext uri="{FF2B5EF4-FFF2-40B4-BE49-F238E27FC236}">
              <a16:creationId xmlns:a16="http://schemas.microsoft.com/office/drawing/2014/main" id="{049A2844-E268-4590-A3FE-A1C2502D2D47}"/>
            </a:ext>
          </a:extLst>
        </xdr:cNvPr>
        <xdr:cNvCxnSpPr/>
      </xdr:nvCxnSpPr>
      <xdr:spPr>
        <a:xfrm>
          <a:off x="2626360" y="6597015"/>
          <a:ext cx="80518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xdr:rowOff>
    </xdr:from>
    <xdr:to>
      <xdr:col>10</xdr:col>
      <xdr:colOff>165100</xdr:colOff>
      <xdr:row>38</xdr:row>
      <xdr:rowOff>109855</xdr:rowOff>
    </xdr:to>
    <xdr:sp macro="" textlink="">
      <xdr:nvSpPr>
        <xdr:cNvPr id="79" name="楕円 78">
          <a:extLst>
            <a:ext uri="{FF2B5EF4-FFF2-40B4-BE49-F238E27FC236}">
              <a16:creationId xmlns:a16="http://schemas.microsoft.com/office/drawing/2014/main" id="{02077BC4-7ED6-4703-B2D8-FDE495FDDA14}"/>
            </a:ext>
          </a:extLst>
        </xdr:cNvPr>
        <xdr:cNvSpPr/>
      </xdr:nvSpPr>
      <xdr:spPr>
        <a:xfrm>
          <a:off x="1774190" y="652526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59055</xdr:rowOff>
    </xdr:from>
    <xdr:to>
      <xdr:col>15</xdr:col>
      <xdr:colOff>50800</xdr:colOff>
      <xdr:row>38</xdr:row>
      <xdr:rowOff>80010</xdr:rowOff>
    </xdr:to>
    <xdr:cxnSp macro="">
      <xdr:nvCxnSpPr>
        <xdr:cNvPr id="80" name="直線コネクタ 79">
          <a:extLst>
            <a:ext uri="{FF2B5EF4-FFF2-40B4-BE49-F238E27FC236}">
              <a16:creationId xmlns:a16="http://schemas.microsoft.com/office/drawing/2014/main" id="{4AD34836-9BA8-4E3E-BFD2-85AEB958AE0E}"/>
            </a:ext>
          </a:extLst>
        </xdr:cNvPr>
        <xdr:cNvCxnSpPr/>
      </xdr:nvCxnSpPr>
      <xdr:spPr>
        <a:xfrm>
          <a:off x="1828800" y="6570345"/>
          <a:ext cx="7975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151130</xdr:rowOff>
    </xdr:from>
    <xdr:to>
      <xdr:col>6</xdr:col>
      <xdr:colOff>38100</xdr:colOff>
      <xdr:row>38</xdr:row>
      <xdr:rowOff>81280</xdr:rowOff>
    </xdr:to>
    <xdr:sp macro="" textlink="">
      <xdr:nvSpPr>
        <xdr:cNvPr id="81" name="楕円 80">
          <a:extLst>
            <a:ext uri="{FF2B5EF4-FFF2-40B4-BE49-F238E27FC236}">
              <a16:creationId xmlns:a16="http://schemas.microsoft.com/office/drawing/2014/main" id="{7EE51671-67DD-49A6-83A9-37128FD89840}"/>
            </a:ext>
          </a:extLst>
        </xdr:cNvPr>
        <xdr:cNvSpPr/>
      </xdr:nvSpPr>
      <xdr:spPr>
        <a:xfrm>
          <a:off x="988060" y="64947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30480</xdr:rowOff>
    </xdr:from>
    <xdr:to>
      <xdr:col>10</xdr:col>
      <xdr:colOff>114300</xdr:colOff>
      <xdr:row>38</xdr:row>
      <xdr:rowOff>59055</xdr:rowOff>
    </xdr:to>
    <xdr:cxnSp macro="">
      <xdr:nvCxnSpPr>
        <xdr:cNvPr id="82" name="直線コネクタ 81">
          <a:extLst>
            <a:ext uri="{FF2B5EF4-FFF2-40B4-BE49-F238E27FC236}">
              <a16:creationId xmlns:a16="http://schemas.microsoft.com/office/drawing/2014/main" id="{45D17D04-A236-41BF-BD05-96ED3C429723}"/>
            </a:ext>
          </a:extLst>
        </xdr:cNvPr>
        <xdr:cNvCxnSpPr/>
      </xdr:nvCxnSpPr>
      <xdr:spPr>
        <a:xfrm>
          <a:off x="1031240" y="6543675"/>
          <a:ext cx="7975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a:extLst>
            <a:ext uri="{FF2B5EF4-FFF2-40B4-BE49-F238E27FC236}">
              <a16:creationId xmlns:a16="http://schemas.microsoft.com/office/drawing/2014/main" id="{40A49B8F-7ECA-440A-B44D-82CB7CA4F621}"/>
            </a:ext>
          </a:extLst>
        </xdr:cNvPr>
        <xdr:cNvSpPr txBox="1"/>
      </xdr:nvSpPr>
      <xdr:spPr>
        <a:xfrm>
          <a:off x="32391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a:extLst>
            <a:ext uri="{FF2B5EF4-FFF2-40B4-BE49-F238E27FC236}">
              <a16:creationId xmlns:a16="http://schemas.microsoft.com/office/drawing/2014/main" id="{F90E87A0-6835-422E-95F5-2E0A48169B4B}"/>
            </a:ext>
          </a:extLst>
        </xdr:cNvPr>
        <xdr:cNvSpPr txBox="1"/>
      </xdr:nvSpPr>
      <xdr:spPr>
        <a:xfrm>
          <a:off x="2439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a:extLst>
            <a:ext uri="{FF2B5EF4-FFF2-40B4-BE49-F238E27FC236}">
              <a16:creationId xmlns:a16="http://schemas.microsoft.com/office/drawing/2014/main" id="{0A59225D-E0AB-4728-BA9F-2178AAD022A6}"/>
            </a:ext>
          </a:extLst>
        </xdr:cNvPr>
        <xdr:cNvSpPr txBox="1"/>
      </xdr:nvSpPr>
      <xdr:spPr>
        <a:xfrm>
          <a:off x="164148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a:extLst>
            <a:ext uri="{FF2B5EF4-FFF2-40B4-BE49-F238E27FC236}">
              <a16:creationId xmlns:a16="http://schemas.microsoft.com/office/drawing/2014/main" id="{9097393B-AFB1-4542-93AE-31290713680F}"/>
            </a:ext>
          </a:extLst>
        </xdr:cNvPr>
        <xdr:cNvSpPr txBox="1"/>
      </xdr:nvSpPr>
      <xdr:spPr>
        <a:xfrm>
          <a:off x="85535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144797</xdr:rowOff>
    </xdr:from>
    <xdr:ext cx="405111" cy="259045"/>
    <xdr:sp macro="" textlink="">
      <xdr:nvSpPr>
        <xdr:cNvPr id="87" name="n_1mainValue【道路】&#10;有形固定資産減価償却率">
          <a:extLst>
            <a:ext uri="{FF2B5EF4-FFF2-40B4-BE49-F238E27FC236}">
              <a16:creationId xmlns:a16="http://schemas.microsoft.com/office/drawing/2014/main" id="{3EE5DFA6-FFDE-42CC-A520-6AEF4F36CE4B}"/>
            </a:ext>
          </a:extLst>
        </xdr:cNvPr>
        <xdr:cNvSpPr txBox="1"/>
      </xdr:nvSpPr>
      <xdr:spPr>
        <a:xfrm>
          <a:off x="32391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88" name="n_2mainValue【道路】&#10;有形固定資産減価償却率">
          <a:extLst>
            <a:ext uri="{FF2B5EF4-FFF2-40B4-BE49-F238E27FC236}">
              <a16:creationId xmlns:a16="http://schemas.microsoft.com/office/drawing/2014/main" id="{278F1C5E-4DDA-4A0C-B0A9-9BBD8EF4CFBD}"/>
            </a:ext>
          </a:extLst>
        </xdr:cNvPr>
        <xdr:cNvSpPr txBox="1"/>
      </xdr:nvSpPr>
      <xdr:spPr>
        <a:xfrm>
          <a:off x="24390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100982</xdr:rowOff>
    </xdr:from>
    <xdr:ext cx="405111" cy="259045"/>
    <xdr:sp macro="" textlink="">
      <xdr:nvSpPr>
        <xdr:cNvPr id="89" name="n_3mainValue【道路】&#10;有形固定資産減価償却率">
          <a:extLst>
            <a:ext uri="{FF2B5EF4-FFF2-40B4-BE49-F238E27FC236}">
              <a16:creationId xmlns:a16="http://schemas.microsoft.com/office/drawing/2014/main" id="{7400BE00-AC7A-4D2A-B3B0-A242057BB02E}"/>
            </a:ext>
          </a:extLst>
        </xdr:cNvPr>
        <xdr:cNvSpPr txBox="1"/>
      </xdr:nvSpPr>
      <xdr:spPr>
        <a:xfrm>
          <a:off x="164148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72407</xdr:rowOff>
    </xdr:from>
    <xdr:ext cx="405111" cy="259045"/>
    <xdr:sp macro="" textlink="">
      <xdr:nvSpPr>
        <xdr:cNvPr id="90" name="n_4mainValue【道路】&#10;有形固定資産減価償却率">
          <a:extLst>
            <a:ext uri="{FF2B5EF4-FFF2-40B4-BE49-F238E27FC236}">
              <a16:creationId xmlns:a16="http://schemas.microsoft.com/office/drawing/2014/main" id="{812FB451-B706-43DC-8C60-8A3B81E8C7F8}"/>
            </a:ext>
          </a:extLst>
        </xdr:cNvPr>
        <xdr:cNvSpPr txBox="1"/>
      </xdr:nvSpPr>
      <xdr:spPr>
        <a:xfrm>
          <a:off x="85535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B268ADF-C157-43B5-AAB8-8864F003DADC}"/>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F95BEB4-51A6-4C4D-9840-E3839E5D0CB4}"/>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1D7EED7-C5C6-4531-9277-7ADEA3787D05}"/>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9E38D50-FFB0-4625-99CD-003237B078A1}"/>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E1A1BE9-D6B3-4AA8-AFF9-C1A2EFC37A0B}"/>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9015B65-A635-4EF4-90CE-9D93757ED520}"/>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5C9F899-E0A5-4F04-A589-89EF9C67BA4F}"/>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B7274E8-E5B2-45EB-815D-84992FB5DBF9}"/>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AE6AF64-FC6E-4B0E-8BB0-28F8E704EC48}"/>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BFBACFC-2A61-4AF0-AAD9-969DDCBED8D5}"/>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A60F70D9-B355-4CE6-93B9-30A3F14167B2}"/>
            </a:ext>
          </a:extLst>
        </xdr:cNvPr>
        <xdr:cNvCxnSpPr/>
      </xdr:nvCxnSpPr>
      <xdr:spPr>
        <a:xfrm>
          <a:off x="5960110" y="729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9260068D-29DE-4805-AC3F-BE1578A074C8}"/>
            </a:ext>
          </a:extLst>
        </xdr:cNvPr>
        <xdr:cNvSpPr txBox="1"/>
      </xdr:nvSpPr>
      <xdr:spPr>
        <a:xfrm>
          <a:off x="552722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F1E0553A-1911-4FC1-9E2C-F3E136FA3538}"/>
            </a:ext>
          </a:extLst>
        </xdr:cNvPr>
        <xdr:cNvCxnSpPr/>
      </xdr:nvCxnSpPr>
      <xdr:spPr>
        <a:xfrm>
          <a:off x="5960110" y="696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7B3476EE-A7DD-4537-A6C7-B25D61BCD616}"/>
            </a:ext>
          </a:extLst>
        </xdr:cNvPr>
        <xdr:cNvSpPr txBox="1"/>
      </xdr:nvSpPr>
      <xdr:spPr>
        <a:xfrm>
          <a:off x="5485961" y="682082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452429AE-23BE-4438-95A3-497DB1822BBB}"/>
            </a:ext>
          </a:extLst>
        </xdr:cNvPr>
        <xdr:cNvCxnSpPr/>
      </xdr:nvCxnSpPr>
      <xdr:spPr>
        <a:xfrm>
          <a:off x="5960110" y="664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F1AD8385-CB59-4A9A-8018-1E95281B28CC}"/>
            </a:ext>
          </a:extLst>
        </xdr:cNvPr>
        <xdr:cNvSpPr txBox="1"/>
      </xdr:nvSpPr>
      <xdr:spPr>
        <a:xfrm>
          <a:off x="548596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FCAD489D-83F0-4468-BC48-77F9D0F04B4B}"/>
            </a:ext>
          </a:extLst>
        </xdr:cNvPr>
        <xdr:cNvCxnSpPr/>
      </xdr:nvCxnSpPr>
      <xdr:spPr>
        <a:xfrm>
          <a:off x="5960110" y="631180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2451DA4B-9817-4F87-845F-5FD9B18943F6}"/>
            </a:ext>
          </a:extLst>
        </xdr:cNvPr>
        <xdr:cNvSpPr txBox="1"/>
      </xdr:nvSpPr>
      <xdr:spPr>
        <a:xfrm>
          <a:off x="5485961" y="61753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7ADD8BCD-9E6E-413D-A43D-FCA1B1CEECEE}"/>
            </a:ext>
          </a:extLst>
        </xdr:cNvPr>
        <xdr:cNvCxnSpPr/>
      </xdr:nvCxnSpPr>
      <xdr:spPr>
        <a:xfrm>
          <a:off x="5960110" y="598904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F8E3F516-8CA3-4F20-BC84-5CAB09A70225}"/>
            </a:ext>
          </a:extLst>
        </xdr:cNvPr>
        <xdr:cNvSpPr txBox="1"/>
      </xdr:nvSpPr>
      <xdr:spPr>
        <a:xfrm>
          <a:off x="5485961" y="58487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9A0AA6FD-742A-485F-B5E9-3542045763C6}"/>
            </a:ext>
          </a:extLst>
        </xdr:cNvPr>
        <xdr:cNvCxnSpPr/>
      </xdr:nvCxnSpPr>
      <xdr:spPr>
        <a:xfrm>
          <a:off x="5960110" y="566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F1935C53-F1AC-4666-88B8-A65DFF74678B}"/>
            </a:ext>
          </a:extLst>
        </xdr:cNvPr>
        <xdr:cNvSpPr txBox="1"/>
      </xdr:nvSpPr>
      <xdr:spPr>
        <a:xfrm>
          <a:off x="5485961" y="55164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C0472E77-298F-4D52-8643-2C761016EF64}"/>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677A922A-BFA9-46CD-A161-F5A963B1EA16}"/>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9562D81D-B2B2-468A-9929-B1EE1C1AD662}"/>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E9EEA96A-3CA9-45A1-A49C-71F245C8402C}"/>
            </a:ext>
          </a:extLst>
        </xdr:cNvPr>
        <xdr:cNvCxnSpPr/>
      </xdr:nvCxnSpPr>
      <xdr:spPr>
        <a:xfrm flipV="1">
          <a:off x="9429115" y="5803141"/>
          <a:ext cx="0" cy="128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002C4A31-6319-417E-A332-3A15F9313D53}"/>
            </a:ext>
          </a:extLst>
        </xdr:cNvPr>
        <xdr:cNvSpPr txBox="1"/>
      </xdr:nvSpPr>
      <xdr:spPr>
        <a:xfrm>
          <a:off x="9467850" y="709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E9C328AB-E445-4831-B111-B14DE4E0376B}"/>
            </a:ext>
          </a:extLst>
        </xdr:cNvPr>
        <xdr:cNvCxnSpPr/>
      </xdr:nvCxnSpPr>
      <xdr:spPr>
        <a:xfrm>
          <a:off x="9356090" y="708965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402AE2E7-FA9B-4E7B-A7B2-1ED75AF66915}"/>
            </a:ext>
          </a:extLst>
        </xdr:cNvPr>
        <xdr:cNvSpPr txBox="1"/>
      </xdr:nvSpPr>
      <xdr:spPr>
        <a:xfrm>
          <a:off x="9467850" y="55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897EF2E0-AE4E-441F-8620-7C0A4F908072}"/>
            </a:ext>
          </a:extLst>
        </xdr:cNvPr>
        <xdr:cNvCxnSpPr/>
      </xdr:nvCxnSpPr>
      <xdr:spPr>
        <a:xfrm>
          <a:off x="9356090" y="580314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21" name="【道路】&#10;一人当たり延長平均値テキスト">
          <a:extLst>
            <a:ext uri="{FF2B5EF4-FFF2-40B4-BE49-F238E27FC236}">
              <a16:creationId xmlns:a16="http://schemas.microsoft.com/office/drawing/2014/main" id="{DE5E2F60-6EE2-4E58-91C9-CD21270B91E2}"/>
            </a:ext>
          </a:extLst>
        </xdr:cNvPr>
        <xdr:cNvSpPr txBox="1"/>
      </xdr:nvSpPr>
      <xdr:spPr>
        <a:xfrm>
          <a:off x="9467850" y="6496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62A57059-65B0-4F6E-9239-8E36A15A53E4}"/>
            </a:ext>
          </a:extLst>
        </xdr:cNvPr>
        <xdr:cNvSpPr/>
      </xdr:nvSpPr>
      <xdr:spPr>
        <a:xfrm>
          <a:off x="9394190" y="6518260"/>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a:extLst>
            <a:ext uri="{FF2B5EF4-FFF2-40B4-BE49-F238E27FC236}">
              <a16:creationId xmlns:a16="http://schemas.microsoft.com/office/drawing/2014/main" id="{CF92653A-6F8A-4C0C-ADF5-411B4AB6797B}"/>
            </a:ext>
          </a:extLst>
        </xdr:cNvPr>
        <xdr:cNvSpPr/>
      </xdr:nvSpPr>
      <xdr:spPr>
        <a:xfrm>
          <a:off x="8632190" y="663122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a:extLst>
            <a:ext uri="{FF2B5EF4-FFF2-40B4-BE49-F238E27FC236}">
              <a16:creationId xmlns:a16="http://schemas.microsoft.com/office/drawing/2014/main" id="{D6BAECC0-A215-4B45-B63E-578C4DFFE555}"/>
            </a:ext>
          </a:extLst>
        </xdr:cNvPr>
        <xdr:cNvSpPr/>
      </xdr:nvSpPr>
      <xdr:spPr>
        <a:xfrm>
          <a:off x="7846060" y="661131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a:extLst>
            <a:ext uri="{FF2B5EF4-FFF2-40B4-BE49-F238E27FC236}">
              <a16:creationId xmlns:a16="http://schemas.microsoft.com/office/drawing/2014/main" id="{92E9D135-E1FF-443F-861F-9FF93E8C9329}"/>
            </a:ext>
          </a:extLst>
        </xdr:cNvPr>
        <xdr:cNvSpPr/>
      </xdr:nvSpPr>
      <xdr:spPr>
        <a:xfrm>
          <a:off x="7029450" y="66216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a:extLst>
            <a:ext uri="{FF2B5EF4-FFF2-40B4-BE49-F238E27FC236}">
              <a16:creationId xmlns:a16="http://schemas.microsoft.com/office/drawing/2014/main" id="{96CB8867-1779-4067-A892-6C876FA5C539}"/>
            </a:ext>
          </a:extLst>
        </xdr:cNvPr>
        <xdr:cNvSpPr/>
      </xdr:nvSpPr>
      <xdr:spPr>
        <a:xfrm>
          <a:off x="6231890" y="664863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BE5BBB8-F62C-42F4-BCB0-CDD82B453B73}"/>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8B4A39E-C709-439F-853C-13E0CC49190B}"/>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DDB5AC7-BFAA-424F-9C41-267F03B9976C}"/>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9EAB8C5-5419-454B-99A3-251F5B4EF18F}"/>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D4056E74-4CE5-498F-9AC5-FC71939B25B7}"/>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27980</xdr:rowOff>
    </xdr:from>
    <xdr:to>
      <xdr:col>55</xdr:col>
      <xdr:colOff>50800</xdr:colOff>
      <xdr:row>36</xdr:row>
      <xdr:rowOff>129580</xdr:rowOff>
    </xdr:to>
    <xdr:sp macro="" textlink="">
      <xdr:nvSpPr>
        <xdr:cNvPr id="132" name="楕円 131">
          <a:extLst>
            <a:ext uri="{FF2B5EF4-FFF2-40B4-BE49-F238E27FC236}">
              <a16:creationId xmlns:a16="http://schemas.microsoft.com/office/drawing/2014/main" id="{BFB2D69F-5FD4-4FA7-9ECC-6CF1C26E30B6}"/>
            </a:ext>
          </a:extLst>
        </xdr:cNvPr>
        <xdr:cNvSpPr/>
      </xdr:nvSpPr>
      <xdr:spPr>
        <a:xfrm>
          <a:off x="9394190" y="6198275"/>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50857</xdr:rowOff>
    </xdr:from>
    <xdr:ext cx="534377" cy="259045"/>
    <xdr:sp macro="" textlink="">
      <xdr:nvSpPr>
        <xdr:cNvPr id="133" name="【道路】&#10;一人当たり延長該当値テキスト">
          <a:extLst>
            <a:ext uri="{FF2B5EF4-FFF2-40B4-BE49-F238E27FC236}">
              <a16:creationId xmlns:a16="http://schemas.microsoft.com/office/drawing/2014/main" id="{DC178086-4297-4C50-AD39-5E029D8E3964}"/>
            </a:ext>
          </a:extLst>
        </xdr:cNvPr>
        <xdr:cNvSpPr txBox="1"/>
      </xdr:nvSpPr>
      <xdr:spPr>
        <a:xfrm>
          <a:off x="9467850" y="605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31246</xdr:rowOff>
    </xdr:from>
    <xdr:to>
      <xdr:col>50</xdr:col>
      <xdr:colOff>165100</xdr:colOff>
      <xdr:row>36</xdr:row>
      <xdr:rowOff>132846</xdr:rowOff>
    </xdr:to>
    <xdr:sp macro="" textlink="">
      <xdr:nvSpPr>
        <xdr:cNvPr id="134" name="楕円 133">
          <a:extLst>
            <a:ext uri="{FF2B5EF4-FFF2-40B4-BE49-F238E27FC236}">
              <a16:creationId xmlns:a16="http://schemas.microsoft.com/office/drawing/2014/main" id="{D87B8C06-FCEA-4037-9CCF-215A6060539A}"/>
            </a:ext>
          </a:extLst>
        </xdr:cNvPr>
        <xdr:cNvSpPr/>
      </xdr:nvSpPr>
      <xdr:spPr>
        <a:xfrm>
          <a:off x="8632190" y="620154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78780</xdr:rowOff>
    </xdr:from>
    <xdr:to>
      <xdr:col>55</xdr:col>
      <xdr:colOff>0</xdr:colOff>
      <xdr:row>36</xdr:row>
      <xdr:rowOff>82046</xdr:rowOff>
    </xdr:to>
    <xdr:cxnSp macro="">
      <xdr:nvCxnSpPr>
        <xdr:cNvPr id="135" name="直線コネクタ 134">
          <a:extLst>
            <a:ext uri="{FF2B5EF4-FFF2-40B4-BE49-F238E27FC236}">
              <a16:creationId xmlns:a16="http://schemas.microsoft.com/office/drawing/2014/main" id="{732D3CE4-05EB-41F6-81A2-78375DA4A059}"/>
            </a:ext>
          </a:extLst>
        </xdr:cNvPr>
        <xdr:cNvCxnSpPr/>
      </xdr:nvCxnSpPr>
      <xdr:spPr>
        <a:xfrm flipV="1">
          <a:off x="8686800" y="6250980"/>
          <a:ext cx="74295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36177</xdr:rowOff>
    </xdr:from>
    <xdr:to>
      <xdr:col>46</xdr:col>
      <xdr:colOff>38100</xdr:colOff>
      <xdr:row>36</xdr:row>
      <xdr:rowOff>137777</xdr:rowOff>
    </xdr:to>
    <xdr:sp macro="" textlink="">
      <xdr:nvSpPr>
        <xdr:cNvPr id="136" name="楕円 135">
          <a:extLst>
            <a:ext uri="{FF2B5EF4-FFF2-40B4-BE49-F238E27FC236}">
              <a16:creationId xmlns:a16="http://schemas.microsoft.com/office/drawing/2014/main" id="{F9FF6B0A-E6D0-48FA-B4AB-D6BC5CB58B44}"/>
            </a:ext>
          </a:extLst>
        </xdr:cNvPr>
        <xdr:cNvSpPr/>
      </xdr:nvSpPr>
      <xdr:spPr>
        <a:xfrm>
          <a:off x="7846060" y="62083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82046</xdr:rowOff>
    </xdr:from>
    <xdr:to>
      <xdr:col>50</xdr:col>
      <xdr:colOff>114300</xdr:colOff>
      <xdr:row>36</xdr:row>
      <xdr:rowOff>86977</xdr:rowOff>
    </xdr:to>
    <xdr:cxnSp macro="">
      <xdr:nvCxnSpPr>
        <xdr:cNvPr id="137" name="直線コネクタ 136">
          <a:extLst>
            <a:ext uri="{FF2B5EF4-FFF2-40B4-BE49-F238E27FC236}">
              <a16:creationId xmlns:a16="http://schemas.microsoft.com/office/drawing/2014/main" id="{F54D378A-3EF0-4FCC-9736-85E62F834658}"/>
            </a:ext>
          </a:extLst>
        </xdr:cNvPr>
        <xdr:cNvCxnSpPr/>
      </xdr:nvCxnSpPr>
      <xdr:spPr>
        <a:xfrm flipV="1">
          <a:off x="7889240" y="6256151"/>
          <a:ext cx="79756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15832</xdr:rowOff>
    </xdr:from>
    <xdr:to>
      <xdr:col>41</xdr:col>
      <xdr:colOff>101600</xdr:colOff>
      <xdr:row>36</xdr:row>
      <xdr:rowOff>117432</xdr:rowOff>
    </xdr:to>
    <xdr:sp macro="" textlink="">
      <xdr:nvSpPr>
        <xdr:cNvPr id="138" name="楕円 137">
          <a:extLst>
            <a:ext uri="{FF2B5EF4-FFF2-40B4-BE49-F238E27FC236}">
              <a16:creationId xmlns:a16="http://schemas.microsoft.com/office/drawing/2014/main" id="{982393B1-5057-460A-ABE4-6765472C117A}"/>
            </a:ext>
          </a:extLst>
        </xdr:cNvPr>
        <xdr:cNvSpPr/>
      </xdr:nvSpPr>
      <xdr:spPr>
        <a:xfrm>
          <a:off x="7029450" y="619184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66632</xdr:rowOff>
    </xdr:from>
    <xdr:to>
      <xdr:col>45</xdr:col>
      <xdr:colOff>177800</xdr:colOff>
      <xdr:row>36</xdr:row>
      <xdr:rowOff>86977</xdr:rowOff>
    </xdr:to>
    <xdr:cxnSp macro="">
      <xdr:nvCxnSpPr>
        <xdr:cNvPr id="139" name="直線コネクタ 138">
          <a:extLst>
            <a:ext uri="{FF2B5EF4-FFF2-40B4-BE49-F238E27FC236}">
              <a16:creationId xmlns:a16="http://schemas.microsoft.com/office/drawing/2014/main" id="{85401603-2AAC-4C01-AF53-5970D70488EB}"/>
            </a:ext>
          </a:extLst>
        </xdr:cNvPr>
        <xdr:cNvCxnSpPr/>
      </xdr:nvCxnSpPr>
      <xdr:spPr>
        <a:xfrm>
          <a:off x="7084060" y="6236927"/>
          <a:ext cx="80518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36144</xdr:rowOff>
    </xdr:from>
    <xdr:to>
      <xdr:col>36</xdr:col>
      <xdr:colOff>165100</xdr:colOff>
      <xdr:row>36</xdr:row>
      <xdr:rowOff>137744</xdr:rowOff>
    </xdr:to>
    <xdr:sp macro="" textlink="">
      <xdr:nvSpPr>
        <xdr:cNvPr id="140" name="楕円 139">
          <a:extLst>
            <a:ext uri="{FF2B5EF4-FFF2-40B4-BE49-F238E27FC236}">
              <a16:creationId xmlns:a16="http://schemas.microsoft.com/office/drawing/2014/main" id="{3B8B51D0-2CB9-4C0A-A062-91DC1A1669FB}"/>
            </a:ext>
          </a:extLst>
        </xdr:cNvPr>
        <xdr:cNvSpPr/>
      </xdr:nvSpPr>
      <xdr:spPr>
        <a:xfrm>
          <a:off x="6231890" y="620834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66632</xdr:rowOff>
    </xdr:from>
    <xdr:to>
      <xdr:col>41</xdr:col>
      <xdr:colOff>50800</xdr:colOff>
      <xdr:row>36</xdr:row>
      <xdr:rowOff>86944</xdr:rowOff>
    </xdr:to>
    <xdr:cxnSp macro="">
      <xdr:nvCxnSpPr>
        <xdr:cNvPr id="141" name="直線コネクタ 140">
          <a:extLst>
            <a:ext uri="{FF2B5EF4-FFF2-40B4-BE49-F238E27FC236}">
              <a16:creationId xmlns:a16="http://schemas.microsoft.com/office/drawing/2014/main" id="{D6BC2102-A132-4A85-8C4E-223932DC6A5D}"/>
            </a:ext>
          </a:extLst>
        </xdr:cNvPr>
        <xdr:cNvCxnSpPr/>
      </xdr:nvCxnSpPr>
      <xdr:spPr>
        <a:xfrm flipV="1">
          <a:off x="6286500" y="6236927"/>
          <a:ext cx="797560" cy="2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37399</xdr:rowOff>
    </xdr:from>
    <xdr:ext cx="534377" cy="259045"/>
    <xdr:sp macro="" textlink="">
      <xdr:nvSpPr>
        <xdr:cNvPr id="142" name="n_1aveValue【道路】&#10;一人当たり延長">
          <a:extLst>
            <a:ext uri="{FF2B5EF4-FFF2-40B4-BE49-F238E27FC236}">
              <a16:creationId xmlns:a16="http://schemas.microsoft.com/office/drawing/2014/main" id="{D84A9787-DF00-4CA4-BB59-E99225EAD13C}"/>
            </a:ext>
          </a:extLst>
        </xdr:cNvPr>
        <xdr:cNvSpPr txBox="1"/>
      </xdr:nvSpPr>
      <xdr:spPr>
        <a:xfrm>
          <a:off x="8422151" y="67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21299</xdr:rowOff>
    </xdr:from>
    <xdr:ext cx="534377" cy="259045"/>
    <xdr:sp macro="" textlink="">
      <xdr:nvSpPr>
        <xdr:cNvPr id="143" name="n_2aveValue【道路】&#10;一人当たり延長">
          <a:extLst>
            <a:ext uri="{FF2B5EF4-FFF2-40B4-BE49-F238E27FC236}">
              <a16:creationId xmlns:a16="http://schemas.microsoft.com/office/drawing/2014/main" id="{12160562-56A8-466F-B31C-6FD9A45EF5D3}"/>
            </a:ext>
          </a:extLst>
        </xdr:cNvPr>
        <xdr:cNvSpPr txBox="1"/>
      </xdr:nvSpPr>
      <xdr:spPr>
        <a:xfrm>
          <a:off x="7641101" y="670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29724</xdr:rowOff>
    </xdr:from>
    <xdr:ext cx="534377" cy="259045"/>
    <xdr:sp macro="" textlink="">
      <xdr:nvSpPr>
        <xdr:cNvPr id="144" name="n_3aveValue【道路】&#10;一人当たり延長">
          <a:extLst>
            <a:ext uri="{FF2B5EF4-FFF2-40B4-BE49-F238E27FC236}">
              <a16:creationId xmlns:a16="http://schemas.microsoft.com/office/drawing/2014/main" id="{20FF2A8A-B7B2-4C64-8BAC-743BAB1189C8}"/>
            </a:ext>
          </a:extLst>
        </xdr:cNvPr>
        <xdr:cNvSpPr txBox="1"/>
      </xdr:nvSpPr>
      <xdr:spPr>
        <a:xfrm>
          <a:off x="6854971" y="671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58626</xdr:rowOff>
    </xdr:from>
    <xdr:ext cx="534377" cy="259045"/>
    <xdr:sp macro="" textlink="">
      <xdr:nvSpPr>
        <xdr:cNvPr id="145" name="n_4aveValue【道路】&#10;一人当たり延長">
          <a:extLst>
            <a:ext uri="{FF2B5EF4-FFF2-40B4-BE49-F238E27FC236}">
              <a16:creationId xmlns:a16="http://schemas.microsoft.com/office/drawing/2014/main" id="{7B81D5B6-587F-4E6C-9299-0A8E03915C79}"/>
            </a:ext>
          </a:extLst>
        </xdr:cNvPr>
        <xdr:cNvSpPr txBox="1"/>
      </xdr:nvSpPr>
      <xdr:spPr>
        <a:xfrm>
          <a:off x="6038361" y="674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149373</xdr:rowOff>
    </xdr:from>
    <xdr:ext cx="534377" cy="259045"/>
    <xdr:sp macro="" textlink="">
      <xdr:nvSpPr>
        <xdr:cNvPr id="146" name="n_1mainValue【道路】&#10;一人当たり延長">
          <a:extLst>
            <a:ext uri="{FF2B5EF4-FFF2-40B4-BE49-F238E27FC236}">
              <a16:creationId xmlns:a16="http://schemas.microsoft.com/office/drawing/2014/main" id="{1AB4001A-8E56-4F8C-B8CC-2FF3F7398F67}"/>
            </a:ext>
          </a:extLst>
        </xdr:cNvPr>
        <xdr:cNvSpPr txBox="1"/>
      </xdr:nvSpPr>
      <xdr:spPr>
        <a:xfrm>
          <a:off x="8422151" y="597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154304</xdr:rowOff>
    </xdr:from>
    <xdr:ext cx="534377" cy="259045"/>
    <xdr:sp macro="" textlink="">
      <xdr:nvSpPr>
        <xdr:cNvPr id="147" name="n_2mainValue【道路】&#10;一人当たり延長">
          <a:extLst>
            <a:ext uri="{FF2B5EF4-FFF2-40B4-BE49-F238E27FC236}">
              <a16:creationId xmlns:a16="http://schemas.microsoft.com/office/drawing/2014/main" id="{E309B299-D8F5-41DD-BA59-3634806697F8}"/>
            </a:ext>
          </a:extLst>
        </xdr:cNvPr>
        <xdr:cNvSpPr txBox="1"/>
      </xdr:nvSpPr>
      <xdr:spPr>
        <a:xfrm>
          <a:off x="7641101" y="598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133959</xdr:rowOff>
    </xdr:from>
    <xdr:ext cx="534377" cy="259045"/>
    <xdr:sp macro="" textlink="">
      <xdr:nvSpPr>
        <xdr:cNvPr id="148" name="n_3mainValue【道路】&#10;一人当たり延長">
          <a:extLst>
            <a:ext uri="{FF2B5EF4-FFF2-40B4-BE49-F238E27FC236}">
              <a16:creationId xmlns:a16="http://schemas.microsoft.com/office/drawing/2014/main" id="{202EB58F-75C7-47AF-B068-00128C64E865}"/>
            </a:ext>
          </a:extLst>
        </xdr:cNvPr>
        <xdr:cNvSpPr txBox="1"/>
      </xdr:nvSpPr>
      <xdr:spPr>
        <a:xfrm>
          <a:off x="6854971" y="595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154271</xdr:rowOff>
    </xdr:from>
    <xdr:ext cx="534377" cy="259045"/>
    <xdr:sp macro="" textlink="">
      <xdr:nvSpPr>
        <xdr:cNvPr id="149" name="n_4mainValue【道路】&#10;一人当たり延長">
          <a:extLst>
            <a:ext uri="{FF2B5EF4-FFF2-40B4-BE49-F238E27FC236}">
              <a16:creationId xmlns:a16="http://schemas.microsoft.com/office/drawing/2014/main" id="{0D3DD1B1-B8D7-4EE9-B3A8-5FCDD49B1043}"/>
            </a:ext>
          </a:extLst>
        </xdr:cNvPr>
        <xdr:cNvSpPr txBox="1"/>
      </xdr:nvSpPr>
      <xdr:spPr>
        <a:xfrm>
          <a:off x="6038361" y="598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D39587B-5DF0-4E43-B6C1-65715233E435}"/>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5F420AFD-3A9E-47E8-BBBB-CC27953162DB}"/>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B43480C6-FF50-46E9-B3BD-A7DF49D4A6EF}"/>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23D2FE99-4D33-41A3-88B9-AEBCC584A067}"/>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E550C4C4-58C3-42FB-B2B8-16F2912BD0E6}"/>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190B7C9A-B906-4A72-8F7D-A83A50D4E33E}"/>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5B38DD51-ED82-48A7-8AB3-24E7B70AECD1}"/>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28E7E72A-63FE-4416-A11D-D254912F3362}"/>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38CFCFF5-A940-4089-9A5C-BE2B37CD2106}"/>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E777B796-A65A-4FF9-8953-2329792A9CC8}"/>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6FE274A5-EF69-404A-9788-E7D05C1C8F3A}"/>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B5F15CEA-3803-4367-9EC2-19AE83E4C769}"/>
            </a:ext>
          </a:extLst>
        </xdr:cNvPr>
        <xdr:cNvCxnSpPr/>
      </xdr:nvCxnSpPr>
      <xdr:spPr>
        <a:xfrm>
          <a:off x="6858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589F9E1A-4342-4650-8594-A8612DE62ED8}"/>
            </a:ext>
          </a:extLst>
        </xdr:cNvPr>
        <xdr:cNvSpPr txBox="1"/>
      </xdr:nvSpPr>
      <xdr:spPr>
        <a:xfrm>
          <a:off x="343701" y="108286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BD087737-032E-4719-8A91-C4F59726E053}"/>
            </a:ext>
          </a:extLst>
        </xdr:cNvPr>
        <xdr:cNvCxnSpPr/>
      </xdr:nvCxnSpPr>
      <xdr:spPr>
        <a:xfrm>
          <a:off x="6858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4EAED1C5-460E-4F6B-80DB-46C44CBBEC36}"/>
            </a:ext>
          </a:extLst>
        </xdr:cNvPr>
        <xdr:cNvSpPr txBox="1"/>
      </xdr:nvSpPr>
      <xdr:spPr>
        <a:xfrm>
          <a:off x="34370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C4E450ED-C377-4F44-935B-7B1917974DDE}"/>
            </a:ext>
          </a:extLst>
        </xdr:cNvPr>
        <xdr:cNvCxnSpPr/>
      </xdr:nvCxnSpPr>
      <xdr:spPr>
        <a:xfrm>
          <a:off x="6858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78E554F0-03BC-4E9D-8A4E-3D082E69EC8F}"/>
            </a:ext>
          </a:extLst>
        </xdr:cNvPr>
        <xdr:cNvSpPr txBox="1"/>
      </xdr:nvSpPr>
      <xdr:spPr>
        <a:xfrm>
          <a:off x="34370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A9FADD3B-5A13-400D-B973-1F4DCC2BF281}"/>
            </a:ext>
          </a:extLst>
        </xdr:cNvPr>
        <xdr:cNvCxnSpPr/>
      </xdr:nvCxnSpPr>
      <xdr:spPr>
        <a:xfrm>
          <a:off x="6858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DFBAE10A-745C-4EAA-9970-EE36FF4141D7}"/>
            </a:ext>
          </a:extLst>
        </xdr:cNvPr>
        <xdr:cNvSpPr txBox="1"/>
      </xdr:nvSpPr>
      <xdr:spPr>
        <a:xfrm>
          <a:off x="34370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DD1F3321-43C6-4D34-B39E-A95F8CB9B839}"/>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1BDF671E-763B-47BD-9677-7D7C42F2AD2B}"/>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73ABC910-016E-4164-93A6-6312C9CFE76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id="{F5357768-2A7A-48F3-B0A3-E0AD3D58975D}"/>
            </a:ext>
          </a:extLst>
        </xdr:cNvPr>
        <xdr:cNvCxnSpPr/>
      </xdr:nvCxnSpPr>
      <xdr:spPr>
        <a:xfrm flipV="1">
          <a:off x="4173855" y="9694164"/>
          <a:ext cx="0" cy="134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5A684029-FE5E-404B-806B-066BB456C46D}"/>
            </a:ext>
          </a:extLst>
        </xdr:cNvPr>
        <xdr:cNvSpPr txBox="1"/>
      </xdr:nvSpPr>
      <xdr:spPr>
        <a:xfrm>
          <a:off x="421259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id="{FB06C20D-E593-4B83-8612-B2B61AE6FA07}"/>
            </a:ext>
          </a:extLst>
        </xdr:cNvPr>
        <xdr:cNvCxnSpPr/>
      </xdr:nvCxnSpPr>
      <xdr:spPr>
        <a:xfrm>
          <a:off x="4112260" y="11039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B71C94DB-4033-46D0-A984-FC2CF985145C}"/>
            </a:ext>
          </a:extLst>
        </xdr:cNvPr>
        <xdr:cNvSpPr txBox="1"/>
      </xdr:nvSpPr>
      <xdr:spPr>
        <a:xfrm>
          <a:off x="421259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id="{4D23CFF6-2998-4BD3-AEB4-C22D19337321}"/>
            </a:ext>
          </a:extLst>
        </xdr:cNvPr>
        <xdr:cNvCxnSpPr/>
      </xdr:nvCxnSpPr>
      <xdr:spPr>
        <a:xfrm>
          <a:off x="4112260" y="9694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C148F552-0E26-45C3-9E04-392CC13C7750}"/>
            </a:ext>
          </a:extLst>
        </xdr:cNvPr>
        <xdr:cNvSpPr txBox="1"/>
      </xdr:nvSpPr>
      <xdr:spPr>
        <a:xfrm>
          <a:off x="4212590" y="10553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id="{95CCBACE-9FB6-450F-9DC3-3B276447132A}"/>
            </a:ext>
          </a:extLst>
        </xdr:cNvPr>
        <xdr:cNvSpPr/>
      </xdr:nvSpPr>
      <xdr:spPr>
        <a:xfrm>
          <a:off x="4131310" y="105810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a:extLst>
            <a:ext uri="{FF2B5EF4-FFF2-40B4-BE49-F238E27FC236}">
              <a16:creationId xmlns:a16="http://schemas.microsoft.com/office/drawing/2014/main" id="{A632A382-A983-4624-B4DD-1E90CB990502}"/>
            </a:ext>
          </a:extLst>
        </xdr:cNvPr>
        <xdr:cNvSpPr/>
      </xdr:nvSpPr>
      <xdr:spPr>
        <a:xfrm>
          <a:off x="3388360" y="1054442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a:extLst>
            <a:ext uri="{FF2B5EF4-FFF2-40B4-BE49-F238E27FC236}">
              <a16:creationId xmlns:a16="http://schemas.microsoft.com/office/drawing/2014/main" id="{5DACAFA0-5DDB-4E75-A9A0-124DF3B3A833}"/>
            </a:ext>
          </a:extLst>
        </xdr:cNvPr>
        <xdr:cNvSpPr/>
      </xdr:nvSpPr>
      <xdr:spPr>
        <a:xfrm>
          <a:off x="2571750" y="104968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a:extLst>
            <a:ext uri="{FF2B5EF4-FFF2-40B4-BE49-F238E27FC236}">
              <a16:creationId xmlns:a16="http://schemas.microsoft.com/office/drawing/2014/main" id="{A4DCAAB8-E98B-402D-89B4-3BF4FCB3E051}"/>
            </a:ext>
          </a:extLst>
        </xdr:cNvPr>
        <xdr:cNvSpPr/>
      </xdr:nvSpPr>
      <xdr:spPr>
        <a:xfrm>
          <a:off x="1774190" y="1046899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a:extLst>
            <a:ext uri="{FF2B5EF4-FFF2-40B4-BE49-F238E27FC236}">
              <a16:creationId xmlns:a16="http://schemas.microsoft.com/office/drawing/2014/main" id="{2B8E8F50-2992-41A2-85AD-8A984F022DDB}"/>
            </a:ext>
          </a:extLst>
        </xdr:cNvPr>
        <xdr:cNvSpPr/>
      </xdr:nvSpPr>
      <xdr:spPr>
        <a:xfrm>
          <a:off x="988060" y="1044841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D4F2034-6BCF-4091-88D9-BBF6410C4C63}"/>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A7591B1-E038-4319-A4A3-154A03FD9ABB}"/>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3DFBADB-AF83-423E-930F-F6573CA427C3}"/>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AC8FAFB-D375-4569-AF06-357690AF862D}"/>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B14F3DD-922B-43E0-881D-E9F5062BBD9D}"/>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150368</xdr:rowOff>
    </xdr:from>
    <xdr:to>
      <xdr:col>24</xdr:col>
      <xdr:colOff>114300</xdr:colOff>
      <xdr:row>59</xdr:row>
      <xdr:rowOff>80518</xdr:rowOff>
    </xdr:to>
    <xdr:sp macro="" textlink="">
      <xdr:nvSpPr>
        <xdr:cNvPr id="188" name="楕円 187">
          <a:extLst>
            <a:ext uri="{FF2B5EF4-FFF2-40B4-BE49-F238E27FC236}">
              <a16:creationId xmlns:a16="http://schemas.microsoft.com/office/drawing/2014/main" id="{81F1C575-328D-49B5-B31B-62C72DE03BE1}"/>
            </a:ext>
          </a:extLst>
        </xdr:cNvPr>
        <xdr:cNvSpPr/>
      </xdr:nvSpPr>
      <xdr:spPr>
        <a:xfrm>
          <a:off x="4131310" y="1009446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1795</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49587C44-B8C2-4C16-80FC-997AD38F5D57}"/>
            </a:ext>
          </a:extLst>
        </xdr:cNvPr>
        <xdr:cNvSpPr txBox="1"/>
      </xdr:nvSpPr>
      <xdr:spPr>
        <a:xfrm>
          <a:off x="4212590" y="994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111506</xdr:rowOff>
    </xdr:from>
    <xdr:to>
      <xdr:col>20</xdr:col>
      <xdr:colOff>38100</xdr:colOff>
      <xdr:row>59</xdr:row>
      <xdr:rowOff>41656</xdr:rowOff>
    </xdr:to>
    <xdr:sp macro="" textlink="">
      <xdr:nvSpPr>
        <xdr:cNvPr id="190" name="楕円 189">
          <a:extLst>
            <a:ext uri="{FF2B5EF4-FFF2-40B4-BE49-F238E27FC236}">
              <a16:creationId xmlns:a16="http://schemas.microsoft.com/office/drawing/2014/main" id="{9A68E6F2-1F5E-46E4-A569-0FF17B3628D5}"/>
            </a:ext>
          </a:extLst>
        </xdr:cNvPr>
        <xdr:cNvSpPr/>
      </xdr:nvSpPr>
      <xdr:spPr>
        <a:xfrm>
          <a:off x="3388360" y="100556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162306</xdr:rowOff>
    </xdr:from>
    <xdr:to>
      <xdr:col>24</xdr:col>
      <xdr:colOff>63500</xdr:colOff>
      <xdr:row>59</xdr:row>
      <xdr:rowOff>29718</xdr:rowOff>
    </xdr:to>
    <xdr:cxnSp macro="">
      <xdr:nvCxnSpPr>
        <xdr:cNvPr id="191" name="直線コネクタ 190">
          <a:extLst>
            <a:ext uri="{FF2B5EF4-FFF2-40B4-BE49-F238E27FC236}">
              <a16:creationId xmlns:a16="http://schemas.microsoft.com/office/drawing/2014/main" id="{6E48B48D-9F72-4ACA-B4C5-7C16684EF381}"/>
            </a:ext>
          </a:extLst>
        </xdr:cNvPr>
        <xdr:cNvCxnSpPr/>
      </xdr:nvCxnSpPr>
      <xdr:spPr>
        <a:xfrm>
          <a:off x="3431540" y="10108311"/>
          <a:ext cx="74295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72644</xdr:rowOff>
    </xdr:from>
    <xdr:to>
      <xdr:col>15</xdr:col>
      <xdr:colOff>101600</xdr:colOff>
      <xdr:row>59</xdr:row>
      <xdr:rowOff>2794</xdr:rowOff>
    </xdr:to>
    <xdr:sp macro="" textlink="">
      <xdr:nvSpPr>
        <xdr:cNvPr id="192" name="楕円 191">
          <a:extLst>
            <a:ext uri="{FF2B5EF4-FFF2-40B4-BE49-F238E27FC236}">
              <a16:creationId xmlns:a16="http://schemas.microsoft.com/office/drawing/2014/main" id="{59FF7620-0A89-494E-8628-8EAFA5191782}"/>
            </a:ext>
          </a:extLst>
        </xdr:cNvPr>
        <xdr:cNvSpPr/>
      </xdr:nvSpPr>
      <xdr:spPr>
        <a:xfrm>
          <a:off x="2571750" y="1001674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123444</xdr:rowOff>
    </xdr:from>
    <xdr:to>
      <xdr:col>19</xdr:col>
      <xdr:colOff>177800</xdr:colOff>
      <xdr:row>58</xdr:row>
      <xdr:rowOff>162306</xdr:rowOff>
    </xdr:to>
    <xdr:cxnSp macro="">
      <xdr:nvCxnSpPr>
        <xdr:cNvPr id="193" name="直線コネクタ 192">
          <a:extLst>
            <a:ext uri="{FF2B5EF4-FFF2-40B4-BE49-F238E27FC236}">
              <a16:creationId xmlns:a16="http://schemas.microsoft.com/office/drawing/2014/main" id="{E5C484FF-1B50-44E3-A62C-C7B606F91957}"/>
            </a:ext>
          </a:extLst>
        </xdr:cNvPr>
        <xdr:cNvCxnSpPr/>
      </xdr:nvCxnSpPr>
      <xdr:spPr>
        <a:xfrm>
          <a:off x="2626360" y="10069449"/>
          <a:ext cx="80518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38354</xdr:rowOff>
    </xdr:from>
    <xdr:to>
      <xdr:col>10</xdr:col>
      <xdr:colOff>165100</xdr:colOff>
      <xdr:row>58</xdr:row>
      <xdr:rowOff>139954</xdr:rowOff>
    </xdr:to>
    <xdr:sp macro="" textlink="">
      <xdr:nvSpPr>
        <xdr:cNvPr id="194" name="楕円 193">
          <a:extLst>
            <a:ext uri="{FF2B5EF4-FFF2-40B4-BE49-F238E27FC236}">
              <a16:creationId xmlns:a16="http://schemas.microsoft.com/office/drawing/2014/main" id="{C7F26196-D366-44A4-B85B-D9AE1EB67424}"/>
            </a:ext>
          </a:extLst>
        </xdr:cNvPr>
        <xdr:cNvSpPr/>
      </xdr:nvSpPr>
      <xdr:spPr>
        <a:xfrm>
          <a:off x="1774190" y="998245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89154</xdr:rowOff>
    </xdr:from>
    <xdr:to>
      <xdr:col>15</xdr:col>
      <xdr:colOff>50800</xdr:colOff>
      <xdr:row>58</xdr:row>
      <xdr:rowOff>123444</xdr:rowOff>
    </xdr:to>
    <xdr:cxnSp macro="">
      <xdr:nvCxnSpPr>
        <xdr:cNvPr id="195" name="直線コネクタ 194">
          <a:extLst>
            <a:ext uri="{FF2B5EF4-FFF2-40B4-BE49-F238E27FC236}">
              <a16:creationId xmlns:a16="http://schemas.microsoft.com/office/drawing/2014/main" id="{1A349083-37C8-4EF7-9CE8-21B480638AE2}"/>
            </a:ext>
          </a:extLst>
        </xdr:cNvPr>
        <xdr:cNvCxnSpPr/>
      </xdr:nvCxnSpPr>
      <xdr:spPr>
        <a:xfrm>
          <a:off x="1828800" y="10037064"/>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170942</xdr:rowOff>
    </xdr:from>
    <xdr:to>
      <xdr:col>6</xdr:col>
      <xdr:colOff>38100</xdr:colOff>
      <xdr:row>58</xdr:row>
      <xdr:rowOff>101092</xdr:rowOff>
    </xdr:to>
    <xdr:sp macro="" textlink="">
      <xdr:nvSpPr>
        <xdr:cNvPr id="196" name="楕円 195">
          <a:extLst>
            <a:ext uri="{FF2B5EF4-FFF2-40B4-BE49-F238E27FC236}">
              <a16:creationId xmlns:a16="http://schemas.microsoft.com/office/drawing/2014/main" id="{15909FBE-FDC7-4CD0-B7C7-DA53C63E6903}"/>
            </a:ext>
          </a:extLst>
        </xdr:cNvPr>
        <xdr:cNvSpPr/>
      </xdr:nvSpPr>
      <xdr:spPr>
        <a:xfrm>
          <a:off x="988060" y="994740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50292</xdr:rowOff>
    </xdr:from>
    <xdr:to>
      <xdr:col>10</xdr:col>
      <xdr:colOff>114300</xdr:colOff>
      <xdr:row>58</xdr:row>
      <xdr:rowOff>89154</xdr:rowOff>
    </xdr:to>
    <xdr:cxnSp macro="">
      <xdr:nvCxnSpPr>
        <xdr:cNvPr id="197" name="直線コネクタ 196">
          <a:extLst>
            <a:ext uri="{FF2B5EF4-FFF2-40B4-BE49-F238E27FC236}">
              <a16:creationId xmlns:a16="http://schemas.microsoft.com/office/drawing/2014/main" id="{CA02D342-0833-44B0-AAEB-A5D92B54FC60}"/>
            </a:ext>
          </a:extLst>
        </xdr:cNvPr>
        <xdr:cNvCxnSpPr/>
      </xdr:nvCxnSpPr>
      <xdr:spPr>
        <a:xfrm>
          <a:off x="1031240" y="9998202"/>
          <a:ext cx="79756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BBD9BB49-4530-4C52-B447-8ECE3BB264B0}"/>
            </a:ext>
          </a:extLst>
        </xdr:cNvPr>
        <xdr:cNvSpPr txBox="1"/>
      </xdr:nvSpPr>
      <xdr:spPr>
        <a:xfrm>
          <a:off x="3239144" y="10637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131081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EE318554-02C5-45D9-AB70-BB4A664864EE}"/>
            </a:ext>
          </a:extLst>
        </xdr:cNvPr>
        <xdr:cNvSpPr txBox="1"/>
      </xdr:nvSpPr>
      <xdr:spPr>
        <a:xfrm>
          <a:off x="2439044" y="1059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101363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967F1B8-CF12-4A94-B2C8-452B8F600C83}"/>
            </a:ext>
          </a:extLst>
        </xdr:cNvPr>
        <xdr:cNvSpPr txBox="1"/>
      </xdr:nvSpPr>
      <xdr:spPr>
        <a:xfrm>
          <a:off x="1641484" y="10556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80789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93A168FF-AFC0-466F-9849-34F170B53768}"/>
            </a:ext>
          </a:extLst>
        </xdr:cNvPr>
        <xdr:cNvSpPr txBox="1"/>
      </xdr:nvSpPr>
      <xdr:spPr>
        <a:xfrm>
          <a:off x="855354" y="1054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58183</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F62ED4C7-E492-40E4-A983-491B3587CD8D}"/>
            </a:ext>
          </a:extLst>
        </xdr:cNvPr>
        <xdr:cNvSpPr txBox="1"/>
      </xdr:nvSpPr>
      <xdr:spPr>
        <a:xfrm>
          <a:off x="3239144" y="982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19321</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11945AAE-C05B-42C1-90C3-F42EECD0A5B3}"/>
            </a:ext>
          </a:extLst>
        </xdr:cNvPr>
        <xdr:cNvSpPr txBox="1"/>
      </xdr:nvSpPr>
      <xdr:spPr>
        <a:xfrm>
          <a:off x="2439044" y="978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156481</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D5D36FDE-CA06-4F2B-99AD-6845E3CB80D0}"/>
            </a:ext>
          </a:extLst>
        </xdr:cNvPr>
        <xdr:cNvSpPr txBox="1"/>
      </xdr:nvSpPr>
      <xdr:spPr>
        <a:xfrm>
          <a:off x="1641484" y="975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117619</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6DA18BC7-CA8B-4754-B88D-CD339D1BE24F}"/>
            </a:ext>
          </a:extLst>
        </xdr:cNvPr>
        <xdr:cNvSpPr txBox="1"/>
      </xdr:nvSpPr>
      <xdr:spPr>
        <a:xfrm>
          <a:off x="85535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E9D782B8-7D55-4382-BE12-76CBE97F61EF}"/>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17782E01-3AE8-4AB5-A776-D5EAF0DA2E3B}"/>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A0EB46DB-F7FC-4610-AFC9-FAE465C5BF41}"/>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3C512A92-17C8-4B8C-8CE6-D361BCCBC3E3}"/>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A480DA7C-66BC-4DD9-B160-D2ED868079E6}"/>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F511B27F-AB26-407B-BA46-1142EA26F5D3}"/>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46421905-DA14-4080-80F0-F1FD71442429}"/>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824E7C69-AA62-441E-B438-BE210192318C}"/>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C04B0462-D096-4372-84E4-0D120DE64B84}"/>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BF948060-E0D7-4233-97B7-DD82F644C5EB}"/>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ED8364B9-469B-4347-BD6E-1E36615F228A}"/>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55BF21E4-71F5-4A5B-B29B-E5CBAD0DF89B}"/>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14641ECB-023A-4EB9-82D0-67F19B947CE7}"/>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95EEE438-AE02-48F2-83E2-8F3FE292DB26}"/>
            </a:ext>
          </a:extLst>
        </xdr:cNvPr>
        <xdr:cNvSpPr txBox="1"/>
      </xdr:nvSpPr>
      <xdr:spPr>
        <a:xfrm>
          <a:off x="5331688" y="1052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7B2CAAF2-3EFA-48E4-A299-46EAED2C2083}"/>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5C8D7B90-54C5-4555-947A-863A7B006F69}"/>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39B6A86C-4F27-4608-A553-6F4E35A21CD4}"/>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4FF20812-6D42-4395-82ED-9F52CC0F8A47}"/>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4403E2F4-96A9-4565-A2F6-D1EAECF7C5B2}"/>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9F746731-E261-4266-AD12-BDCD13B3695D}"/>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CCBFE486-88B4-4881-87D2-B1672BE16A73}"/>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C96EC352-05E3-42C0-A367-3E45A2388801}"/>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3D0DCF3A-5542-4F28-A74B-1A81DE23E0F5}"/>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id="{ED253AA2-4630-4FE5-9694-4340D3638900}"/>
            </a:ext>
          </a:extLst>
        </xdr:cNvPr>
        <xdr:cNvCxnSpPr/>
      </xdr:nvCxnSpPr>
      <xdr:spPr>
        <a:xfrm flipV="1">
          <a:off x="9429115" y="9698938"/>
          <a:ext cx="0" cy="134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68025FF4-8DB1-4772-B267-57D6C9C2C39F}"/>
            </a:ext>
          </a:extLst>
        </xdr:cNvPr>
        <xdr:cNvSpPr txBox="1"/>
      </xdr:nvSpPr>
      <xdr:spPr>
        <a:xfrm>
          <a:off x="946785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id="{7D60354A-F837-4130-B3B2-DFFDB57DF4FB}"/>
            </a:ext>
          </a:extLst>
        </xdr:cNvPr>
        <xdr:cNvCxnSpPr/>
      </xdr:nvCxnSpPr>
      <xdr:spPr>
        <a:xfrm>
          <a:off x="9356090" y="110469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D28F84C0-32FC-4B00-BAC8-F0AEC3F7EEE5}"/>
            </a:ext>
          </a:extLst>
        </xdr:cNvPr>
        <xdr:cNvSpPr txBox="1"/>
      </xdr:nvSpPr>
      <xdr:spPr>
        <a:xfrm>
          <a:off x="946785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id="{83335EA7-C0EE-4993-8F06-6F3D956528D2}"/>
            </a:ext>
          </a:extLst>
        </xdr:cNvPr>
        <xdr:cNvCxnSpPr/>
      </xdr:nvCxnSpPr>
      <xdr:spPr>
        <a:xfrm>
          <a:off x="9356090" y="969893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8376AC7A-8EF2-41B4-8EB3-BD09CE86DE36}"/>
            </a:ext>
          </a:extLst>
        </xdr:cNvPr>
        <xdr:cNvSpPr txBox="1"/>
      </xdr:nvSpPr>
      <xdr:spPr>
        <a:xfrm>
          <a:off x="9467850" y="10680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id="{6C39461A-C792-4BAE-8A60-0152EB4DDA34}"/>
            </a:ext>
          </a:extLst>
        </xdr:cNvPr>
        <xdr:cNvSpPr/>
      </xdr:nvSpPr>
      <xdr:spPr>
        <a:xfrm>
          <a:off x="9394190" y="10823690"/>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a:extLst>
            <a:ext uri="{FF2B5EF4-FFF2-40B4-BE49-F238E27FC236}">
              <a16:creationId xmlns:a16="http://schemas.microsoft.com/office/drawing/2014/main" id="{3C86AC5E-A759-417F-874A-099D8194FF40}"/>
            </a:ext>
          </a:extLst>
        </xdr:cNvPr>
        <xdr:cNvSpPr/>
      </xdr:nvSpPr>
      <xdr:spPr>
        <a:xfrm>
          <a:off x="8632190" y="1086671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a:extLst>
            <a:ext uri="{FF2B5EF4-FFF2-40B4-BE49-F238E27FC236}">
              <a16:creationId xmlns:a16="http://schemas.microsoft.com/office/drawing/2014/main" id="{1054891C-C0F7-4EEC-A37F-68F28A7DCAAC}"/>
            </a:ext>
          </a:extLst>
        </xdr:cNvPr>
        <xdr:cNvSpPr/>
      </xdr:nvSpPr>
      <xdr:spPr>
        <a:xfrm>
          <a:off x="7846060" y="1087036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a:extLst>
            <a:ext uri="{FF2B5EF4-FFF2-40B4-BE49-F238E27FC236}">
              <a16:creationId xmlns:a16="http://schemas.microsoft.com/office/drawing/2014/main" id="{447FD7F3-5606-42E3-A271-0D977B038415}"/>
            </a:ext>
          </a:extLst>
        </xdr:cNvPr>
        <xdr:cNvSpPr/>
      </xdr:nvSpPr>
      <xdr:spPr>
        <a:xfrm>
          <a:off x="7029450" y="1086960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a:extLst>
            <a:ext uri="{FF2B5EF4-FFF2-40B4-BE49-F238E27FC236}">
              <a16:creationId xmlns:a16="http://schemas.microsoft.com/office/drawing/2014/main" id="{DD55A30D-33F0-4EB7-91F0-3496538439A6}"/>
            </a:ext>
          </a:extLst>
        </xdr:cNvPr>
        <xdr:cNvSpPr/>
      </xdr:nvSpPr>
      <xdr:spPr>
        <a:xfrm>
          <a:off x="6231890" y="108687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0EE4BC0-9916-4EF2-B9AA-EF46CBF97ED7}"/>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7B743E5-091A-4B7B-8FE5-1AF0C1CD202D}"/>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4D79D10-F231-43F3-BEA0-B02A8407914B}"/>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9ABA4EB-3201-42C3-A5C0-C7148470FC59}"/>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D275F12-B9EB-418C-AE34-A29EA7525B61}"/>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132705</xdr:rowOff>
    </xdr:from>
    <xdr:to>
      <xdr:col>55</xdr:col>
      <xdr:colOff>50800</xdr:colOff>
      <xdr:row>64</xdr:row>
      <xdr:rowOff>62855</xdr:rowOff>
    </xdr:to>
    <xdr:sp macro="" textlink="">
      <xdr:nvSpPr>
        <xdr:cNvPr id="245" name="楕円 244">
          <a:extLst>
            <a:ext uri="{FF2B5EF4-FFF2-40B4-BE49-F238E27FC236}">
              <a16:creationId xmlns:a16="http://schemas.microsoft.com/office/drawing/2014/main" id="{76F1EEB1-90B0-470D-BD27-3B6129B2EE35}"/>
            </a:ext>
          </a:extLst>
        </xdr:cNvPr>
        <xdr:cNvSpPr/>
      </xdr:nvSpPr>
      <xdr:spPr>
        <a:xfrm>
          <a:off x="9394190" y="10937865"/>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47632</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3BE88364-87CF-428E-BBE9-32BE7D98F4A4}"/>
            </a:ext>
          </a:extLst>
        </xdr:cNvPr>
        <xdr:cNvSpPr txBox="1"/>
      </xdr:nvSpPr>
      <xdr:spPr>
        <a:xfrm>
          <a:off x="9467850" y="1085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132833</xdr:rowOff>
    </xdr:from>
    <xdr:to>
      <xdr:col>50</xdr:col>
      <xdr:colOff>165100</xdr:colOff>
      <xdr:row>64</xdr:row>
      <xdr:rowOff>62983</xdr:rowOff>
    </xdr:to>
    <xdr:sp macro="" textlink="">
      <xdr:nvSpPr>
        <xdr:cNvPr id="247" name="楕円 246">
          <a:extLst>
            <a:ext uri="{FF2B5EF4-FFF2-40B4-BE49-F238E27FC236}">
              <a16:creationId xmlns:a16="http://schemas.microsoft.com/office/drawing/2014/main" id="{27BB613C-492E-4845-838A-70E3E140DCE3}"/>
            </a:ext>
          </a:extLst>
        </xdr:cNvPr>
        <xdr:cNvSpPr/>
      </xdr:nvSpPr>
      <xdr:spPr>
        <a:xfrm>
          <a:off x="8632190" y="10937993"/>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12055</xdr:rowOff>
    </xdr:from>
    <xdr:to>
      <xdr:col>55</xdr:col>
      <xdr:colOff>0</xdr:colOff>
      <xdr:row>64</xdr:row>
      <xdr:rowOff>12183</xdr:rowOff>
    </xdr:to>
    <xdr:cxnSp macro="">
      <xdr:nvCxnSpPr>
        <xdr:cNvPr id="248" name="直線コネクタ 247">
          <a:extLst>
            <a:ext uri="{FF2B5EF4-FFF2-40B4-BE49-F238E27FC236}">
              <a16:creationId xmlns:a16="http://schemas.microsoft.com/office/drawing/2014/main" id="{2558B44B-C88C-4DB0-88C6-F0925BE1068B}"/>
            </a:ext>
          </a:extLst>
        </xdr:cNvPr>
        <xdr:cNvCxnSpPr/>
      </xdr:nvCxnSpPr>
      <xdr:spPr>
        <a:xfrm flipV="1">
          <a:off x="8686800" y="10988665"/>
          <a:ext cx="74295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132668</xdr:rowOff>
    </xdr:from>
    <xdr:to>
      <xdr:col>46</xdr:col>
      <xdr:colOff>38100</xdr:colOff>
      <xdr:row>64</xdr:row>
      <xdr:rowOff>62818</xdr:rowOff>
    </xdr:to>
    <xdr:sp macro="" textlink="">
      <xdr:nvSpPr>
        <xdr:cNvPr id="249" name="楕円 248">
          <a:extLst>
            <a:ext uri="{FF2B5EF4-FFF2-40B4-BE49-F238E27FC236}">
              <a16:creationId xmlns:a16="http://schemas.microsoft.com/office/drawing/2014/main" id="{9DA88E00-903C-46FA-A0F1-6A77E60F637C}"/>
            </a:ext>
          </a:extLst>
        </xdr:cNvPr>
        <xdr:cNvSpPr/>
      </xdr:nvSpPr>
      <xdr:spPr>
        <a:xfrm>
          <a:off x="7846060" y="1093782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12018</xdr:rowOff>
    </xdr:from>
    <xdr:to>
      <xdr:col>50</xdr:col>
      <xdr:colOff>114300</xdr:colOff>
      <xdr:row>64</xdr:row>
      <xdr:rowOff>12183</xdr:rowOff>
    </xdr:to>
    <xdr:cxnSp macro="">
      <xdr:nvCxnSpPr>
        <xdr:cNvPr id="250" name="直線コネクタ 249">
          <a:extLst>
            <a:ext uri="{FF2B5EF4-FFF2-40B4-BE49-F238E27FC236}">
              <a16:creationId xmlns:a16="http://schemas.microsoft.com/office/drawing/2014/main" id="{5B64B5C6-5742-4C79-B7CB-B20E7B0CBE4F}"/>
            </a:ext>
          </a:extLst>
        </xdr:cNvPr>
        <xdr:cNvCxnSpPr/>
      </xdr:nvCxnSpPr>
      <xdr:spPr>
        <a:xfrm>
          <a:off x="7889240" y="10988628"/>
          <a:ext cx="79756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131970</xdr:rowOff>
    </xdr:from>
    <xdr:to>
      <xdr:col>41</xdr:col>
      <xdr:colOff>101600</xdr:colOff>
      <xdr:row>64</xdr:row>
      <xdr:rowOff>62120</xdr:rowOff>
    </xdr:to>
    <xdr:sp macro="" textlink="">
      <xdr:nvSpPr>
        <xdr:cNvPr id="251" name="楕円 250">
          <a:extLst>
            <a:ext uri="{FF2B5EF4-FFF2-40B4-BE49-F238E27FC236}">
              <a16:creationId xmlns:a16="http://schemas.microsoft.com/office/drawing/2014/main" id="{84AF4F80-098C-496E-99A9-504790DB9B50}"/>
            </a:ext>
          </a:extLst>
        </xdr:cNvPr>
        <xdr:cNvSpPr/>
      </xdr:nvSpPr>
      <xdr:spPr>
        <a:xfrm>
          <a:off x="7029450" y="109371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11320</xdr:rowOff>
    </xdr:from>
    <xdr:to>
      <xdr:col>45</xdr:col>
      <xdr:colOff>177800</xdr:colOff>
      <xdr:row>64</xdr:row>
      <xdr:rowOff>12018</xdr:rowOff>
    </xdr:to>
    <xdr:cxnSp macro="">
      <xdr:nvCxnSpPr>
        <xdr:cNvPr id="252" name="直線コネクタ 251">
          <a:extLst>
            <a:ext uri="{FF2B5EF4-FFF2-40B4-BE49-F238E27FC236}">
              <a16:creationId xmlns:a16="http://schemas.microsoft.com/office/drawing/2014/main" id="{62F774DB-13FC-462F-BF51-C57A3424FEDC}"/>
            </a:ext>
          </a:extLst>
        </xdr:cNvPr>
        <xdr:cNvCxnSpPr/>
      </xdr:nvCxnSpPr>
      <xdr:spPr>
        <a:xfrm>
          <a:off x="7084060" y="10986025"/>
          <a:ext cx="80518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131752</xdr:rowOff>
    </xdr:from>
    <xdr:to>
      <xdr:col>36</xdr:col>
      <xdr:colOff>165100</xdr:colOff>
      <xdr:row>64</xdr:row>
      <xdr:rowOff>61902</xdr:rowOff>
    </xdr:to>
    <xdr:sp macro="" textlink="">
      <xdr:nvSpPr>
        <xdr:cNvPr id="253" name="楕円 252">
          <a:extLst>
            <a:ext uri="{FF2B5EF4-FFF2-40B4-BE49-F238E27FC236}">
              <a16:creationId xmlns:a16="http://schemas.microsoft.com/office/drawing/2014/main" id="{D228646C-BE71-434E-BFAD-4E13E7A33B86}"/>
            </a:ext>
          </a:extLst>
        </xdr:cNvPr>
        <xdr:cNvSpPr/>
      </xdr:nvSpPr>
      <xdr:spPr>
        <a:xfrm>
          <a:off x="6231890" y="1093691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11102</xdr:rowOff>
    </xdr:from>
    <xdr:to>
      <xdr:col>41</xdr:col>
      <xdr:colOff>50800</xdr:colOff>
      <xdr:row>64</xdr:row>
      <xdr:rowOff>11320</xdr:rowOff>
    </xdr:to>
    <xdr:cxnSp macro="">
      <xdr:nvCxnSpPr>
        <xdr:cNvPr id="254" name="直線コネクタ 253">
          <a:extLst>
            <a:ext uri="{FF2B5EF4-FFF2-40B4-BE49-F238E27FC236}">
              <a16:creationId xmlns:a16="http://schemas.microsoft.com/office/drawing/2014/main" id="{9B969769-46BC-4DCD-849E-BAC23F0BD0D5}"/>
            </a:ext>
          </a:extLst>
        </xdr:cNvPr>
        <xdr:cNvCxnSpPr/>
      </xdr:nvCxnSpPr>
      <xdr:spPr>
        <a:xfrm>
          <a:off x="6286500" y="10985807"/>
          <a:ext cx="79756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EFBB8D2D-E580-4550-B45A-5929974003D1}"/>
            </a:ext>
          </a:extLst>
        </xdr:cNvPr>
        <xdr:cNvSpPr txBox="1"/>
      </xdr:nvSpPr>
      <xdr:spPr>
        <a:xfrm>
          <a:off x="8401265" y="1064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2AF8CA04-F307-46BE-A00B-6D9AA631216B}"/>
            </a:ext>
          </a:extLst>
        </xdr:cNvPr>
        <xdr:cNvSpPr txBox="1"/>
      </xdr:nvSpPr>
      <xdr:spPr>
        <a:xfrm>
          <a:off x="7610690" y="1065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B2647E91-01ED-439D-9F65-E5FCE36A5191}"/>
            </a:ext>
          </a:extLst>
        </xdr:cNvPr>
        <xdr:cNvSpPr txBox="1"/>
      </xdr:nvSpPr>
      <xdr:spPr>
        <a:xfrm>
          <a:off x="6822655" y="1065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FFA7BDC4-7EC6-48B8-B340-A68413575302}"/>
            </a:ext>
          </a:extLst>
        </xdr:cNvPr>
        <xdr:cNvSpPr txBox="1"/>
      </xdr:nvSpPr>
      <xdr:spPr>
        <a:xfrm>
          <a:off x="6007950" y="106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54110</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3F10F439-BFD5-45F8-93DD-EC15365C2C86}"/>
            </a:ext>
          </a:extLst>
        </xdr:cNvPr>
        <xdr:cNvSpPr txBox="1"/>
      </xdr:nvSpPr>
      <xdr:spPr>
        <a:xfrm>
          <a:off x="8401265" y="1103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53945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720AEDB0-6F05-43E7-8EC5-B0FBBAC236C3}"/>
            </a:ext>
          </a:extLst>
        </xdr:cNvPr>
        <xdr:cNvSpPr txBox="1"/>
      </xdr:nvSpPr>
      <xdr:spPr>
        <a:xfrm>
          <a:off x="7610690" y="1103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53247</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8ADA5446-0C6B-471C-A12B-7074E7A2DBD0}"/>
            </a:ext>
          </a:extLst>
        </xdr:cNvPr>
        <xdr:cNvSpPr txBox="1"/>
      </xdr:nvSpPr>
      <xdr:spPr>
        <a:xfrm>
          <a:off x="6822655" y="1102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53029</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177C9FDA-C983-4F18-BCC4-4CCDF0D9D868}"/>
            </a:ext>
          </a:extLst>
        </xdr:cNvPr>
        <xdr:cNvSpPr txBox="1"/>
      </xdr:nvSpPr>
      <xdr:spPr>
        <a:xfrm>
          <a:off x="6007950" y="1102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7062086B-8C6A-4195-B826-E46E448BE48A}"/>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8538DAE9-8841-4EFF-AD86-662186C04867}"/>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60D73954-095C-48E6-A40F-06D2C0DC3DDA}"/>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769FE121-385B-4AF1-AC09-588D6D1D5CAD}"/>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F8462304-142D-4784-A4F2-61E9E08F9776}"/>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615B2DAD-F480-4F42-9384-849BC7B73199}"/>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5128D267-6AFD-4B5B-8BEA-23763AB0B064}"/>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D1D7A416-66A3-4AE5-98DA-5519171D0023}"/>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55CD854C-53C7-4933-B69B-3D1775A8A6CE}"/>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2054576E-10A3-4D1D-8FE0-8A2C96C75402}"/>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CEAA1788-645E-47DC-9447-3E84F2D332FF}"/>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9A046449-0330-4403-8161-BA7DD493C88C}"/>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BED7F770-367C-49F7-8743-AA4B52E01677}"/>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2CE7A86C-82D5-4A3E-AE5A-5553D80FF511}"/>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6539C26B-61AA-40CF-92A0-515DBD9B323F}"/>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DC955195-D246-4278-9A24-A74E06A4B28B}"/>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588E18E8-E644-4816-913A-54C5102BCEA8}"/>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63F6401-C9CD-42B7-B67D-66278205254C}"/>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55464C52-9897-477C-A6DC-78DFDB16FB41}"/>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752BD573-D5CE-4A94-A3BA-8DC6982A17F3}"/>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BFAD861B-0317-4897-86B2-D81D83128A52}"/>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DDAF0019-BDD3-450B-BE15-DDB8374F071E}"/>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1D7EF897-5C2F-4199-A844-B58C8CAA4B2A}"/>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9AD3467A-049A-421F-BCAD-F21261D9A6C2}"/>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DFB61BB7-9BA2-4F9A-95D2-05708ED625FA}"/>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id="{6D15FFCB-29CF-4555-88D5-55022A4A9CAC}"/>
            </a:ext>
          </a:extLst>
        </xdr:cNvPr>
        <xdr:cNvCxnSpPr/>
      </xdr:nvCxnSpPr>
      <xdr:spPr>
        <a:xfrm flipV="1">
          <a:off x="4173855" y="13401131"/>
          <a:ext cx="0" cy="1400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5AB2B2EC-8E01-4602-BBD2-80713E637C84}"/>
            </a:ext>
          </a:extLst>
        </xdr:cNvPr>
        <xdr:cNvSpPr txBox="1"/>
      </xdr:nvSpPr>
      <xdr:spPr>
        <a:xfrm>
          <a:off x="4212590" y="1480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id="{0B1E64FD-4E66-49C1-94D1-0E15166CBB80}"/>
            </a:ext>
          </a:extLst>
        </xdr:cNvPr>
        <xdr:cNvCxnSpPr/>
      </xdr:nvCxnSpPr>
      <xdr:spPr>
        <a:xfrm>
          <a:off x="4112260" y="14801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64D53675-2B15-49CE-969D-86A401354F1E}"/>
            </a:ext>
          </a:extLst>
        </xdr:cNvPr>
        <xdr:cNvSpPr txBox="1"/>
      </xdr:nvSpPr>
      <xdr:spPr>
        <a:xfrm>
          <a:off x="4212590" y="131763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id="{F6E518FA-ECE3-4A00-84CB-0775C9C38654}"/>
            </a:ext>
          </a:extLst>
        </xdr:cNvPr>
        <xdr:cNvCxnSpPr/>
      </xdr:nvCxnSpPr>
      <xdr:spPr>
        <a:xfrm>
          <a:off x="4112260" y="134011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96356</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3A2B407C-8454-479B-A1DD-052671560C4E}"/>
            </a:ext>
          </a:extLst>
        </xdr:cNvPr>
        <xdr:cNvSpPr txBox="1"/>
      </xdr:nvSpPr>
      <xdr:spPr>
        <a:xfrm>
          <a:off x="4212590" y="14322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id="{707DEC41-4BD2-4B0A-8959-C2C4874F16F8}"/>
            </a:ext>
          </a:extLst>
        </xdr:cNvPr>
        <xdr:cNvSpPr/>
      </xdr:nvSpPr>
      <xdr:spPr>
        <a:xfrm>
          <a:off x="4131310" y="143482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a:extLst>
            <a:ext uri="{FF2B5EF4-FFF2-40B4-BE49-F238E27FC236}">
              <a16:creationId xmlns:a16="http://schemas.microsoft.com/office/drawing/2014/main" id="{F2165A75-FB63-43E5-B6C1-2ED8CE4A214A}"/>
            </a:ext>
          </a:extLst>
        </xdr:cNvPr>
        <xdr:cNvSpPr/>
      </xdr:nvSpPr>
      <xdr:spPr>
        <a:xfrm>
          <a:off x="3388360" y="1434827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a:extLst>
            <a:ext uri="{FF2B5EF4-FFF2-40B4-BE49-F238E27FC236}">
              <a16:creationId xmlns:a16="http://schemas.microsoft.com/office/drawing/2014/main" id="{2FD4104B-0BD2-419B-B7DD-6A484C2137D8}"/>
            </a:ext>
          </a:extLst>
        </xdr:cNvPr>
        <xdr:cNvSpPr/>
      </xdr:nvSpPr>
      <xdr:spPr>
        <a:xfrm>
          <a:off x="2571750" y="143333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a:extLst>
            <a:ext uri="{FF2B5EF4-FFF2-40B4-BE49-F238E27FC236}">
              <a16:creationId xmlns:a16="http://schemas.microsoft.com/office/drawing/2014/main" id="{7FCD11F4-FB11-4FE0-990F-3199119F6FD1}"/>
            </a:ext>
          </a:extLst>
        </xdr:cNvPr>
        <xdr:cNvSpPr/>
      </xdr:nvSpPr>
      <xdr:spPr>
        <a:xfrm>
          <a:off x="1774190" y="143232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a:extLst>
            <a:ext uri="{FF2B5EF4-FFF2-40B4-BE49-F238E27FC236}">
              <a16:creationId xmlns:a16="http://schemas.microsoft.com/office/drawing/2014/main" id="{F7D401D6-6824-4E04-8D9C-08667495CC16}"/>
            </a:ext>
          </a:extLst>
        </xdr:cNvPr>
        <xdr:cNvSpPr/>
      </xdr:nvSpPr>
      <xdr:spPr>
        <a:xfrm>
          <a:off x="988060" y="1431589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7DF1B7B-2367-4588-8935-B67D415FC04E}"/>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49689C8-A86C-4F64-9705-F2783F0BFB8E}"/>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66056AD-FEB3-4566-91DE-CAC1AFDE257A}"/>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6294582-B14F-4FDA-AF91-BDDB0A1F0D50}"/>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01CC796-5C7F-4843-9E39-6D99359935AF}"/>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126093</xdr:rowOff>
    </xdr:from>
    <xdr:to>
      <xdr:col>24</xdr:col>
      <xdr:colOff>114300</xdr:colOff>
      <xdr:row>82</xdr:row>
      <xdr:rowOff>56243</xdr:rowOff>
    </xdr:to>
    <xdr:sp macro="" textlink="">
      <xdr:nvSpPr>
        <xdr:cNvPr id="304" name="楕円 303">
          <a:extLst>
            <a:ext uri="{FF2B5EF4-FFF2-40B4-BE49-F238E27FC236}">
              <a16:creationId xmlns:a16="http://schemas.microsoft.com/office/drawing/2014/main" id="{E31DC10A-C78A-4BC7-A9D6-5DEB4C4C9380}"/>
            </a:ext>
          </a:extLst>
        </xdr:cNvPr>
        <xdr:cNvSpPr/>
      </xdr:nvSpPr>
      <xdr:spPr>
        <a:xfrm>
          <a:off x="4131310" y="140173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148970</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DCACA37E-B64B-4318-9C37-4CB5D69A9DA5}"/>
            </a:ext>
          </a:extLst>
        </xdr:cNvPr>
        <xdr:cNvSpPr txBox="1"/>
      </xdr:nvSpPr>
      <xdr:spPr>
        <a:xfrm>
          <a:off x="4212590" y="138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91802</xdr:rowOff>
    </xdr:from>
    <xdr:to>
      <xdr:col>20</xdr:col>
      <xdr:colOff>38100</xdr:colOff>
      <xdr:row>82</xdr:row>
      <xdr:rowOff>21952</xdr:rowOff>
    </xdr:to>
    <xdr:sp macro="" textlink="">
      <xdr:nvSpPr>
        <xdr:cNvPr id="306" name="楕円 305">
          <a:extLst>
            <a:ext uri="{FF2B5EF4-FFF2-40B4-BE49-F238E27FC236}">
              <a16:creationId xmlns:a16="http://schemas.microsoft.com/office/drawing/2014/main" id="{25EC9AF2-D0EF-4A3A-8314-A0B11635B201}"/>
            </a:ext>
          </a:extLst>
        </xdr:cNvPr>
        <xdr:cNvSpPr/>
      </xdr:nvSpPr>
      <xdr:spPr>
        <a:xfrm>
          <a:off x="3388360" y="1398306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142602</xdr:rowOff>
    </xdr:from>
    <xdr:to>
      <xdr:col>24</xdr:col>
      <xdr:colOff>63500</xdr:colOff>
      <xdr:row>82</xdr:row>
      <xdr:rowOff>5443</xdr:rowOff>
    </xdr:to>
    <xdr:cxnSp macro="">
      <xdr:nvCxnSpPr>
        <xdr:cNvPr id="307" name="直線コネクタ 306">
          <a:extLst>
            <a:ext uri="{FF2B5EF4-FFF2-40B4-BE49-F238E27FC236}">
              <a16:creationId xmlns:a16="http://schemas.microsoft.com/office/drawing/2014/main" id="{B9221521-BD95-478D-9DD0-677F1215B4DD}"/>
            </a:ext>
          </a:extLst>
        </xdr:cNvPr>
        <xdr:cNvCxnSpPr/>
      </xdr:nvCxnSpPr>
      <xdr:spPr>
        <a:xfrm>
          <a:off x="3431540" y="14028147"/>
          <a:ext cx="74295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77107</xdr:rowOff>
    </xdr:from>
    <xdr:to>
      <xdr:col>15</xdr:col>
      <xdr:colOff>101600</xdr:colOff>
      <xdr:row>82</xdr:row>
      <xdr:rowOff>7257</xdr:rowOff>
    </xdr:to>
    <xdr:sp macro="" textlink="">
      <xdr:nvSpPr>
        <xdr:cNvPr id="308" name="楕円 307">
          <a:extLst>
            <a:ext uri="{FF2B5EF4-FFF2-40B4-BE49-F238E27FC236}">
              <a16:creationId xmlns:a16="http://schemas.microsoft.com/office/drawing/2014/main" id="{524584FE-3CCA-4BF9-AB3E-EA6F5BF4E618}"/>
            </a:ext>
          </a:extLst>
        </xdr:cNvPr>
        <xdr:cNvSpPr/>
      </xdr:nvSpPr>
      <xdr:spPr>
        <a:xfrm>
          <a:off x="2571750" y="139645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127907</xdr:rowOff>
    </xdr:from>
    <xdr:to>
      <xdr:col>19</xdr:col>
      <xdr:colOff>177800</xdr:colOff>
      <xdr:row>81</xdr:row>
      <xdr:rowOff>142602</xdr:rowOff>
    </xdr:to>
    <xdr:cxnSp macro="">
      <xdr:nvCxnSpPr>
        <xdr:cNvPr id="309" name="直線コネクタ 308">
          <a:extLst>
            <a:ext uri="{FF2B5EF4-FFF2-40B4-BE49-F238E27FC236}">
              <a16:creationId xmlns:a16="http://schemas.microsoft.com/office/drawing/2014/main" id="{DDB67823-B1C2-47E4-ACB2-8AF830DD7877}"/>
            </a:ext>
          </a:extLst>
        </xdr:cNvPr>
        <xdr:cNvCxnSpPr/>
      </xdr:nvCxnSpPr>
      <xdr:spPr>
        <a:xfrm>
          <a:off x="2626360" y="14019167"/>
          <a:ext cx="80518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42818</xdr:rowOff>
    </xdr:from>
    <xdr:to>
      <xdr:col>10</xdr:col>
      <xdr:colOff>165100</xdr:colOff>
      <xdr:row>81</xdr:row>
      <xdr:rowOff>144418</xdr:rowOff>
    </xdr:to>
    <xdr:sp macro="" textlink="">
      <xdr:nvSpPr>
        <xdr:cNvPr id="310" name="楕円 309">
          <a:extLst>
            <a:ext uri="{FF2B5EF4-FFF2-40B4-BE49-F238E27FC236}">
              <a16:creationId xmlns:a16="http://schemas.microsoft.com/office/drawing/2014/main" id="{CE567A17-78BC-4266-9383-B8674F26EFBA}"/>
            </a:ext>
          </a:extLst>
        </xdr:cNvPr>
        <xdr:cNvSpPr/>
      </xdr:nvSpPr>
      <xdr:spPr>
        <a:xfrm>
          <a:off x="1774190" y="1393217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93618</xdr:rowOff>
    </xdr:from>
    <xdr:to>
      <xdr:col>15</xdr:col>
      <xdr:colOff>50800</xdr:colOff>
      <xdr:row>81</xdr:row>
      <xdr:rowOff>127907</xdr:rowOff>
    </xdr:to>
    <xdr:cxnSp macro="">
      <xdr:nvCxnSpPr>
        <xdr:cNvPr id="311" name="直線コネクタ 310">
          <a:extLst>
            <a:ext uri="{FF2B5EF4-FFF2-40B4-BE49-F238E27FC236}">
              <a16:creationId xmlns:a16="http://schemas.microsoft.com/office/drawing/2014/main" id="{CF8E7EC2-55DC-42A5-977D-2A0A17B5113C}"/>
            </a:ext>
          </a:extLst>
        </xdr:cNvPr>
        <xdr:cNvCxnSpPr/>
      </xdr:nvCxnSpPr>
      <xdr:spPr>
        <a:xfrm>
          <a:off x="1828800" y="13984878"/>
          <a:ext cx="7975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26488</xdr:rowOff>
    </xdr:from>
    <xdr:to>
      <xdr:col>6</xdr:col>
      <xdr:colOff>38100</xdr:colOff>
      <xdr:row>81</xdr:row>
      <xdr:rowOff>128088</xdr:rowOff>
    </xdr:to>
    <xdr:sp macro="" textlink="">
      <xdr:nvSpPr>
        <xdr:cNvPr id="312" name="楕円 311">
          <a:extLst>
            <a:ext uri="{FF2B5EF4-FFF2-40B4-BE49-F238E27FC236}">
              <a16:creationId xmlns:a16="http://schemas.microsoft.com/office/drawing/2014/main" id="{C6CFF3CE-F715-42F9-9B3E-7139E4763279}"/>
            </a:ext>
          </a:extLst>
        </xdr:cNvPr>
        <xdr:cNvSpPr/>
      </xdr:nvSpPr>
      <xdr:spPr>
        <a:xfrm>
          <a:off x="988060" y="13910128"/>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77288</xdr:rowOff>
    </xdr:from>
    <xdr:to>
      <xdr:col>10</xdr:col>
      <xdr:colOff>114300</xdr:colOff>
      <xdr:row>81</xdr:row>
      <xdr:rowOff>93618</xdr:rowOff>
    </xdr:to>
    <xdr:cxnSp macro="">
      <xdr:nvCxnSpPr>
        <xdr:cNvPr id="313" name="直線コネクタ 312">
          <a:extLst>
            <a:ext uri="{FF2B5EF4-FFF2-40B4-BE49-F238E27FC236}">
              <a16:creationId xmlns:a16="http://schemas.microsoft.com/office/drawing/2014/main" id="{BB632666-A770-43A6-8BDC-41ABD2F47F1F}"/>
            </a:ext>
          </a:extLst>
        </xdr:cNvPr>
        <xdr:cNvCxnSpPr/>
      </xdr:nvCxnSpPr>
      <xdr:spPr>
        <a:xfrm>
          <a:off x="1031240" y="13964738"/>
          <a:ext cx="797560" cy="2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39206</xdr:rowOff>
    </xdr:from>
    <xdr:ext cx="405111" cy="259045"/>
    <xdr:sp macro="" textlink="">
      <xdr:nvSpPr>
        <xdr:cNvPr id="314" name="n_1aveValue【公営住宅】&#10;有形固定資産減価償却率">
          <a:extLst>
            <a:ext uri="{FF2B5EF4-FFF2-40B4-BE49-F238E27FC236}">
              <a16:creationId xmlns:a16="http://schemas.microsoft.com/office/drawing/2014/main" id="{175A2F6B-A07F-499F-B73D-3E5C49E8723F}"/>
            </a:ext>
          </a:extLst>
        </xdr:cNvPr>
        <xdr:cNvSpPr txBox="1"/>
      </xdr:nvSpPr>
      <xdr:spPr>
        <a:xfrm>
          <a:off x="32391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15" name="n_2aveValue【公営住宅】&#10;有形固定資産減価償却率">
          <a:extLst>
            <a:ext uri="{FF2B5EF4-FFF2-40B4-BE49-F238E27FC236}">
              <a16:creationId xmlns:a16="http://schemas.microsoft.com/office/drawing/2014/main" id="{953D4F49-7C7F-4971-A8C4-761BF4563D5A}"/>
            </a:ext>
          </a:extLst>
        </xdr:cNvPr>
        <xdr:cNvSpPr txBox="1"/>
      </xdr:nvSpPr>
      <xdr:spPr>
        <a:xfrm>
          <a:off x="2439044" y="1442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17978</xdr:rowOff>
    </xdr:from>
    <xdr:ext cx="405111" cy="259045"/>
    <xdr:sp macro="" textlink="">
      <xdr:nvSpPr>
        <xdr:cNvPr id="316" name="n_3aveValue【公営住宅】&#10;有形固定資産減価償却率">
          <a:extLst>
            <a:ext uri="{FF2B5EF4-FFF2-40B4-BE49-F238E27FC236}">
              <a16:creationId xmlns:a16="http://schemas.microsoft.com/office/drawing/2014/main" id="{A1E9081B-A93F-4AA9-B548-90FE0231515C}"/>
            </a:ext>
          </a:extLst>
        </xdr:cNvPr>
        <xdr:cNvSpPr txBox="1"/>
      </xdr:nvSpPr>
      <xdr:spPr>
        <a:xfrm>
          <a:off x="1641484" y="144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17" name="n_4aveValue【公営住宅】&#10;有形固定資産減価償却率">
          <a:extLst>
            <a:ext uri="{FF2B5EF4-FFF2-40B4-BE49-F238E27FC236}">
              <a16:creationId xmlns:a16="http://schemas.microsoft.com/office/drawing/2014/main" id="{5A67C354-7CE2-4C46-B9E0-39EE05DD9738}"/>
            </a:ext>
          </a:extLst>
        </xdr:cNvPr>
        <xdr:cNvSpPr txBox="1"/>
      </xdr:nvSpPr>
      <xdr:spPr>
        <a:xfrm>
          <a:off x="855354" y="1440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38479</xdr:rowOff>
    </xdr:from>
    <xdr:ext cx="405111" cy="259045"/>
    <xdr:sp macro="" textlink="">
      <xdr:nvSpPr>
        <xdr:cNvPr id="318" name="n_1mainValue【公営住宅】&#10;有形固定資産減価償却率">
          <a:extLst>
            <a:ext uri="{FF2B5EF4-FFF2-40B4-BE49-F238E27FC236}">
              <a16:creationId xmlns:a16="http://schemas.microsoft.com/office/drawing/2014/main" id="{2F698242-857C-415E-8195-AA27FA749597}"/>
            </a:ext>
          </a:extLst>
        </xdr:cNvPr>
        <xdr:cNvSpPr txBox="1"/>
      </xdr:nvSpPr>
      <xdr:spPr>
        <a:xfrm>
          <a:off x="32391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23784</xdr:rowOff>
    </xdr:from>
    <xdr:ext cx="405111" cy="259045"/>
    <xdr:sp macro="" textlink="">
      <xdr:nvSpPr>
        <xdr:cNvPr id="319" name="n_2mainValue【公営住宅】&#10;有形固定資産減価償却率">
          <a:extLst>
            <a:ext uri="{FF2B5EF4-FFF2-40B4-BE49-F238E27FC236}">
              <a16:creationId xmlns:a16="http://schemas.microsoft.com/office/drawing/2014/main" id="{443F4999-C161-422D-A7C2-EF0410CCCCE9}"/>
            </a:ext>
          </a:extLst>
        </xdr:cNvPr>
        <xdr:cNvSpPr txBox="1"/>
      </xdr:nvSpPr>
      <xdr:spPr>
        <a:xfrm>
          <a:off x="2439044" y="1373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160945</xdr:rowOff>
    </xdr:from>
    <xdr:ext cx="405111" cy="259045"/>
    <xdr:sp macro="" textlink="">
      <xdr:nvSpPr>
        <xdr:cNvPr id="320" name="n_3mainValue【公営住宅】&#10;有形固定資産減価償却率">
          <a:extLst>
            <a:ext uri="{FF2B5EF4-FFF2-40B4-BE49-F238E27FC236}">
              <a16:creationId xmlns:a16="http://schemas.microsoft.com/office/drawing/2014/main" id="{05BECA0C-6BF8-4D63-873F-C07AF9F31293}"/>
            </a:ext>
          </a:extLst>
        </xdr:cNvPr>
        <xdr:cNvSpPr txBox="1"/>
      </xdr:nvSpPr>
      <xdr:spPr>
        <a:xfrm>
          <a:off x="1641484" y="13707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144615</xdr:rowOff>
    </xdr:from>
    <xdr:ext cx="405111" cy="259045"/>
    <xdr:sp macro="" textlink="">
      <xdr:nvSpPr>
        <xdr:cNvPr id="321" name="n_4mainValue【公営住宅】&#10;有形固定資産減価償却率">
          <a:extLst>
            <a:ext uri="{FF2B5EF4-FFF2-40B4-BE49-F238E27FC236}">
              <a16:creationId xmlns:a16="http://schemas.microsoft.com/office/drawing/2014/main" id="{833BE727-7675-4808-839A-1367BF937BD0}"/>
            </a:ext>
          </a:extLst>
        </xdr:cNvPr>
        <xdr:cNvSpPr txBox="1"/>
      </xdr:nvSpPr>
      <xdr:spPr>
        <a:xfrm>
          <a:off x="855354" y="1368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7E97FE77-9154-4AC1-9120-5682843045B5}"/>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D7B6F7ED-2598-4282-AFF7-B4C0AFD731EC}"/>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B3680FF2-015F-4CFC-A0B2-2F7EC56E3308}"/>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C9B8C621-6CC9-468C-9B40-692E17814F2A}"/>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254947AF-FDC8-4806-BD60-D3D1D98C5BD8}"/>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679566C1-781A-43AE-8783-8F42BCED4905}"/>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F0CC6BF-F92E-43F5-A603-8484B4FECA4D}"/>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4A79388-84A0-4B64-917C-342E094BE024}"/>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2ADB963-E932-4815-A5E3-4B4AC070968C}"/>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DBE24767-824E-4FA8-8550-3320D63DA2EA}"/>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68A8F3DA-5C95-44FC-9EAA-D0AD718FEB53}"/>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54660672-5635-42B4-921C-C9569F073CD5}"/>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EDF3DC63-5A00-47F7-8670-4F529F0FFD30}"/>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8F6E2852-0194-460A-A7A0-A7F06936BB55}"/>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B3301BC6-3B65-424F-A6BB-D36EF8ED667A}"/>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DA2DDDD1-273C-4400-B309-3A7FD1D98175}"/>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133BA12F-9AA5-47E3-8115-432C2632FE7B}"/>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778B1426-8328-4C22-9D55-4024C7853C9F}"/>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72C8E952-F04C-45F2-B5DC-E918C6E1B35E}"/>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A3E421FC-EBAD-4071-8C5D-7F54652EAAAB}"/>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F80AF3DB-22A9-4B50-AC1E-D3F023FBFF4E}"/>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id="{8D64BF60-A7D2-48B6-ADF2-6DE57AB39CFC}"/>
            </a:ext>
          </a:extLst>
        </xdr:cNvPr>
        <xdr:cNvCxnSpPr/>
      </xdr:nvCxnSpPr>
      <xdr:spPr>
        <a:xfrm flipV="1">
          <a:off x="9429115" y="13383845"/>
          <a:ext cx="0" cy="1397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id="{FF5D6747-A0CF-4005-AC14-82975E724D87}"/>
            </a:ext>
          </a:extLst>
        </xdr:cNvPr>
        <xdr:cNvSpPr txBox="1"/>
      </xdr:nvSpPr>
      <xdr:spPr>
        <a:xfrm>
          <a:off x="946785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id="{80B13246-D695-44CD-9F9F-AFEE55AA763E}"/>
            </a:ext>
          </a:extLst>
        </xdr:cNvPr>
        <xdr:cNvCxnSpPr/>
      </xdr:nvCxnSpPr>
      <xdr:spPr>
        <a:xfrm>
          <a:off x="9356090" y="1478097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id="{C1F99331-6234-40F8-99AA-020D1734787B}"/>
            </a:ext>
          </a:extLst>
        </xdr:cNvPr>
        <xdr:cNvSpPr txBox="1"/>
      </xdr:nvSpPr>
      <xdr:spPr>
        <a:xfrm>
          <a:off x="9467850" y="1316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id="{8D2C1172-B7E3-4EC4-9BA0-2FAA22EB843F}"/>
            </a:ext>
          </a:extLst>
        </xdr:cNvPr>
        <xdr:cNvCxnSpPr/>
      </xdr:nvCxnSpPr>
      <xdr:spPr>
        <a:xfrm>
          <a:off x="9356090" y="1338384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113403</xdr:rowOff>
    </xdr:from>
    <xdr:ext cx="469744" cy="259045"/>
    <xdr:sp macro="" textlink="">
      <xdr:nvSpPr>
        <xdr:cNvPr id="348" name="【公営住宅】&#10;一人当たり面積平均値テキスト">
          <a:extLst>
            <a:ext uri="{FF2B5EF4-FFF2-40B4-BE49-F238E27FC236}">
              <a16:creationId xmlns:a16="http://schemas.microsoft.com/office/drawing/2014/main" id="{A2A8B19A-EFF5-43C5-953B-FA083A30C948}"/>
            </a:ext>
          </a:extLst>
        </xdr:cNvPr>
        <xdr:cNvSpPr txBox="1"/>
      </xdr:nvSpPr>
      <xdr:spPr>
        <a:xfrm>
          <a:off x="9467850" y="1434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id="{9BB5D1B3-DFA5-4FCD-865E-6846BB6A126F}"/>
            </a:ext>
          </a:extLst>
        </xdr:cNvPr>
        <xdr:cNvSpPr/>
      </xdr:nvSpPr>
      <xdr:spPr>
        <a:xfrm>
          <a:off x="9394190" y="14361516"/>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a:extLst>
            <a:ext uri="{FF2B5EF4-FFF2-40B4-BE49-F238E27FC236}">
              <a16:creationId xmlns:a16="http://schemas.microsoft.com/office/drawing/2014/main" id="{CB25CB18-EC73-459B-83A5-DF96E1FB87D6}"/>
            </a:ext>
          </a:extLst>
        </xdr:cNvPr>
        <xdr:cNvSpPr/>
      </xdr:nvSpPr>
      <xdr:spPr>
        <a:xfrm>
          <a:off x="8632190" y="1438635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a:extLst>
            <a:ext uri="{FF2B5EF4-FFF2-40B4-BE49-F238E27FC236}">
              <a16:creationId xmlns:a16="http://schemas.microsoft.com/office/drawing/2014/main" id="{3CB90A39-729C-49B5-A33D-D01B4A6A4873}"/>
            </a:ext>
          </a:extLst>
        </xdr:cNvPr>
        <xdr:cNvSpPr/>
      </xdr:nvSpPr>
      <xdr:spPr>
        <a:xfrm>
          <a:off x="7846060" y="1439329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a:extLst>
            <a:ext uri="{FF2B5EF4-FFF2-40B4-BE49-F238E27FC236}">
              <a16:creationId xmlns:a16="http://schemas.microsoft.com/office/drawing/2014/main" id="{08886F72-95BB-4DC7-AEC5-B1E39D343EF2}"/>
            </a:ext>
          </a:extLst>
        </xdr:cNvPr>
        <xdr:cNvSpPr/>
      </xdr:nvSpPr>
      <xdr:spPr>
        <a:xfrm>
          <a:off x="7029450" y="143951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1D26AF7C-970B-4A2C-A4EB-F48E331D500F}"/>
            </a:ext>
          </a:extLst>
        </xdr:cNvPr>
        <xdr:cNvSpPr/>
      </xdr:nvSpPr>
      <xdr:spPr>
        <a:xfrm>
          <a:off x="6231890" y="1438452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8F48554-E695-4923-B8C8-9412795FCABA}"/>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2CD1DC6-251E-4C25-A3CD-7C8F6BB52D31}"/>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963B09B-A362-4BAB-A191-B6268A3E4E80}"/>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F2E6994-E559-4B6B-B2EE-20C976393F5D}"/>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4C57483-FBC3-4DA6-8947-C5A47FEF2758}"/>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6502</xdr:rowOff>
    </xdr:from>
    <xdr:to>
      <xdr:col>55</xdr:col>
      <xdr:colOff>50800</xdr:colOff>
      <xdr:row>81</xdr:row>
      <xdr:rowOff>108102</xdr:rowOff>
    </xdr:to>
    <xdr:sp macro="" textlink="">
      <xdr:nvSpPr>
        <xdr:cNvPr id="359" name="楕円 358">
          <a:extLst>
            <a:ext uri="{FF2B5EF4-FFF2-40B4-BE49-F238E27FC236}">
              <a16:creationId xmlns:a16="http://schemas.microsoft.com/office/drawing/2014/main" id="{3894779C-A203-435E-AE12-F12A30011BC9}"/>
            </a:ext>
          </a:extLst>
        </xdr:cNvPr>
        <xdr:cNvSpPr/>
      </xdr:nvSpPr>
      <xdr:spPr>
        <a:xfrm>
          <a:off x="9394190" y="13895857"/>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29379</xdr:rowOff>
    </xdr:from>
    <xdr:ext cx="469744" cy="259045"/>
    <xdr:sp macro="" textlink="">
      <xdr:nvSpPr>
        <xdr:cNvPr id="360" name="【公営住宅】&#10;一人当たり面積該当値テキスト">
          <a:extLst>
            <a:ext uri="{FF2B5EF4-FFF2-40B4-BE49-F238E27FC236}">
              <a16:creationId xmlns:a16="http://schemas.microsoft.com/office/drawing/2014/main" id="{3D046F67-EECD-48C8-9C6C-8961D29271BA}"/>
            </a:ext>
          </a:extLst>
        </xdr:cNvPr>
        <xdr:cNvSpPr txBox="1"/>
      </xdr:nvSpPr>
      <xdr:spPr>
        <a:xfrm>
          <a:off x="9467850" y="137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8331</xdr:rowOff>
    </xdr:from>
    <xdr:to>
      <xdr:col>50</xdr:col>
      <xdr:colOff>165100</xdr:colOff>
      <xdr:row>81</xdr:row>
      <xdr:rowOff>109931</xdr:rowOff>
    </xdr:to>
    <xdr:sp macro="" textlink="">
      <xdr:nvSpPr>
        <xdr:cNvPr id="361" name="楕円 360">
          <a:extLst>
            <a:ext uri="{FF2B5EF4-FFF2-40B4-BE49-F238E27FC236}">
              <a16:creationId xmlns:a16="http://schemas.microsoft.com/office/drawing/2014/main" id="{C950FC44-3EDC-4997-A925-3CDB27B37C78}"/>
            </a:ext>
          </a:extLst>
        </xdr:cNvPr>
        <xdr:cNvSpPr/>
      </xdr:nvSpPr>
      <xdr:spPr>
        <a:xfrm>
          <a:off x="8632190" y="1389768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57302</xdr:rowOff>
    </xdr:from>
    <xdr:to>
      <xdr:col>55</xdr:col>
      <xdr:colOff>0</xdr:colOff>
      <xdr:row>81</xdr:row>
      <xdr:rowOff>59131</xdr:rowOff>
    </xdr:to>
    <xdr:cxnSp macro="">
      <xdr:nvCxnSpPr>
        <xdr:cNvPr id="362" name="直線コネクタ 361">
          <a:extLst>
            <a:ext uri="{FF2B5EF4-FFF2-40B4-BE49-F238E27FC236}">
              <a16:creationId xmlns:a16="http://schemas.microsoft.com/office/drawing/2014/main" id="{95951A6A-5719-4198-B72E-545796C74F59}"/>
            </a:ext>
          </a:extLst>
        </xdr:cNvPr>
        <xdr:cNvCxnSpPr/>
      </xdr:nvCxnSpPr>
      <xdr:spPr>
        <a:xfrm flipV="1">
          <a:off x="8686800" y="13940942"/>
          <a:ext cx="74295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8789</xdr:rowOff>
    </xdr:from>
    <xdr:to>
      <xdr:col>46</xdr:col>
      <xdr:colOff>38100</xdr:colOff>
      <xdr:row>81</xdr:row>
      <xdr:rowOff>110389</xdr:rowOff>
    </xdr:to>
    <xdr:sp macro="" textlink="">
      <xdr:nvSpPr>
        <xdr:cNvPr id="363" name="楕円 362">
          <a:extLst>
            <a:ext uri="{FF2B5EF4-FFF2-40B4-BE49-F238E27FC236}">
              <a16:creationId xmlns:a16="http://schemas.microsoft.com/office/drawing/2014/main" id="{5F2C0B9B-5FC8-4303-ADA5-C65AC05C187C}"/>
            </a:ext>
          </a:extLst>
        </xdr:cNvPr>
        <xdr:cNvSpPr/>
      </xdr:nvSpPr>
      <xdr:spPr>
        <a:xfrm>
          <a:off x="7846060" y="138981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59131</xdr:rowOff>
    </xdr:from>
    <xdr:to>
      <xdr:col>50</xdr:col>
      <xdr:colOff>114300</xdr:colOff>
      <xdr:row>81</xdr:row>
      <xdr:rowOff>59589</xdr:rowOff>
    </xdr:to>
    <xdr:cxnSp macro="">
      <xdr:nvCxnSpPr>
        <xdr:cNvPr id="364" name="直線コネクタ 363">
          <a:extLst>
            <a:ext uri="{FF2B5EF4-FFF2-40B4-BE49-F238E27FC236}">
              <a16:creationId xmlns:a16="http://schemas.microsoft.com/office/drawing/2014/main" id="{A6B056EB-6B16-451A-9ADE-5D19FF01FD65}"/>
            </a:ext>
          </a:extLst>
        </xdr:cNvPr>
        <xdr:cNvCxnSpPr/>
      </xdr:nvCxnSpPr>
      <xdr:spPr>
        <a:xfrm flipV="1">
          <a:off x="7889240" y="13942771"/>
          <a:ext cx="79756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162864</xdr:rowOff>
    </xdr:from>
    <xdr:to>
      <xdr:col>41</xdr:col>
      <xdr:colOff>101600</xdr:colOff>
      <xdr:row>81</xdr:row>
      <xdr:rowOff>93014</xdr:rowOff>
    </xdr:to>
    <xdr:sp macro="" textlink="">
      <xdr:nvSpPr>
        <xdr:cNvPr id="365" name="楕円 364">
          <a:extLst>
            <a:ext uri="{FF2B5EF4-FFF2-40B4-BE49-F238E27FC236}">
              <a16:creationId xmlns:a16="http://schemas.microsoft.com/office/drawing/2014/main" id="{8E90A595-130F-4D9B-9BDF-B382416411B5}"/>
            </a:ext>
          </a:extLst>
        </xdr:cNvPr>
        <xdr:cNvSpPr/>
      </xdr:nvSpPr>
      <xdr:spPr>
        <a:xfrm>
          <a:off x="7029450" y="1388076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42214</xdr:rowOff>
    </xdr:from>
    <xdr:to>
      <xdr:col>45</xdr:col>
      <xdr:colOff>177800</xdr:colOff>
      <xdr:row>81</xdr:row>
      <xdr:rowOff>59589</xdr:rowOff>
    </xdr:to>
    <xdr:cxnSp macro="">
      <xdr:nvCxnSpPr>
        <xdr:cNvPr id="366" name="直線コネクタ 365">
          <a:extLst>
            <a:ext uri="{FF2B5EF4-FFF2-40B4-BE49-F238E27FC236}">
              <a16:creationId xmlns:a16="http://schemas.microsoft.com/office/drawing/2014/main" id="{D02F9724-5943-4CB2-96C4-2469B3C93932}"/>
            </a:ext>
          </a:extLst>
        </xdr:cNvPr>
        <xdr:cNvCxnSpPr/>
      </xdr:nvCxnSpPr>
      <xdr:spPr>
        <a:xfrm>
          <a:off x="7084060" y="13931569"/>
          <a:ext cx="805180" cy="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166979</xdr:rowOff>
    </xdr:from>
    <xdr:to>
      <xdr:col>36</xdr:col>
      <xdr:colOff>165100</xdr:colOff>
      <xdr:row>81</xdr:row>
      <xdr:rowOff>97129</xdr:rowOff>
    </xdr:to>
    <xdr:sp macro="" textlink="">
      <xdr:nvSpPr>
        <xdr:cNvPr id="367" name="楕円 366">
          <a:extLst>
            <a:ext uri="{FF2B5EF4-FFF2-40B4-BE49-F238E27FC236}">
              <a16:creationId xmlns:a16="http://schemas.microsoft.com/office/drawing/2014/main" id="{0878DE5A-49E7-46E6-949E-20CE9EDB7694}"/>
            </a:ext>
          </a:extLst>
        </xdr:cNvPr>
        <xdr:cNvSpPr/>
      </xdr:nvSpPr>
      <xdr:spPr>
        <a:xfrm>
          <a:off x="6231890" y="13886789"/>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42214</xdr:rowOff>
    </xdr:from>
    <xdr:to>
      <xdr:col>41</xdr:col>
      <xdr:colOff>50800</xdr:colOff>
      <xdr:row>81</xdr:row>
      <xdr:rowOff>46329</xdr:rowOff>
    </xdr:to>
    <xdr:cxnSp macro="">
      <xdr:nvCxnSpPr>
        <xdr:cNvPr id="368" name="直線コネクタ 367">
          <a:extLst>
            <a:ext uri="{FF2B5EF4-FFF2-40B4-BE49-F238E27FC236}">
              <a16:creationId xmlns:a16="http://schemas.microsoft.com/office/drawing/2014/main" id="{D57E67DF-23B7-4806-889E-082711B2C87C}"/>
            </a:ext>
          </a:extLst>
        </xdr:cNvPr>
        <xdr:cNvCxnSpPr/>
      </xdr:nvCxnSpPr>
      <xdr:spPr>
        <a:xfrm flipV="1">
          <a:off x="6286500" y="13931569"/>
          <a:ext cx="79756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77285</xdr:rowOff>
    </xdr:from>
    <xdr:ext cx="469744" cy="259045"/>
    <xdr:sp macro="" textlink="">
      <xdr:nvSpPr>
        <xdr:cNvPr id="369" name="n_1aveValue【公営住宅】&#10;一人当たり面積">
          <a:extLst>
            <a:ext uri="{FF2B5EF4-FFF2-40B4-BE49-F238E27FC236}">
              <a16:creationId xmlns:a16="http://schemas.microsoft.com/office/drawing/2014/main" id="{6658E7F6-3E98-43D0-B231-DFD6B88EB7F8}"/>
            </a:ext>
          </a:extLst>
        </xdr:cNvPr>
        <xdr:cNvSpPr txBox="1"/>
      </xdr:nvSpPr>
      <xdr:spPr>
        <a:xfrm>
          <a:off x="8454467" y="14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82314</xdr:rowOff>
    </xdr:from>
    <xdr:ext cx="469744" cy="259045"/>
    <xdr:sp macro="" textlink="">
      <xdr:nvSpPr>
        <xdr:cNvPr id="370" name="n_2aveValue【公営住宅】&#10;一人当たり面積">
          <a:extLst>
            <a:ext uri="{FF2B5EF4-FFF2-40B4-BE49-F238E27FC236}">
              <a16:creationId xmlns:a16="http://schemas.microsoft.com/office/drawing/2014/main" id="{857A5873-AF7D-4FCC-90CC-171DDBA42424}"/>
            </a:ext>
          </a:extLst>
        </xdr:cNvPr>
        <xdr:cNvSpPr txBox="1"/>
      </xdr:nvSpPr>
      <xdr:spPr>
        <a:xfrm>
          <a:off x="7673417" y="144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84141</xdr:rowOff>
    </xdr:from>
    <xdr:ext cx="469744" cy="259045"/>
    <xdr:sp macro="" textlink="">
      <xdr:nvSpPr>
        <xdr:cNvPr id="371" name="n_3aveValue【公営住宅】&#10;一人当たり面積">
          <a:extLst>
            <a:ext uri="{FF2B5EF4-FFF2-40B4-BE49-F238E27FC236}">
              <a16:creationId xmlns:a16="http://schemas.microsoft.com/office/drawing/2014/main" id="{E7E2A815-AD54-4E90-BA25-A28B389E2DD3}"/>
            </a:ext>
          </a:extLst>
        </xdr:cNvPr>
        <xdr:cNvSpPr txBox="1"/>
      </xdr:nvSpPr>
      <xdr:spPr>
        <a:xfrm>
          <a:off x="6866332" y="1448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2" name="n_4aveValue【公営住宅】&#10;一人当たり面積">
          <a:extLst>
            <a:ext uri="{FF2B5EF4-FFF2-40B4-BE49-F238E27FC236}">
              <a16:creationId xmlns:a16="http://schemas.microsoft.com/office/drawing/2014/main" id="{A3EE74FF-B13B-4A39-AB55-AE881745E86C}"/>
            </a:ext>
          </a:extLst>
        </xdr:cNvPr>
        <xdr:cNvSpPr txBox="1"/>
      </xdr:nvSpPr>
      <xdr:spPr>
        <a:xfrm>
          <a:off x="6068772"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126458</xdr:rowOff>
    </xdr:from>
    <xdr:ext cx="469744" cy="259045"/>
    <xdr:sp macro="" textlink="">
      <xdr:nvSpPr>
        <xdr:cNvPr id="373" name="n_1mainValue【公営住宅】&#10;一人当たり面積">
          <a:extLst>
            <a:ext uri="{FF2B5EF4-FFF2-40B4-BE49-F238E27FC236}">
              <a16:creationId xmlns:a16="http://schemas.microsoft.com/office/drawing/2014/main" id="{5DC61260-0DF5-4434-B2C6-AF01CD0C6A32}"/>
            </a:ext>
          </a:extLst>
        </xdr:cNvPr>
        <xdr:cNvSpPr txBox="1"/>
      </xdr:nvSpPr>
      <xdr:spPr>
        <a:xfrm>
          <a:off x="8454467" y="136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126916</xdr:rowOff>
    </xdr:from>
    <xdr:ext cx="469744" cy="259045"/>
    <xdr:sp macro="" textlink="">
      <xdr:nvSpPr>
        <xdr:cNvPr id="374" name="n_2mainValue【公営住宅】&#10;一人当たり面積">
          <a:extLst>
            <a:ext uri="{FF2B5EF4-FFF2-40B4-BE49-F238E27FC236}">
              <a16:creationId xmlns:a16="http://schemas.microsoft.com/office/drawing/2014/main" id="{DAF8DBB7-49AE-4E99-B44F-3DA6196B0523}"/>
            </a:ext>
          </a:extLst>
        </xdr:cNvPr>
        <xdr:cNvSpPr txBox="1"/>
      </xdr:nvSpPr>
      <xdr:spPr>
        <a:xfrm>
          <a:off x="7673417" y="1367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109541</xdr:rowOff>
    </xdr:from>
    <xdr:ext cx="469744" cy="259045"/>
    <xdr:sp macro="" textlink="">
      <xdr:nvSpPr>
        <xdr:cNvPr id="375" name="n_3mainValue【公営住宅】&#10;一人当たり面積">
          <a:extLst>
            <a:ext uri="{FF2B5EF4-FFF2-40B4-BE49-F238E27FC236}">
              <a16:creationId xmlns:a16="http://schemas.microsoft.com/office/drawing/2014/main" id="{32F8A097-4EFA-4C80-9996-E26DBC22153D}"/>
            </a:ext>
          </a:extLst>
        </xdr:cNvPr>
        <xdr:cNvSpPr txBox="1"/>
      </xdr:nvSpPr>
      <xdr:spPr>
        <a:xfrm>
          <a:off x="6866332" y="1365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113656</xdr:rowOff>
    </xdr:from>
    <xdr:ext cx="469744" cy="259045"/>
    <xdr:sp macro="" textlink="">
      <xdr:nvSpPr>
        <xdr:cNvPr id="376" name="n_4mainValue【公営住宅】&#10;一人当たり面積">
          <a:extLst>
            <a:ext uri="{FF2B5EF4-FFF2-40B4-BE49-F238E27FC236}">
              <a16:creationId xmlns:a16="http://schemas.microsoft.com/office/drawing/2014/main" id="{143D8E7C-571B-4937-ABA5-2C956EEA41CA}"/>
            </a:ext>
          </a:extLst>
        </xdr:cNvPr>
        <xdr:cNvSpPr txBox="1"/>
      </xdr:nvSpPr>
      <xdr:spPr>
        <a:xfrm>
          <a:off x="6068772" y="1365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8A15DC47-1E10-4B2D-8D29-3F8D4CF7F2DA}"/>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E01E8FF3-9C8A-4691-811D-CC95481B5A58}"/>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6AD38AB5-17BB-49BB-8AEF-4C57FB63B89D}"/>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400B8C3E-1822-4C8C-BE80-2107296B0E5D}"/>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18F43E93-CD3A-45E6-9E87-627650C722D4}"/>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E3679EBB-37BA-4595-994C-C854598789D9}"/>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7C6BC716-727A-4DCC-BB63-F2B332EF5FCD}"/>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CD33AD92-D340-4FE6-88EC-DF9148520E7F}"/>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855E37D4-3B9C-4C6F-8004-8FAF161F0EB2}"/>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912F691-8917-46EC-A8AC-B5F48995DD24}"/>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E87D4702-610B-4403-AB0B-868545EED8DC}"/>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8" name="直線コネクタ 387">
          <a:extLst>
            <a:ext uri="{FF2B5EF4-FFF2-40B4-BE49-F238E27FC236}">
              <a16:creationId xmlns:a16="http://schemas.microsoft.com/office/drawing/2014/main" id="{B83F90A8-3946-4086-AC2F-38F1239642A0}"/>
            </a:ext>
          </a:extLst>
        </xdr:cNvPr>
        <xdr:cNvCxnSpPr/>
      </xdr:nvCxnSpPr>
      <xdr:spPr>
        <a:xfrm>
          <a:off x="6858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9" name="テキスト ボックス 388">
          <a:extLst>
            <a:ext uri="{FF2B5EF4-FFF2-40B4-BE49-F238E27FC236}">
              <a16:creationId xmlns:a16="http://schemas.microsoft.com/office/drawing/2014/main" id="{5404000D-DE5A-4278-9635-AC07D63450E2}"/>
            </a:ext>
          </a:extLst>
        </xdr:cNvPr>
        <xdr:cNvSpPr txBox="1"/>
      </xdr:nvSpPr>
      <xdr:spPr>
        <a:xfrm>
          <a:off x="2738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0" name="直線コネクタ 389">
          <a:extLst>
            <a:ext uri="{FF2B5EF4-FFF2-40B4-BE49-F238E27FC236}">
              <a16:creationId xmlns:a16="http://schemas.microsoft.com/office/drawing/2014/main" id="{290E0389-2ACC-4574-959C-6C67E25F15EC}"/>
            </a:ext>
          </a:extLst>
        </xdr:cNvPr>
        <xdr:cNvCxnSpPr/>
      </xdr:nvCxnSpPr>
      <xdr:spPr>
        <a:xfrm>
          <a:off x="6858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1" name="テキスト ボックス 390">
          <a:extLst>
            <a:ext uri="{FF2B5EF4-FFF2-40B4-BE49-F238E27FC236}">
              <a16:creationId xmlns:a16="http://schemas.microsoft.com/office/drawing/2014/main" id="{E916D27D-5439-4B26-9EF9-541333F68482}"/>
            </a:ext>
          </a:extLst>
        </xdr:cNvPr>
        <xdr:cNvSpPr txBox="1"/>
      </xdr:nvSpPr>
      <xdr:spPr>
        <a:xfrm>
          <a:off x="343701" y="1799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2" name="直線コネクタ 391">
          <a:extLst>
            <a:ext uri="{FF2B5EF4-FFF2-40B4-BE49-F238E27FC236}">
              <a16:creationId xmlns:a16="http://schemas.microsoft.com/office/drawing/2014/main" id="{57CF4CBC-6221-47F3-8E1A-4435ABEBD0D8}"/>
            </a:ext>
          </a:extLst>
        </xdr:cNvPr>
        <xdr:cNvCxnSpPr/>
      </xdr:nvCxnSpPr>
      <xdr:spPr>
        <a:xfrm>
          <a:off x="6858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3" name="テキスト ボックス 392">
          <a:extLst>
            <a:ext uri="{FF2B5EF4-FFF2-40B4-BE49-F238E27FC236}">
              <a16:creationId xmlns:a16="http://schemas.microsoft.com/office/drawing/2014/main" id="{4F8F0E37-A3B9-4B9F-9EF9-63C0F0902754}"/>
            </a:ext>
          </a:extLst>
        </xdr:cNvPr>
        <xdr:cNvSpPr txBox="1"/>
      </xdr:nvSpPr>
      <xdr:spPr>
        <a:xfrm>
          <a:off x="343701" y="1753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4" name="直線コネクタ 393">
          <a:extLst>
            <a:ext uri="{FF2B5EF4-FFF2-40B4-BE49-F238E27FC236}">
              <a16:creationId xmlns:a16="http://schemas.microsoft.com/office/drawing/2014/main" id="{B8870FBE-A369-47FD-8E4E-1BC77B41005C}"/>
            </a:ext>
          </a:extLst>
        </xdr:cNvPr>
        <xdr:cNvCxnSpPr/>
      </xdr:nvCxnSpPr>
      <xdr:spPr>
        <a:xfrm>
          <a:off x="6858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5" name="テキスト ボックス 394">
          <a:extLst>
            <a:ext uri="{FF2B5EF4-FFF2-40B4-BE49-F238E27FC236}">
              <a16:creationId xmlns:a16="http://schemas.microsoft.com/office/drawing/2014/main" id="{380E9BB6-D750-4603-896C-9BDD8B258918}"/>
            </a:ext>
          </a:extLst>
        </xdr:cNvPr>
        <xdr:cNvSpPr txBox="1"/>
      </xdr:nvSpPr>
      <xdr:spPr>
        <a:xfrm>
          <a:off x="343701" y="1707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FBB82397-AE42-4F8C-BF6D-FF4B82ACC175}"/>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7" name="テキスト ボックス 396">
          <a:extLst>
            <a:ext uri="{FF2B5EF4-FFF2-40B4-BE49-F238E27FC236}">
              <a16:creationId xmlns:a16="http://schemas.microsoft.com/office/drawing/2014/main" id="{1A50D5F4-111D-4F78-BBDD-D1B0CA72ACBB}"/>
            </a:ext>
          </a:extLst>
        </xdr:cNvPr>
        <xdr:cNvSpPr txBox="1"/>
      </xdr:nvSpPr>
      <xdr:spPr>
        <a:xfrm>
          <a:off x="343701" y="1662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id="{A6B91C72-5779-4937-B49C-4290EEF810B4}"/>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9906</xdr:rowOff>
    </xdr:from>
    <xdr:to>
      <xdr:col>24</xdr:col>
      <xdr:colOff>62865</xdr:colOff>
      <xdr:row>107</xdr:row>
      <xdr:rowOff>135637</xdr:rowOff>
    </xdr:to>
    <xdr:cxnSp macro="">
      <xdr:nvCxnSpPr>
        <xdr:cNvPr id="399" name="直線コネクタ 398">
          <a:extLst>
            <a:ext uri="{FF2B5EF4-FFF2-40B4-BE49-F238E27FC236}">
              <a16:creationId xmlns:a16="http://schemas.microsoft.com/office/drawing/2014/main" id="{07354546-8D5C-4FF6-8F2A-EA7453466FD1}"/>
            </a:ext>
          </a:extLst>
        </xdr:cNvPr>
        <xdr:cNvCxnSpPr/>
      </xdr:nvCxnSpPr>
      <xdr:spPr>
        <a:xfrm flipV="1">
          <a:off x="4173855" y="17328261"/>
          <a:ext cx="0" cy="114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139464</xdr:rowOff>
    </xdr:from>
    <xdr:ext cx="405111" cy="259045"/>
    <xdr:sp macro="" textlink="">
      <xdr:nvSpPr>
        <xdr:cNvPr id="400" name="【港湾・漁港】&#10;有形固定資産減価償却率最小値テキスト">
          <a:extLst>
            <a:ext uri="{FF2B5EF4-FFF2-40B4-BE49-F238E27FC236}">
              <a16:creationId xmlns:a16="http://schemas.microsoft.com/office/drawing/2014/main" id="{7A269145-6771-4B39-83E7-64D49AC3ED9C}"/>
            </a:ext>
          </a:extLst>
        </xdr:cNvPr>
        <xdr:cNvSpPr txBox="1"/>
      </xdr:nvSpPr>
      <xdr:spPr>
        <a:xfrm>
          <a:off x="4212590" y="18480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135637</xdr:rowOff>
    </xdr:from>
    <xdr:to>
      <xdr:col>24</xdr:col>
      <xdr:colOff>152400</xdr:colOff>
      <xdr:row>107</xdr:row>
      <xdr:rowOff>135637</xdr:rowOff>
    </xdr:to>
    <xdr:cxnSp macro="">
      <xdr:nvCxnSpPr>
        <xdr:cNvPr id="401" name="直線コネクタ 400">
          <a:extLst>
            <a:ext uri="{FF2B5EF4-FFF2-40B4-BE49-F238E27FC236}">
              <a16:creationId xmlns:a16="http://schemas.microsoft.com/office/drawing/2014/main" id="{E1483028-2ECF-4002-A2EF-E36A1A2934E8}"/>
            </a:ext>
          </a:extLst>
        </xdr:cNvPr>
        <xdr:cNvCxnSpPr/>
      </xdr:nvCxnSpPr>
      <xdr:spPr>
        <a:xfrm>
          <a:off x="4112260" y="18476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128033</xdr:rowOff>
    </xdr:from>
    <xdr:ext cx="405111" cy="259045"/>
    <xdr:sp macro="" textlink="">
      <xdr:nvSpPr>
        <xdr:cNvPr id="402" name="【港湾・漁港】&#10;有形固定資産減価償却率最大値テキスト">
          <a:extLst>
            <a:ext uri="{FF2B5EF4-FFF2-40B4-BE49-F238E27FC236}">
              <a16:creationId xmlns:a16="http://schemas.microsoft.com/office/drawing/2014/main" id="{984073D3-1FC4-4E6E-A485-47EC66F196D4}"/>
            </a:ext>
          </a:extLst>
        </xdr:cNvPr>
        <xdr:cNvSpPr txBox="1"/>
      </xdr:nvSpPr>
      <xdr:spPr>
        <a:xfrm>
          <a:off x="4212590" y="1710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9906</xdr:rowOff>
    </xdr:from>
    <xdr:to>
      <xdr:col>24</xdr:col>
      <xdr:colOff>152400</xdr:colOff>
      <xdr:row>101</xdr:row>
      <xdr:rowOff>9906</xdr:rowOff>
    </xdr:to>
    <xdr:cxnSp macro="">
      <xdr:nvCxnSpPr>
        <xdr:cNvPr id="403" name="直線コネクタ 402">
          <a:extLst>
            <a:ext uri="{FF2B5EF4-FFF2-40B4-BE49-F238E27FC236}">
              <a16:creationId xmlns:a16="http://schemas.microsoft.com/office/drawing/2014/main" id="{7C022911-BEBC-4C70-8CFC-E0274EBF9F57}"/>
            </a:ext>
          </a:extLst>
        </xdr:cNvPr>
        <xdr:cNvCxnSpPr/>
      </xdr:nvCxnSpPr>
      <xdr:spPr>
        <a:xfrm>
          <a:off x="4112260" y="173282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404" name="【港湾・漁港】&#10;有形固定資産減価償却率平均値テキスト">
          <a:extLst>
            <a:ext uri="{FF2B5EF4-FFF2-40B4-BE49-F238E27FC236}">
              <a16:creationId xmlns:a16="http://schemas.microsoft.com/office/drawing/2014/main" id="{9A74856A-7EE0-4906-A4F3-C477DDF89E24}"/>
            </a:ext>
          </a:extLst>
        </xdr:cNvPr>
        <xdr:cNvSpPr txBox="1"/>
      </xdr:nvSpPr>
      <xdr:spPr>
        <a:xfrm>
          <a:off x="421259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5" name="フローチャート: 判断 404">
          <a:extLst>
            <a:ext uri="{FF2B5EF4-FFF2-40B4-BE49-F238E27FC236}">
              <a16:creationId xmlns:a16="http://schemas.microsoft.com/office/drawing/2014/main" id="{9904556A-6587-4AFD-9121-83F69B1A612C}"/>
            </a:ext>
          </a:extLst>
        </xdr:cNvPr>
        <xdr:cNvSpPr/>
      </xdr:nvSpPr>
      <xdr:spPr>
        <a:xfrm>
          <a:off x="4131310" y="179285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406" name="フローチャート: 判断 405">
          <a:extLst>
            <a:ext uri="{FF2B5EF4-FFF2-40B4-BE49-F238E27FC236}">
              <a16:creationId xmlns:a16="http://schemas.microsoft.com/office/drawing/2014/main" id="{56D50F73-D79C-41B1-8CF7-069A47235945}"/>
            </a:ext>
          </a:extLst>
        </xdr:cNvPr>
        <xdr:cNvSpPr/>
      </xdr:nvSpPr>
      <xdr:spPr>
        <a:xfrm>
          <a:off x="3388360" y="1785239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160274</xdr:rowOff>
    </xdr:from>
    <xdr:to>
      <xdr:col>15</xdr:col>
      <xdr:colOff>101600</xdr:colOff>
      <xdr:row>103</xdr:row>
      <xdr:rowOff>90424</xdr:rowOff>
    </xdr:to>
    <xdr:sp macro="" textlink="">
      <xdr:nvSpPr>
        <xdr:cNvPr id="407" name="フローチャート: 判断 406">
          <a:extLst>
            <a:ext uri="{FF2B5EF4-FFF2-40B4-BE49-F238E27FC236}">
              <a16:creationId xmlns:a16="http://schemas.microsoft.com/office/drawing/2014/main" id="{38E83269-5469-4B22-BF3D-3F76A7F577CC}"/>
            </a:ext>
          </a:extLst>
        </xdr:cNvPr>
        <xdr:cNvSpPr/>
      </xdr:nvSpPr>
      <xdr:spPr>
        <a:xfrm>
          <a:off x="2571750" y="176500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121413</xdr:rowOff>
    </xdr:from>
    <xdr:to>
      <xdr:col>10</xdr:col>
      <xdr:colOff>165100</xdr:colOff>
      <xdr:row>103</xdr:row>
      <xdr:rowOff>51563</xdr:rowOff>
    </xdr:to>
    <xdr:sp macro="" textlink="">
      <xdr:nvSpPr>
        <xdr:cNvPr id="408" name="フローチャート: 判断 407">
          <a:extLst>
            <a:ext uri="{FF2B5EF4-FFF2-40B4-BE49-F238E27FC236}">
              <a16:creationId xmlns:a16="http://schemas.microsoft.com/office/drawing/2014/main" id="{5ABC9E36-D3FC-42B8-BA1A-451BBC3084E9}"/>
            </a:ext>
          </a:extLst>
        </xdr:cNvPr>
        <xdr:cNvSpPr/>
      </xdr:nvSpPr>
      <xdr:spPr>
        <a:xfrm>
          <a:off x="1774190" y="1761121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100837</xdr:rowOff>
    </xdr:from>
    <xdr:to>
      <xdr:col>6</xdr:col>
      <xdr:colOff>38100</xdr:colOff>
      <xdr:row>103</xdr:row>
      <xdr:rowOff>30987</xdr:rowOff>
    </xdr:to>
    <xdr:sp macro="" textlink="">
      <xdr:nvSpPr>
        <xdr:cNvPr id="409" name="フローチャート: 判断 408">
          <a:extLst>
            <a:ext uri="{FF2B5EF4-FFF2-40B4-BE49-F238E27FC236}">
              <a16:creationId xmlns:a16="http://schemas.microsoft.com/office/drawing/2014/main" id="{05281D13-0996-49A4-9062-E839B0360516}"/>
            </a:ext>
          </a:extLst>
        </xdr:cNvPr>
        <xdr:cNvSpPr/>
      </xdr:nvSpPr>
      <xdr:spPr>
        <a:xfrm>
          <a:off x="988060" y="1758492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CAB3031F-19B4-4FF2-9532-2D875416C057}"/>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E5B7109-BA66-4DB7-A6BD-8359CA2214CD}"/>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2D839882-8DAD-4FC7-990E-F1FB18CF646E}"/>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F317855-FF49-428F-82C9-354C545910AE}"/>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7056B2F9-7B49-45F5-A073-868C8DDE6E27}"/>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64263</xdr:rowOff>
    </xdr:from>
    <xdr:to>
      <xdr:col>24</xdr:col>
      <xdr:colOff>114300</xdr:colOff>
      <xdr:row>101</xdr:row>
      <xdr:rowOff>165863</xdr:rowOff>
    </xdr:to>
    <xdr:sp macro="" textlink="">
      <xdr:nvSpPr>
        <xdr:cNvPr id="415" name="楕円 414">
          <a:extLst>
            <a:ext uri="{FF2B5EF4-FFF2-40B4-BE49-F238E27FC236}">
              <a16:creationId xmlns:a16="http://schemas.microsoft.com/office/drawing/2014/main" id="{5EC3A1CE-B795-4780-8EFC-25AD065A17B5}"/>
            </a:ext>
          </a:extLst>
        </xdr:cNvPr>
        <xdr:cNvSpPr/>
      </xdr:nvSpPr>
      <xdr:spPr>
        <a:xfrm>
          <a:off x="4131310" y="17376903"/>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150640</xdr:rowOff>
    </xdr:from>
    <xdr:ext cx="405111" cy="259045"/>
    <xdr:sp macro="" textlink="">
      <xdr:nvSpPr>
        <xdr:cNvPr id="416" name="【港湾・漁港】&#10;有形固定資産減価償却率該当値テキスト">
          <a:extLst>
            <a:ext uri="{FF2B5EF4-FFF2-40B4-BE49-F238E27FC236}">
              <a16:creationId xmlns:a16="http://schemas.microsoft.com/office/drawing/2014/main" id="{E863F125-2E2B-4CA2-BFEC-E3744FCCBD89}"/>
            </a:ext>
          </a:extLst>
        </xdr:cNvPr>
        <xdr:cNvSpPr txBox="1"/>
      </xdr:nvSpPr>
      <xdr:spPr>
        <a:xfrm>
          <a:off x="4212590" y="1729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34544</xdr:rowOff>
    </xdr:from>
    <xdr:to>
      <xdr:col>20</xdr:col>
      <xdr:colOff>38100</xdr:colOff>
      <xdr:row>101</xdr:row>
      <xdr:rowOff>136144</xdr:rowOff>
    </xdr:to>
    <xdr:sp macro="" textlink="">
      <xdr:nvSpPr>
        <xdr:cNvPr id="417" name="楕円 416">
          <a:extLst>
            <a:ext uri="{FF2B5EF4-FFF2-40B4-BE49-F238E27FC236}">
              <a16:creationId xmlns:a16="http://schemas.microsoft.com/office/drawing/2014/main" id="{2D782389-F77E-406C-8319-26F2DB4E1D1D}"/>
            </a:ext>
          </a:extLst>
        </xdr:cNvPr>
        <xdr:cNvSpPr/>
      </xdr:nvSpPr>
      <xdr:spPr>
        <a:xfrm>
          <a:off x="3388360" y="173509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85344</xdr:rowOff>
    </xdr:from>
    <xdr:to>
      <xdr:col>24</xdr:col>
      <xdr:colOff>63500</xdr:colOff>
      <xdr:row>101</xdr:row>
      <xdr:rowOff>115063</xdr:rowOff>
    </xdr:to>
    <xdr:cxnSp macro="">
      <xdr:nvCxnSpPr>
        <xdr:cNvPr id="418" name="直線コネクタ 417">
          <a:extLst>
            <a:ext uri="{FF2B5EF4-FFF2-40B4-BE49-F238E27FC236}">
              <a16:creationId xmlns:a16="http://schemas.microsoft.com/office/drawing/2014/main" id="{8CC1737C-B968-40FF-84FC-1F9E32790A45}"/>
            </a:ext>
          </a:extLst>
        </xdr:cNvPr>
        <xdr:cNvCxnSpPr/>
      </xdr:nvCxnSpPr>
      <xdr:spPr>
        <a:xfrm>
          <a:off x="3431540" y="17403699"/>
          <a:ext cx="74295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23113</xdr:rowOff>
    </xdr:from>
    <xdr:to>
      <xdr:col>15</xdr:col>
      <xdr:colOff>101600</xdr:colOff>
      <xdr:row>101</xdr:row>
      <xdr:rowOff>124713</xdr:rowOff>
    </xdr:to>
    <xdr:sp macro="" textlink="">
      <xdr:nvSpPr>
        <xdr:cNvPr id="419" name="楕円 418">
          <a:extLst>
            <a:ext uri="{FF2B5EF4-FFF2-40B4-BE49-F238E27FC236}">
              <a16:creationId xmlns:a16="http://schemas.microsoft.com/office/drawing/2014/main" id="{C4583521-13B9-40DF-9045-376CCAD97A44}"/>
            </a:ext>
          </a:extLst>
        </xdr:cNvPr>
        <xdr:cNvSpPr/>
      </xdr:nvSpPr>
      <xdr:spPr>
        <a:xfrm>
          <a:off x="2571750" y="1733575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73913</xdr:rowOff>
    </xdr:from>
    <xdr:to>
      <xdr:col>19</xdr:col>
      <xdr:colOff>177800</xdr:colOff>
      <xdr:row>101</xdr:row>
      <xdr:rowOff>85344</xdr:rowOff>
    </xdr:to>
    <xdr:cxnSp macro="">
      <xdr:nvCxnSpPr>
        <xdr:cNvPr id="420" name="直線コネクタ 419">
          <a:extLst>
            <a:ext uri="{FF2B5EF4-FFF2-40B4-BE49-F238E27FC236}">
              <a16:creationId xmlns:a16="http://schemas.microsoft.com/office/drawing/2014/main" id="{75CDE4DF-58B1-4AA5-8EAB-72539B254C9E}"/>
            </a:ext>
          </a:extLst>
        </xdr:cNvPr>
        <xdr:cNvCxnSpPr/>
      </xdr:nvCxnSpPr>
      <xdr:spPr>
        <a:xfrm>
          <a:off x="2626360" y="17390363"/>
          <a:ext cx="80518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7113</xdr:rowOff>
    </xdr:from>
    <xdr:to>
      <xdr:col>10</xdr:col>
      <xdr:colOff>165100</xdr:colOff>
      <xdr:row>101</xdr:row>
      <xdr:rowOff>108713</xdr:rowOff>
    </xdr:to>
    <xdr:sp macro="" textlink="">
      <xdr:nvSpPr>
        <xdr:cNvPr id="421" name="楕円 420">
          <a:extLst>
            <a:ext uri="{FF2B5EF4-FFF2-40B4-BE49-F238E27FC236}">
              <a16:creationId xmlns:a16="http://schemas.microsoft.com/office/drawing/2014/main" id="{DB5CCB17-0886-4C4A-958A-AF7EB7A1F213}"/>
            </a:ext>
          </a:extLst>
        </xdr:cNvPr>
        <xdr:cNvSpPr/>
      </xdr:nvSpPr>
      <xdr:spPr>
        <a:xfrm>
          <a:off x="1774190" y="1732546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57913</xdr:rowOff>
    </xdr:from>
    <xdr:to>
      <xdr:col>15</xdr:col>
      <xdr:colOff>50800</xdr:colOff>
      <xdr:row>101</xdr:row>
      <xdr:rowOff>73913</xdr:rowOff>
    </xdr:to>
    <xdr:cxnSp macro="">
      <xdr:nvCxnSpPr>
        <xdr:cNvPr id="422" name="直線コネクタ 421">
          <a:extLst>
            <a:ext uri="{FF2B5EF4-FFF2-40B4-BE49-F238E27FC236}">
              <a16:creationId xmlns:a16="http://schemas.microsoft.com/office/drawing/2014/main" id="{4F6F9CBB-2030-4A90-8F0D-3604EC034611}"/>
            </a:ext>
          </a:extLst>
        </xdr:cNvPr>
        <xdr:cNvCxnSpPr/>
      </xdr:nvCxnSpPr>
      <xdr:spPr>
        <a:xfrm>
          <a:off x="1828800" y="17370553"/>
          <a:ext cx="797560" cy="1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130556</xdr:rowOff>
    </xdr:from>
    <xdr:to>
      <xdr:col>6</xdr:col>
      <xdr:colOff>38100</xdr:colOff>
      <xdr:row>101</xdr:row>
      <xdr:rowOff>60706</xdr:rowOff>
    </xdr:to>
    <xdr:sp macro="" textlink="">
      <xdr:nvSpPr>
        <xdr:cNvPr id="423" name="楕円 422">
          <a:extLst>
            <a:ext uri="{FF2B5EF4-FFF2-40B4-BE49-F238E27FC236}">
              <a16:creationId xmlns:a16="http://schemas.microsoft.com/office/drawing/2014/main" id="{35F2EF79-E559-4B0F-84D7-8155BCB3BA25}"/>
            </a:ext>
          </a:extLst>
        </xdr:cNvPr>
        <xdr:cNvSpPr/>
      </xdr:nvSpPr>
      <xdr:spPr>
        <a:xfrm>
          <a:off x="988060" y="1727936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9906</xdr:rowOff>
    </xdr:from>
    <xdr:to>
      <xdr:col>10</xdr:col>
      <xdr:colOff>114300</xdr:colOff>
      <xdr:row>101</xdr:row>
      <xdr:rowOff>57913</xdr:rowOff>
    </xdr:to>
    <xdr:cxnSp macro="">
      <xdr:nvCxnSpPr>
        <xdr:cNvPr id="424" name="直線コネクタ 423">
          <a:extLst>
            <a:ext uri="{FF2B5EF4-FFF2-40B4-BE49-F238E27FC236}">
              <a16:creationId xmlns:a16="http://schemas.microsoft.com/office/drawing/2014/main" id="{C2962BA0-2762-4828-A72E-514EBD4F96EC}"/>
            </a:ext>
          </a:extLst>
        </xdr:cNvPr>
        <xdr:cNvCxnSpPr/>
      </xdr:nvCxnSpPr>
      <xdr:spPr>
        <a:xfrm>
          <a:off x="1031240" y="17328261"/>
          <a:ext cx="79756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118127</xdr:rowOff>
    </xdr:from>
    <xdr:ext cx="405111" cy="259045"/>
    <xdr:sp macro="" textlink="">
      <xdr:nvSpPr>
        <xdr:cNvPr id="425" name="n_1aveValue【港湾・漁港】&#10;有形固定資産減価償却率">
          <a:extLst>
            <a:ext uri="{FF2B5EF4-FFF2-40B4-BE49-F238E27FC236}">
              <a16:creationId xmlns:a16="http://schemas.microsoft.com/office/drawing/2014/main" id="{004D880F-BD6B-4A77-85F0-97BF4BCA5CD3}"/>
            </a:ext>
          </a:extLst>
        </xdr:cNvPr>
        <xdr:cNvSpPr txBox="1"/>
      </xdr:nvSpPr>
      <xdr:spPr>
        <a:xfrm>
          <a:off x="32391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81551</xdr:rowOff>
    </xdr:from>
    <xdr:ext cx="405111" cy="259045"/>
    <xdr:sp macro="" textlink="">
      <xdr:nvSpPr>
        <xdr:cNvPr id="426" name="n_2aveValue【港湾・漁港】&#10;有形固定資産減価償却率">
          <a:extLst>
            <a:ext uri="{FF2B5EF4-FFF2-40B4-BE49-F238E27FC236}">
              <a16:creationId xmlns:a16="http://schemas.microsoft.com/office/drawing/2014/main" id="{42B8E4DF-82E5-4F3C-8AF1-3402DF9C003C}"/>
            </a:ext>
          </a:extLst>
        </xdr:cNvPr>
        <xdr:cNvSpPr txBox="1"/>
      </xdr:nvSpPr>
      <xdr:spPr>
        <a:xfrm>
          <a:off x="2439044" y="1774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42690</xdr:rowOff>
    </xdr:from>
    <xdr:ext cx="405111" cy="259045"/>
    <xdr:sp macro="" textlink="">
      <xdr:nvSpPr>
        <xdr:cNvPr id="427" name="n_3aveValue【港湾・漁港】&#10;有形固定資産減価償却率">
          <a:extLst>
            <a:ext uri="{FF2B5EF4-FFF2-40B4-BE49-F238E27FC236}">
              <a16:creationId xmlns:a16="http://schemas.microsoft.com/office/drawing/2014/main" id="{B025AAF9-5DC4-4EFF-BFA4-43D246A2825F}"/>
            </a:ext>
          </a:extLst>
        </xdr:cNvPr>
        <xdr:cNvSpPr txBox="1"/>
      </xdr:nvSpPr>
      <xdr:spPr>
        <a:xfrm>
          <a:off x="1641484" y="1770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22114</xdr:rowOff>
    </xdr:from>
    <xdr:ext cx="405111" cy="259045"/>
    <xdr:sp macro="" textlink="">
      <xdr:nvSpPr>
        <xdr:cNvPr id="428" name="n_4aveValue【港湾・漁港】&#10;有形固定資産減価償却率">
          <a:extLst>
            <a:ext uri="{FF2B5EF4-FFF2-40B4-BE49-F238E27FC236}">
              <a16:creationId xmlns:a16="http://schemas.microsoft.com/office/drawing/2014/main" id="{5D3E990B-B740-42EE-B078-967C83D452B0}"/>
            </a:ext>
          </a:extLst>
        </xdr:cNvPr>
        <xdr:cNvSpPr txBox="1"/>
      </xdr:nvSpPr>
      <xdr:spPr>
        <a:xfrm>
          <a:off x="855354" y="1767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152671</xdr:rowOff>
    </xdr:from>
    <xdr:ext cx="405111" cy="259045"/>
    <xdr:sp macro="" textlink="">
      <xdr:nvSpPr>
        <xdr:cNvPr id="429" name="n_1mainValue【港湾・漁港】&#10;有形固定資産減価償却率">
          <a:extLst>
            <a:ext uri="{FF2B5EF4-FFF2-40B4-BE49-F238E27FC236}">
              <a16:creationId xmlns:a16="http://schemas.microsoft.com/office/drawing/2014/main" id="{7245FD5A-41E9-49F1-A6D4-7159402F95D4}"/>
            </a:ext>
          </a:extLst>
        </xdr:cNvPr>
        <xdr:cNvSpPr txBox="1"/>
      </xdr:nvSpPr>
      <xdr:spPr>
        <a:xfrm>
          <a:off x="3239144" y="1712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141240</xdr:rowOff>
    </xdr:from>
    <xdr:ext cx="405111" cy="259045"/>
    <xdr:sp macro="" textlink="">
      <xdr:nvSpPr>
        <xdr:cNvPr id="430" name="n_2mainValue【港湾・漁港】&#10;有形固定資産減価償却率">
          <a:extLst>
            <a:ext uri="{FF2B5EF4-FFF2-40B4-BE49-F238E27FC236}">
              <a16:creationId xmlns:a16="http://schemas.microsoft.com/office/drawing/2014/main" id="{5A0D7B60-DD84-46A9-B28B-2E4884C334DD}"/>
            </a:ext>
          </a:extLst>
        </xdr:cNvPr>
        <xdr:cNvSpPr txBox="1"/>
      </xdr:nvSpPr>
      <xdr:spPr>
        <a:xfrm>
          <a:off x="2439044" y="1711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125240</xdr:rowOff>
    </xdr:from>
    <xdr:ext cx="405111" cy="259045"/>
    <xdr:sp macro="" textlink="">
      <xdr:nvSpPr>
        <xdr:cNvPr id="431" name="n_3mainValue【港湾・漁港】&#10;有形固定資産減価償却率">
          <a:extLst>
            <a:ext uri="{FF2B5EF4-FFF2-40B4-BE49-F238E27FC236}">
              <a16:creationId xmlns:a16="http://schemas.microsoft.com/office/drawing/2014/main" id="{33CB8EAD-3EED-4C77-8C50-4E39FE30D984}"/>
            </a:ext>
          </a:extLst>
        </xdr:cNvPr>
        <xdr:cNvSpPr txBox="1"/>
      </xdr:nvSpPr>
      <xdr:spPr>
        <a:xfrm>
          <a:off x="1641484" y="17100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77233</xdr:rowOff>
    </xdr:from>
    <xdr:ext cx="405111" cy="259045"/>
    <xdr:sp macro="" textlink="">
      <xdr:nvSpPr>
        <xdr:cNvPr id="432" name="n_4mainValue【港湾・漁港】&#10;有形固定資産減価償却率">
          <a:extLst>
            <a:ext uri="{FF2B5EF4-FFF2-40B4-BE49-F238E27FC236}">
              <a16:creationId xmlns:a16="http://schemas.microsoft.com/office/drawing/2014/main" id="{132F0957-041B-48F5-BDE4-A9AC903C2CF0}"/>
            </a:ext>
          </a:extLst>
        </xdr:cNvPr>
        <xdr:cNvSpPr txBox="1"/>
      </xdr:nvSpPr>
      <xdr:spPr>
        <a:xfrm>
          <a:off x="855354" y="1705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9C424D24-0370-4B56-A845-C10102E811C1}"/>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3C0C3275-4C61-4ED2-A379-FA8032977ECB}"/>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25BC400-FCEB-46B2-9ECF-155C23A66F95}"/>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5BCACDAB-5CB2-43F8-93EF-8D0D0A3F8702}"/>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AAB351D5-104C-49B4-B4CC-7D474DAA16EB}"/>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E952AB06-DDD6-49BF-A80F-4E2978CAED49}"/>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C91A0967-B922-45A9-BABA-CB535B3ED626}"/>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8AC7004B-8B76-4B3B-BC7C-4E5615D4D5DD}"/>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D99CFA95-6BF4-4D76-89FA-6F0FEA0D67AE}"/>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44592FAB-57B5-4DED-AB53-81E1B2AC49CC}"/>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3" name="直線コネクタ 442">
          <a:extLst>
            <a:ext uri="{FF2B5EF4-FFF2-40B4-BE49-F238E27FC236}">
              <a16:creationId xmlns:a16="http://schemas.microsoft.com/office/drawing/2014/main" id="{AA817ED8-B6D0-4D5E-991E-D3A999C84173}"/>
            </a:ext>
          </a:extLst>
        </xdr:cNvPr>
        <xdr:cNvCxnSpPr/>
      </xdr:nvCxnSpPr>
      <xdr:spPr>
        <a:xfrm>
          <a:off x="5960110" y="1847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4" name="テキスト ボックス 443">
          <a:extLst>
            <a:ext uri="{FF2B5EF4-FFF2-40B4-BE49-F238E27FC236}">
              <a16:creationId xmlns:a16="http://schemas.microsoft.com/office/drawing/2014/main" id="{72851C49-737C-46DD-B2FF-D457AE74726E}"/>
            </a:ext>
          </a:extLst>
        </xdr:cNvPr>
        <xdr:cNvSpPr txBox="1"/>
      </xdr:nvSpPr>
      <xdr:spPr>
        <a:xfrm>
          <a:off x="5724659" y="183381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a:extLst>
            <a:ext uri="{FF2B5EF4-FFF2-40B4-BE49-F238E27FC236}">
              <a16:creationId xmlns:a16="http://schemas.microsoft.com/office/drawing/2014/main" id="{9FB916CB-7212-47C7-9C4B-6655E7EF9294}"/>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6" name="テキスト ボックス 445">
          <a:extLst>
            <a:ext uri="{FF2B5EF4-FFF2-40B4-BE49-F238E27FC236}">
              <a16:creationId xmlns:a16="http://schemas.microsoft.com/office/drawing/2014/main" id="{20387445-686C-46EC-8D13-76798151BE79}"/>
            </a:ext>
          </a:extLst>
        </xdr:cNvPr>
        <xdr:cNvSpPr txBox="1"/>
      </xdr:nvSpPr>
      <xdr:spPr>
        <a:xfrm>
          <a:off x="5331688" y="1776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7" name="直線コネクタ 446">
          <a:extLst>
            <a:ext uri="{FF2B5EF4-FFF2-40B4-BE49-F238E27FC236}">
              <a16:creationId xmlns:a16="http://schemas.microsoft.com/office/drawing/2014/main" id="{F57EB0EF-436A-4674-A343-0E6C16A2BA98}"/>
            </a:ext>
          </a:extLst>
        </xdr:cNvPr>
        <xdr:cNvCxnSpPr/>
      </xdr:nvCxnSpPr>
      <xdr:spPr>
        <a:xfrm>
          <a:off x="5960110" y="17331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8" name="テキスト ボックス 447">
          <a:extLst>
            <a:ext uri="{FF2B5EF4-FFF2-40B4-BE49-F238E27FC236}">
              <a16:creationId xmlns:a16="http://schemas.microsoft.com/office/drawing/2014/main" id="{E9C33786-6A71-4B91-83C1-36D068A698EC}"/>
            </a:ext>
          </a:extLst>
        </xdr:cNvPr>
        <xdr:cNvSpPr txBox="1"/>
      </xdr:nvSpPr>
      <xdr:spPr>
        <a:xfrm>
          <a:off x="5331688" y="171951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19CA8CAE-295C-4FFF-8412-DA822C9540A5}"/>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a:extLst>
            <a:ext uri="{FF2B5EF4-FFF2-40B4-BE49-F238E27FC236}">
              <a16:creationId xmlns:a16="http://schemas.microsoft.com/office/drawing/2014/main" id="{E0018E2A-CFB8-4EB1-84B8-90495F852D29}"/>
            </a:ext>
          </a:extLst>
        </xdr:cNvPr>
        <xdr:cNvSpPr txBox="1"/>
      </xdr:nvSpPr>
      <xdr:spPr>
        <a:xfrm>
          <a:off x="5331688" y="1662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F5B2241C-2687-467D-9050-92921D72F10B}"/>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118244</xdr:rowOff>
    </xdr:from>
    <xdr:to>
      <xdr:col>54</xdr:col>
      <xdr:colOff>189865</xdr:colOff>
      <xdr:row>107</xdr:row>
      <xdr:rowOff>126287</xdr:rowOff>
    </xdr:to>
    <xdr:cxnSp macro="">
      <xdr:nvCxnSpPr>
        <xdr:cNvPr id="452" name="直線コネクタ 451">
          <a:extLst>
            <a:ext uri="{FF2B5EF4-FFF2-40B4-BE49-F238E27FC236}">
              <a16:creationId xmlns:a16="http://schemas.microsoft.com/office/drawing/2014/main" id="{A19A0165-6CC9-4C1B-828D-7DD98F7A909E}"/>
            </a:ext>
          </a:extLst>
        </xdr:cNvPr>
        <xdr:cNvCxnSpPr/>
      </xdr:nvCxnSpPr>
      <xdr:spPr>
        <a:xfrm flipV="1">
          <a:off x="9429115" y="17265149"/>
          <a:ext cx="0" cy="1210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130114</xdr:rowOff>
    </xdr:from>
    <xdr:ext cx="534377" cy="259045"/>
    <xdr:sp macro="" textlink="">
      <xdr:nvSpPr>
        <xdr:cNvPr id="453" name="【港湾・漁港】&#10;一人当たり有形固定資産（償却資産）額最小値テキスト">
          <a:extLst>
            <a:ext uri="{FF2B5EF4-FFF2-40B4-BE49-F238E27FC236}">
              <a16:creationId xmlns:a16="http://schemas.microsoft.com/office/drawing/2014/main" id="{7B17D7E3-9792-4333-892A-0588238025EA}"/>
            </a:ext>
          </a:extLst>
        </xdr:cNvPr>
        <xdr:cNvSpPr txBox="1"/>
      </xdr:nvSpPr>
      <xdr:spPr>
        <a:xfrm>
          <a:off x="9467850" y="1847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126287</xdr:rowOff>
    </xdr:from>
    <xdr:to>
      <xdr:col>55</xdr:col>
      <xdr:colOff>88900</xdr:colOff>
      <xdr:row>107</xdr:row>
      <xdr:rowOff>126287</xdr:rowOff>
    </xdr:to>
    <xdr:cxnSp macro="">
      <xdr:nvCxnSpPr>
        <xdr:cNvPr id="454" name="直線コネクタ 453">
          <a:extLst>
            <a:ext uri="{FF2B5EF4-FFF2-40B4-BE49-F238E27FC236}">
              <a16:creationId xmlns:a16="http://schemas.microsoft.com/office/drawing/2014/main" id="{9E39CF73-1ECC-428F-AC6C-3DFC073F5E05}"/>
            </a:ext>
          </a:extLst>
        </xdr:cNvPr>
        <xdr:cNvCxnSpPr/>
      </xdr:nvCxnSpPr>
      <xdr:spPr>
        <a:xfrm>
          <a:off x="9356090" y="1847524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64921</xdr:rowOff>
    </xdr:from>
    <xdr:ext cx="690189" cy="259045"/>
    <xdr:sp macro="" textlink="">
      <xdr:nvSpPr>
        <xdr:cNvPr id="455" name="【港湾・漁港】&#10;一人当たり有形固定資産（償却資産）額最大値テキスト">
          <a:extLst>
            <a:ext uri="{FF2B5EF4-FFF2-40B4-BE49-F238E27FC236}">
              <a16:creationId xmlns:a16="http://schemas.microsoft.com/office/drawing/2014/main" id="{3A288EE4-CE6E-4CB2-BE42-B865525CE866}"/>
            </a:ext>
          </a:extLst>
        </xdr:cNvPr>
        <xdr:cNvSpPr txBox="1"/>
      </xdr:nvSpPr>
      <xdr:spPr>
        <a:xfrm>
          <a:off x="9467850" y="170365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118244</xdr:rowOff>
    </xdr:from>
    <xdr:to>
      <xdr:col>55</xdr:col>
      <xdr:colOff>88900</xdr:colOff>
      <xdr:row>100</xdr:row>
      <xdr:rowOff>118244</xdr:rowOff>
    </xdr:to>
    <xdr:cxnSp macro="">
      <xdr:nvCxnSpPr>
        <xdr:cNvPr id="456" name="直線コネクタ 455">
          <a:extLst>
            <a:ext uri="{FF2B5EF4-FFF2-40B4-BE49-F238E27FC236}">
              <a16:creationId xmlns:a16="http://schemas.microsoft.com/office/drawing/2014/main" id="{490E88FE-46AB-4645-A906-60260910E2DC}"/>
            </a:ext>
          </a:extLst>
        </xdr:cNvPr>
        <xdr:cNvCxnSpPr/>
      </xdr:nvCxnSpPr>
      <xdr:spPr>
        <a:xfrm>
          <a:off x="9356090" y="172651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71438</xdr:rowOff>
    </xdr:from>
    <xdr:ext cx="599010" cy="259045"/>
    <xdr:sp macro="" textlink="">
      <xdr:nvSpPr>
        <xdr:cNvPr id="457" name="【港湾・漁港】&#10;一人当たり有形固定資産（償却資産）額平均値テキスト">
          <a:extLst>
            <a:ext uri="{FF2B5EF4-FFF2-40B4-BE49-F238E27FC236}">
              <a16:creationId xmlns:a16="http://schemas.microsoft.com/office/drawing/2014/main" id="{8B9408E9-EB7F-427C-975E-886D562C77F6}"/>
            </a:ext>
          </a:extLst>
        </xdr:cNvPr>
        <xdr:cNvSpPr txBox="1"/>
      </xdr:nvSpPr>
      <xdr:spPr>
        <a:xfrm>
          <a:off x="9467850" y="18071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48561</xdr:rowOff>
    </xdr:from>
    <xdr:to>
      <xdr:col>55</xdr:col>
      <xdr:colOff>50800</xdr:colOff>
      <xdr:row>106</xdr:row>
      <xdr:rowOff>150161</xdr:rowOff>
    </xdr:to>
    <xdr:sp macro="" textlink="">
      <xdr:nvSpPr>
        <xdr:cNvPr id="458" name="フローチャート: 判断 457">
          <a:extLst>
            <a:ext uri="{FF2B5EF4-FFF2-40B4-BE49-F238E27FC236}">
              <a16:creationId xmlns:a16="http://schemas.microsoft.com/office/drawing/2014/main" id="{CE6BCE42-DB92-4ACE-8F17-94336F3E1A2B}"/>
            </a:ext>
          </a:extLst>
        </xdr:cNvPr>
        <xdr:cNvSpPr/>
      </xdr:nvSpPr>
      <xdr:spPr>
        <a:xfrm>
          <a:off x="9394190" y="18224166"/>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65477</xdr:rowOff>
    </xdr:from>
    <xdr:to>
      <xdr:col>50</xdr:col>
      <xdr:colOff>165100</xdr:colOff>
      <xdr:row>106</xdr:row>
      <xdr:rowOff>167077</xdr:rowOff>
    </xdr:to>
    <xdr:sp macro="" textlink="">
      <xdr:nvSpPr>
        <xdr:cNvPr id="459" name="フローチャート: 判断 458">
          <a:extLst>
            <a:ext uri="{FF2B5EF4-FFF2-40B4-BE49-F238E27FC236}">
              <a16:creationId xmlns:a16="http://schemas.microsoft.com/office/drawing/2014/main" id="{0FF84EA3-0FD3-4948-935E-BEC34EF86247}"/>
            </a:ext>
          </a:extLst>
        </xdr:cNvPr>
        <xdr:cNvSpPr/>
      </xdr:nvSpPr>
      <xdr:spPr>
        <a:xfrm>
          <a:off x="8632190" y="18237272"/>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42453</xdr:rowOff>
    </xdr:from>
    <xdr:to>
      <xdr:col>46</xdr:col>
      <xdr:colOff>38100</xdr:colOff>
      <xdr:row>106</xdr:row>
      <xdr:rowOff>144053</xdr:rowOff>
    </xdr:to>
    <xdr:sp macro="" textlink="">
      <xdr:nvSpPr>
        <xdr:cNvPr id="460" name="フローチャート: 判断 459">
          <a:extLst>
            <a:ext uri="{FF2B5EF4-FFF2-40B4-BE49-F238E27FC236}">
              <a16:creationId xmlns:a16="http://schemas.microsoft.com/office/drawing/2014/main" id="{4E76584B-66C3-4AFC-8227-8F201226E99C}"/>
            </a:ext>
          </a:extLst>
        </xdr:cNvPr>
        <xdr:cNvSpPr/>
      </xdr:nvSpPr>
      <xdr:spPr>
        <a:xfrm>
          <a:off x="7846060" y="182180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45214</xdr:rowOff>
    </xdr:from>
    <xdr:to>
      <xdr:col>41</xdr:col>
      <xdr:colOff>101600</xdr:colOff>
      <xdr:row>106</xdr:row>
      <xdr:rowOff>146814</xdr:rowOff>
    </xdr:to>
    <xdr:sp macro="" textlink="">
      <xdr:nvSpPr>
        <xdr:cNvPr id="461" name="フローチャート: 判断 460">
          <a:extLst>
            <a:ext uri="{FF2B5EF4-FFF2-40B4-BE49-F238E27FC236}">
              <a16:creationId xmlns:a16="http://schemas.microsoft.com/office/drawing/2014/main" id="{E697ED44-A5A4-42C2-A83B-26BE0BDD670B}"/>
            </a:ext>
          </a:extLst>
        </xdr:cNvPr>
        <xdr:cNvSpPr/>
      </xdr:nvSpPr>
      <xdr:spPr>
        <a:xfrm>
          <a:off x="7029450" y="1822081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29415</xdr:rowOff>
    </xdr:from>
    <xdr:to>
      <xdr:col>36</xdr:col>
      <xdr:colOff>165100</xdr:colOff>
      <xdr:row>106</xdr:row>
      <xdr:rowOff>131015</xdr:rowOff>
    </xdr:to>
    <xdr:sp macro="" textlink="">
      <xdr:nvSpPr>
        <xdr:cNvPr id="462" name="フローチャート: 判断 461">
          <a:extLst>
            <a:ext uri="{FF2B5EF4-FFF2-40B4-BE49-F238E27FC236}">
              <a16:creationId xmlns:a16="http://schemas.microsoft.com/office/drawing/2014/main" id="{A5F7F635-71BE-473F-9AEA-56B59B10639D}"/>
            </a:ext>
          </a:extLst>
        </xdr:cNvPr>
        <xdr:cNvSpPr/>
      </xdr:nvSpPr>
      <xdr:spPr>
        <a:xfrm>
          <a:off x="6231890" y="1820121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3980FA60-354F-498C-8787-B8605735F513}"/>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55C880CF-D1FB-4D5F-A369-B2CD9C6AF884}"/>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3E6691DA-0EE3-4B48-95ED-84EB32EBBD31}"/>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55B7C1D5-18F5-47FE-B695-C83D536D1753}"/>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F75B1B86-6698-4BB3-8FC9-7EB01A4CAE59}"/>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121016</xdr:rowOff>
    </xdr:from>
    <xdr:to>
      <xdr:col>55</xdr:col>
      <xdr:colOff>50800</xdr:colOff>
      <xdr:row>107</xdr:row>
      <xdr:rowOff>51166</xdr:rowOff>
    </xdr:to>
    <xdr:sp macro="" textlink="">
      <xdr:nvSpPr>
        <xdr:cNvPr id="468" name="楕円 467">
          <a:extLst>
            <a:ext uri="{FF2B5EF4-FFF2-40B4-BE49-F238E27FC236}">
              <a16:creationId xmlns:a16="http://schemas.microsoft.com/office/drawing/2014/main" id="{F8A50787-FF9F-4A26-9949-D3940A8EC720}"/>
            </a:ext>
          </a:extLst>
        </xdr:cNvPr>
        <xdr:cNvSpPr/>
      </xdr:nvSpPr>
      <xdr:spPr>
        <a:xfrm>
          <a:off x="9394190" y="18296621"/>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35943</xdr:rowOff>
    </xdr:from>
    <xdr:ext cx="599010" cy="259045"/>
    <xdr:sp macro="" textlink="">
      <xdr:nvSpPr>
        <xdr:cNvPr id="469" name="【港湾・漁港】&#10;一人当たり有形固定資産（償却資産）額該当値テキスト">
          <a:extLst>
            <a:ext uri="{FF2B5EF4-FFF2-40B4-BE49-F238E27FC236}">
              <a16:creationId xmlns:a16="http://schemas.microsoft.com/office/drawing/2014/main" id="{1FBDDD43-D012-46D2-9CA7-A1AD2E7066B0}"/>
            </a:ext>
          </a:extLst>
        </xdr:cNvPr>
        <xdr:cNvSpPr txBox="1"/>
      </xdr:nvSpPr>
      <xdr:spPr>
        <a:xfrm>
          <a:off x="9467850" y="1820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124335</xdr:rowOff>
    </xdr:from>
    <xdr:to>
      <xdr:col>50</xdr:col>
      <xdr:colOff>165100</xdr:colOff>
      <xdr:row>107</xdr:row>
      <xdr:rowOff>54485</xdr:rowOff>
    </xdr:to>
    <xdr:sp macro="" textlink="">
      <xdr:nvSpPr>
        <xdr:cNvPr id="470" name="楕円 469">
          <a:extLst>
            <a:ext uri="{FF2B5EF4-FFF2-40B4-BE49-F238E27FC236}">
              <a16:creationId xmlns:a16="http://schemas.microsoft.com/office/drawing/2014/main" id="{F7EE645F-E34F-4AEF-B579-747D7EABA49B}"/>
            </a:ext>
          </a:extLst>
        </xdr:cNvPr>
        <xdr:cNvSpPr/>
      </xdr:nvSpPr>
      <xdr:spPr>
        <a:xfrm>
          <a:off x="8632190" y="1829994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366</xdr:rowOff>
    </xdr:from>
    <xdr:to>
      <xdr:col>55</xdr:col>
      <xdr:colOff>0</xdr:colOff>
      <xdr:row>107</xdr:row>
      <xdr:rowOff>3685</xdr:rowOff>
    </xdr:to>
    <xdr:cxnSp macro="">
      <xdr:nvCxnSpPr>
        <xdr:cNvPr id="471" name="直線コネクタ 470">
          <a:extLst>
            <a:ext uri="{FF2B5EF4-FFF2-40B4-BE49-F238E27FC236}">
              <a16:creationId xmlns:a16="http://schemas.microsoft.com/office/drawing/2014/main" id="{BC6ED17D-3A6C-4794-9F1B-0EB4AB567067}"/>
            </a:ext>
          </a:extLst>
        </xdr:cNvPr>
        <xdr:cNvCxnSpPr/>
      </xdr:nvCxnSpPr>
      <xdr:spPr>
        <a:xfrm flipV="1">
          <a:off x="8686800" y="18345516"/>
          <a:ext cx="74295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128856</xdr:rowOff>
    </xdr:from>
    <xdr:to>
      <xdr:col>46</xdr:col>
      <xdr:colOff>38100</xdr:colOff>
      <xdr:row>107</xdr:row>
      <xdr:rowOff>59006</xdr:rowOff>
    </xdr:to>
    <xdr:sp macro="" textlink="">
      <xdr:nvSpPr>
        <xdr:cNvPr id="472" name="楕円 471">
          <a:extLst>
            <a:ext uri="{FF2B5EF4-FFF2-40B4-BE49-F238E27FC236}">
              <a16:creationId xmlns:a16="http://schemas.microsoft.com/office/drawing/2014/main" id="{0F82A13C-5348-430B-85B4-35145800A992}"/>
            </a:ext>
          </a:extLst>
        </xdr:cNvPr>
        <xdr:cNvSpPr/>
      </xdr:nvSpPr>
      <xdr:spPr>
        <a:xfrm>
          <a:off x="7846060" y="1830636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3685</xdr:rowOff>
    </xdr:from>
    <xdr:to>
      <xdr:col>50</xdr:col>
      <xdr:colOff>114300</xdr:colOff>
      <xdr:row>107</xdr:row>
      <xdr:rowOff>8206</xdr:rowOff>
    </xdr:to>
    <xdr:cxnSp macro="">
      <xdr:nvCxnSpPr>
        <xdr:cNvPr id="473" name="直線コネクタ 472">
          <a:extLst>
            <a:ext uri="{FF2B5EF4-FFF2-40B4-BE49-F238E27FC236}">
              <a16:creationId xmlns:a16="http://schemas.microsoft.com/office/drawing/2014/main" id="{67A62AEE-3FE2-467F-BC10-A05CA74D4227}"/>
            </a:ext>
          </a:extLst>
        </xdr:cNvPr>
        <xdr:cNvCxnSpPr/>
      </xdr:nvCxnSpPr>
      <xdr:spPr>
        <a:xfrm flipV="1">
          <a:off x="7889240" y="18348835"/>
          <a:ext cx="797560" cy="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135558</xdr:rowOff>
    </xdr:from>
    <xdr:to>
      <xdr:col>41</xdr:col>
      <xdr:colOff>101600</xdr:colOff>
      <xdr:row>107</xdr:row>
      <xdr:rowOff>65708</xdr:rowOff>
    </xdr:to>
    <xdr:sp macro="" textlink="">
      <xdr:nvSpPr>
        <xdr:cNvPr id="474" name="楕円 473">
          <a:extLst>
            <a:ext uri="{FF2B5EF4-FFF2-40B4-BE49-F238E27FC236}">
              <a16:creationId xmlns:a16="http://schemas.microsoft.com/office/drawing/2014/main" id="{1A752BFC-3235-425E-AF02-9A8A05B0777E}"/>
            </a:ext>
          </a:extLst>
        </xdr:cNvPr>
        <xdr:cNvSpPr/>
      </xdr:nvSpPr>
      <xdr:spPr>
        <a:xfrm>
          <a:off x="7029450" y="1830544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8206</xdr:rowOff>
    </xdr:from>
    <xdr:to>
      <xdr:col>45</xdr:col>
      <xdr:colOff>177800</xdr:colOff>
      <xdr:row>107</xdr:row>
      <xdr:rowOff>14908</xdr:rowOff>
    </xdr:to>
    <xdr:cxnSp macro="">
      <xdr:nvCxnSpPr>
        <xdr:cNvPr id="475" name="直線コネクタ 474">
          <a:extLst>
            <a:ext uri="{FF2B5EF4-FFF2-40B4-BE49-F238E27FC236}">
              <a16:creationId xmlns:a16="http://schemas.microsoft.com/office/drawing/2014/main" id="{D48EA788-C5B3-43BC-9215-21DCAD8262E1}"/>
            </a:ext>
          </a:extLst>
        </xdr:cNvPr>
        <xdr:cNvCxnSpPr/>
      </xdr:nvCxnSpPr>
      <xdr:spPr>
        <a:xfrm flipV="1">
          <a:off x="7084060" y="18355261"/>
          <a:ext cx="805180" cy="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135302</xdr:rowOff>
    </xdr:from>
    <xdr:to>
      <xdr:col>36</xdr:col>
      <xdr:colOff>165100</xdr:colOff>
      <xdr:row>107</xdr:row>
      <xdr:rowOff>65452</xdr:rowOff>
    </xdr:to>
    <xdr:sp macro="" textlink="">
      <xdr:nvSpPr>
        <xdr:cNvPr id="476" name="楕円 475">
          <a:extLst>
            <a:ext uri="{FF2B5EF4-FFF2-40B4-BE49-F238E27FC236}">
              <a16:creationId xmlns:a16="http://schemas.microsoft.com/office/drawing/2014/main" id="{3E5631A1-A958-488F-8B96-A00133DC6CDD}"/>
            </a:ext>
          </a:extLst>
        </xdr:cNvPr>
        <xdr:cNvSpPr/>
      </xdr:nvSpPr>
      <xdr:spPr>
        <a:xfrm>
          <a:off x="6231890" y="1830519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14652</xdr:rowOff>
    </xdr:from>
    <xdr:to>
      <xdr:col>41</xdr:col>
      <xdr:colOff>50800</xdr:colOff>
      <xdr:row>107</xdr:row>
      <xdr:rowOff>14908</xdr:rowOff>
    </xdr:to>
    <xdr:cxnSp macro="">
      <xdr:nvCxnSpPr>
        <xdr:cNvPr id="477" name="直線コネクタ 476">
          <a:extLst>
            <a:ext uri="{FF2B5EF4-FFF2-40B4-BE49-F238E27FC236}">
              <a16:creationId xmlns:a16="http://schemas.microsoft.com/office/drawing/2014/main" id="{5570D9B7-1B03-4DDA-9775-258D7B7ACCD7}"/>
            </a:ext>
          </a:extLst>
        </xdr:cNvPr>
        <xdr:cNvCxnSpPr/>
      </xdr:nvCxnSpPr>
      <xdr:spPr>
        <a:xfrm>
          <a:off x="6286500" y="18363612"/>
          <a:ext cx="79756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12154</xdr:rowOff>
    </xdr:from>
    <xdr:ext cx="599010" cy="259045"/>
    <xdr:sp macro="" textlink="">
      <xdr:nvSpPr>
        <xdr:cNvPr id="478" name="n_1aveValue【港湾・漁港】&#10;一人当たり有形固定資産（償却資産）額">
          <a:extLst>
            <a:ext uri="{FF2B5EF4-FFF2-40B4-BE49-F238E27FC236}">
              <a16:creationId xmlns:a16="http://schemas.microsoft.com/office/drawing/2014/main" id="{906EA704-DE7E-48B5-B90A-F838CFEE4DDE}"/>
            </a:ext>
          </a:extLst>
        </xdr:cNvPr>
        <xdr:cNvSpPr txBox="1"/>
      </xdr:nvSpPr>
      <xdr:spPr>
        <a:xfrm>
          <a:off x="8401265" y="180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160580</xdr:rowOff>
    </xdr:from>
    <xdr:ext cx="599010" cy="259045"/>
    <xdr:sp macro="" textlink="">
      <xdr:nvSpPr>
        <xdr:cNvPr id="479" name="n_2aveValue【港湾・漁港】&#10;一人当たり有形固定資産（償却資産）額">
          <a:extLst>
            <a:ext uri="{FF2B5EF4-FFF2-40B4-BE49-F238E27FC236}">
              <a16:creationId xmlns:a16="http://schemas.microsoft.com/office/drawing/2014/main" id="{9EA58B7C-4572-4F63-97B0-42469A5A5E66}"/>
            </a:ext>
          </a:extLst>
        </xdr:cNvPr>
        <xdr:cNvSpPr txBox="1"/>
      </xdr:nvSpPr>
      <xdr:spPr>
        <a:xfrm>
          <a:off x="7610690" y="1799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163341</xdr:rowOff>
    </xdr:from>
    <xdr:ext cx="599010" cy="259045"/>
    <xdr:sp macro="" textlink="">
      <xdr:nvSpPr>
        <xdr:cNvPr id="480" name="n_3aveValue【港湾・漁港】&#10;一人当たり有形固定資産（償却資産）額">
          <a:extLst>
            <a:ext uri="{FF2B5EF4-FFF2-40B4-BE49-F238E27FC236}">
              <a16:creationId xmlns:a16="http://schemas.microsoft.com/office/drawing/2014/main" id="{431EA94C-5EA1-4EAF-8A48-74B83096EB95}"/>
            </a:ext>
          </a:extLst>
        </xdr:cNvPr>
        <xdr:cNvSpPr txBox="1"/>
      </xdr:nvSpPr>
      <xdr:spPr>
        <a:xfrm>
          <a:off x="6822655" y="1799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147542</xdr:rowOff>
    </xdr:from>
    <xdr:ext cx="599010" cy="259045"/>
    <xdr:sp macro="" textlink="">
      <xdr:nvSpPr>
        <xdr:cNvPr id="481" name="n_4aveValue【港湾・漁港】&#10;一人当たり有形固定資産（償却資産）額">
          <a:extLst>
            <a:ext uri="{FF2B5EF4-FFF2-40B4-BE49-F238E27FC236}">
              <a16:creationId xmlns:a16="http://schemas.microsoft.com/office/drawing/2014/main" id="{0E10ED85-D258-450C-8112-97EFAE50DBED}"/>
            </a:ext>
          </a:extLst>
        </xdr:cNvPr>
        <xdr:cNvSpPr txBox="1"/>
      </xdr:nvSpPr>
      <xdr:spPr>
        <a:xfrm>
          <a:off x="6007950" y="1797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45612</xdr:rowOff>
    </xdr:from>
    <xdr:ext cx="599010" cy="259045"/>
    <xdr:sp macro="" textlink="">
      <xdr:nvSpPr>
        <xdr:cNvPr id="482" name="n_1mainValue【港湾・漁港】&#10;一人当たり有形固定資産（償却資産）額">
          <a:extLst>
            <a:ext uri="{FF2B5EF4-FFF2-40B4-BE49-F238E27FC236}">
              <a16:creationId xmlns:a16="http://schemas.microsoft.com/office/drawing/2014/main" id="{580AA215-E39F-4380-B2B6-DA9B04A2E8D4}"/>
            </a:ext>
          </a:extLst>
        </xdr:cNvPr>
        <xdr:cNvSpPr txBox="1"/>
      </xdr:nvSpPr>
      <xdr:spPr>
        <a:xfrm>
          <a:off x="8401265" y="1839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50133</xdr:rowOff>
    </xdr:from>
    <xdr:ext cx="599010" cy="259045"/>
    <xdr:sp macro="" textlink="">
      <xdr:nvSpPr>
        <xdr:cNvPr id="483" name="n_2mainValue【港湾・漁港】&#10;一人当たり有形固定資産（償却資産）額">
          <a:extLst>
            <a:ext uri="{FF2B5EF4-FFF2-40B4-BE49-F238E27FC236}">
              <a16:creationId xmlns:a16="http://schemas.microsoft.com/office/drawing/2014/main" id="{9F42141A-86CF-4B81-9B10-55BE7075956B}"/>
            </a:ext>
          </a:extLst>
        </xdr:cNvPr>
        <xdr:cNvSpPr txBox="1"/>
      </xdr:nvSpPr>
      <xdr:spPr>
        <a:xfrm>
          <a:off x="7610690" y="1839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56835</xdr:rowOff>
    </xdr:from>
    <xdr:ext cx="599010" cy="259045"/>
    <xdr:sp macro="" textlink="">
      <xdr:nvSpPr>
        <xdr:cNvPr id="484" name="n_3mainValue【港湾・漁港】&#10;一人当たり有形固定資産（償却資産）額">
          <a:extLst>
            <a:ext uri="{FF2B5EF4-FFF2-40B4-BE49-F238E27FC236}">
              <a16:creationId xmlns:a16="http://schemas.microsoft.com/office/drawing/2014/main" id="{040A3179-1195-499C-A15A-001B70933775}"/>
            </a:ext>
          </a:extLst>
        </xdr:cNvPr>
        <xdr:cNvSpPr txBox="1"/>
      </xdr:nvSpPr>
      <xdr:spPr>
        <a:xfrm>
          <a:off x="6822655" y="1840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56579</xdr:rowOff>
    </xdr:from>
    <xdr:ext cx="599010" cy="259045"/>
    <xdr:sp macro="" textlink="">
      <xdr:nvSpPr>
        <xdr:cNvPr id="485" name="n_4mainValue【港湾・漁港】&#10;一人当たり有形固定資産（償却資産）額">
          <a:extLst>
            <a:ext uri="{FF2B5EF4-FFF2-40B4-BE49-F238E27FC236}">
              <a16:creationId xmlns:a16="http://schemas.microsoft.com/office/drawing/2014/main" id="{74813A07-CC6B-45AC-A3B3-CA66D9002836}"/>
            </a:ext>
          </a:extLst>
        </xdr:cNvPr>
        <xdr:cNvSpPr txBox="1"/>
      </xdr:nvSpPr>
      <xdr:spPr>
        <a:xfrm>
          <a:off x="6007950" y="1840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33F085A9-FEB2-49C8-95A4-FC8A92F5B4A3}"/>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9CBE4AD5-E6A1-406F-AAA7-77580FDCB08C}"/>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A3FC549D-1A05-4E5D-BF0F-345DEBBBE853}"/>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709A10F0-D108-4EF2-8891-C757B83BBA77}"/>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24788206-2B0C-4979-A4CA-DFC9716208CD}"/>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CEBA1EA1-3FA2-4D20-9D17-AF7B36D790A4}"/>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223F9068-40C4-4A07-8081-E18AD976AEBD}"/>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DB79F28C-13BC-4731-88F3-EE70C93DEFB9}"/>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4B6BD2E2-0172-46E3-B832-73A2E77B5A53}"/>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49E2D854-8F83-4BD2-80D5-A66C130616A3}"/>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27774994-EB4B-45BB-AA1A-DB6230C80779}"/>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7" name="直線コネクタ 496">
          <a:extLst>
            <a:ext uri="{FF2B5EF4-FFF2-40B4-BE49-F238E27FC236}">
              <a16:creationId xmlns:a16="http://schemas.microsoft.com/office/drawing/2014/main" id="{0F5586AB-EA17-410D-954C-E913D0182029}"/>
            </a:ext>
          </a:extLst>
        </xdr:cNvPr>
        <xdr:cNvCxnSpPr/>
      </xdr:nvCxnSpPr>
      <xdr:spPr>
        <a:xfrm>
          <a:off x="1120394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98" name="テキスト ボックス 497">
          <a:extLst>
            <a:ext uri="{FF2B5EF4-FFF2-40B4-BE49-F238E27FC236}">
              <a16:creationId xmlns:a16="http://schemas.microsoft.com/office/drawing/2014/main" id="{934F9867-2721-4030-A7D6-FDBA5948E16F}"/>
            </a:ext>
          </a:extLst>
        </xdr:cNvPr>
        <xdr:cNvSpPr txBox="1"/>
      </xdr:nvSpPr>
      <xdr:spPr>
        <a:xfrm>
          <a:off x="10842791" y="7022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9" name="直線コネクタ 498">
          <a:extLst>
            <a:ext uri="{FF2B5EF4-FFF2-40B4-BE49-F238E27FC236}">
              <a16:creationId xmlns:a16="http://schemas.microsoft.com/office/drawing/2014/main" id="{01A2003A-1FB3-42F7-A009-4105E7D94B67}"/>
            </a:ext>
          </a:extLst>
        </xdr:cNvPr>
        <xdr:cNvCxnSpPr/>
      </xdr:nvCxnSpPr>
      <xdr:spPr>
        <a:xfrm>
          <a:off x="1120394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0" name="テキスト ボックス 499">
          <a:extLst>
            <a:ext uri="{FF2B5EF4-FFF2-40B4-BE49-F238E27FC236}">
              <a16:creationId xmlns:a16="http://schemas.microsoft.com/office/drawing/2014/main" id="{31557BDE-EC9B-4556-AFE4-3D6E063768F1}"/>
            </a:ext>
          </a:extLst>
        </xdr:cNvPr>
        <xdr:cNvSpPr txBox="1"/>
      </xdr:nvSpPr>
      <xdr:spPr>
        <a:xfrm>
          <a:off x="1084279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1" name="直線コネクタ 500">
          <a:extLst>
            <a:ext uri="{FF2B5EF4-FFF2-40B4-BE49-F238E27FC236}">
              <a16:creationId xmlns:a16="http://schemas.microsoft.com/office/drawing/2014/main" id="{C8001216-7973-47C9-99CA-B74BF82FE69A}"/>
            </a:ext>
          </a:extLst>
        </xdr:cNvPr>
        <xdr:cNvCxnSpPr/>
      </xdr:nvCxnSpPr>
      <xdr:spPr>
        <a:xfrm>
          <a:off x="1120394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2" name="テキスト ボックス 501">
          <a:extLst>
            <a:ext uri="{FF2B5EF4-FFF2-40B4-BE49-F238E27FC236}">
              <a16:creationId xmlns:a16="http://schemas.microsoft.com/office/drawing/2014/main" id="{7A038D7C-B92D-4605-9678-5824A39CA2F2}"/>
            </a:ext>
          </a:extLst>
        </xdr:cNvPr>
        <xdr:cNvSpPr txBox="1"/>
      </xdr:nvSpPr>
      <xdr:spPr>
        <a:xfrm>
          <a:off x="1084279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3" name="直線コネクタ 502">
          <a:extLst>
            <a:ext uri="{FF2B5EF4-FFF2-40B4-BE49-F238E27FC236}">
              <a16:creationId xmlns:a16="http://schemas.microsoft.com/office/drawing/2014/main" id="{107DC150-8788-4981-BA6F-F7A0B81BAC45}"/>
            </a:ext>
          </a:extLst>
        </xdr:cNvPr>
        <xdr:cNvCxnSpPr/>
      </xdr:nvCxnSpPr>
      <xdr:spPr>
        <a:xfrm>
          <a:off x="1120394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4" name="テキスト ボックス 503">
          <a:extLst>
            <a:ext uri="{FF2B5EF4-FFF2-40B4-BE49-F238E27FC236}">
              <a16:creationId xmlns:a16="http://schemas.microsoft.com/office/drawing/2014/main" id="{4F58984D-DFCA-4A98-9F43-DA6A50DCE26A}"/>
            </a:ext>
          </a:extLst>
        </xdr:cNvPr>
        <xdr:cNvSpPr txBox="1"/>
      </xdr:nvSpPr>
      <xdr:spPr>
        <a:xfrm>
          <a:off x="1084279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a:extLst>
            <a:ext uri="{FF2B5EF4-FFF2-40B4-BE49-F238E27FC236}">
              <a16:creationId xmlns:a16="http://schemas.microsoft.com/office/drawing/2014/main" id="{577CCA68-B513-436B-B7DD-B4E57348BC68}"/>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6" name="テキスト ボックス 505">
          <a:extLst>
            <a:ext uri="{FF2B5EF4-FFF2-40B4-BE49-F238E27FC236}">
              <a16:creationId xmlns:a16="http://schemas.microsoft.com/office/drawing/2014/main" id="{ADEDD7D8-787D-4B36-9D94-CC19ECD5F9C1}"/>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7" name="【認定こども園・幼稚園・保育所】&#10;有形固定資産減価償却率グラフ枠">
          <a:extLst>
            <a:ext uri="{FF2B5EF4-FFF2-40B4-BE49-F238E27FC236}">
              <a16:creationId xmlns:a16="http://schemas.microsoft.com/office/drawing/2014/main" id="{593C20BF-C8D9-4FB1-8828-CE481FEFD623}"/>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508" name="直線コネクタ 507">
          <a:extLst>
            <a:ext uri="{FF2B5EF4-FFF2-40B4-BE49-F238E27FC236}">
              <a16:creationId xmlns:a16="http://schemas.microsoft.com/office/drawing/2014/main" id="{BF64F6CA-09BF-4DFB-9420-70F974C7A7B1}"/>
            </a:ext>
          </a:extLst>
        </xdr:cNvPr>
        <xdr:cNvCxnSpPr/>
      </xdr:nvCxnSpPr>
      <xdr:spPr>
        <a:xfrm flipV="1">
          <a:off x="14703424" y="6035802"/>
          <a:ext cx="0"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509" name="【認定こども園・幼稚園・保育所】&#10;有形固定資産減価償却率最小値テキスト">
          <a:extLst>
            <a:ext uri="{FF2B5EF4-FFF2-40B4-BE49-F238E27FC236}">
              <a16:creationId xmlns:a16="http://schemas.microsoft.com/office/drawing/2014/main" id="{037E5CA2-2600-4B03-BE63-46C4351630EC}"/>
            </a:ext>
          </a:extLst>
        </xdr:cNvPr>
        <xdr:cNvSpPr txBox="1"/>
      </xdr:nvSpPr>
      <xdr:spPr>
        <a:xfrm>
          <a:off x="14742160" y="726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510" name="直線コネクタ 509">
          <a:extLst>
            <a:ext uri="{FF2B5EF4-FFF2-40B4-BE49-F238E27FC236}">
              <a16:creationId xmlns:a16="http://schemas.microsoft.com/office/drawing/2014/main" id="{2B38434C-F80A-474A-B26B-EAA563E3DB3C}"/>
            </a:ext>
          </a:extLst>
        </xdr:cNvPr>
        <xdr:cNvCxnSpPr/>
      </xdr:nvCxnSpPr>
      <xdr:spPr>
        <a:xfrm>
          <a:off x="14611350" y="7263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511" name="【認定こども園・幼稚園・保育所】&#10;有形固定資産減価償却率最大値テキスト">
          <a:extLst>
            <a:ext uri="{FF2B5EF4-FFF2-40B4-BE49-F238E27FC236}">
              <a16:creationId xmlns:a16="http://schemas.microsoft.com/office/drawing/2014/main" id="{9B202471-29A5-4C66-BB21-DF756B327C69}"/>
            </a:ext>
          </a:extLst>
        </xdr:cNvPr>
        <xdr:cNvSpPr txBox="1"/>
      </xdr:nvSpPr>
      <xdr:spPr>
        <a:xfrm>
          <a:off x="1474216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512" name="直線コネクタ 511">
          <a:extLst>
            <a:ext uri="{FF2B5EF4-FFF2-40B4-BE49-F238E27FC236}">
              <a16:creationId xmlns:a16="http://schemas.microsoft.com/office/drawing/2014/main" id="{3D329929-2665-48AA-A0CC-5B2621499697}"/>
            </a:ext>
          </a:extLst>
        </xdr:cNvPr>
        <xdr:cNvCxnSpPr/>
      </xdr:nvCxnSpPr>
      <xdr:spPr>
        <a:xfrm>
          <a:off x="14611350" y="60358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513" name="【認定こども園・幼稚園・保育所】&#10;有形固定資産減価償却率平均値テキスト">
          <a:extLst>
            <a:ext uri="{FF2B5EF4-FFF2-40B4-BE49-F238E27FC236}">
              <a16:creationId xmlns:a16="http://schemas.microsoft.com/office/drawing/2014/main" id="{46C62F5E-699C-44D2-AE25-A9C19A57C7CC}"/>
            </a:ext>
          </a:extLst>
        </xdr:cNvPr>
        <xdr:cNvSpPr txBox="1"/>
      </xdr:nvSpPr>
      <xdr:spPr>
        <a:xfrm>
          <a:off x="14742160" y="6360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514" name="フローチャート: 判断 513">
          <a:extLst>
            <a:ext uri="{FF2B5EF4-FFF2-40B4-BE49-F238E27FC236}">
              <a16:creationId xmlns:a16="http://schemas.microsoft.com/office/drawing/2014/main" id="{F2C857D5-A675-4ECC-B30F-D9BF3194B2AE}"/>
            </a:ext>
          </a:extLst>
        </xdr:cNvPr>
        <xdr:cNvSpPr/>
      </xdr:nvSpPr>
      <xdr:spPr>
        <a:xfrm>
          <a:off x="14649450" y="651687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515" name="フローチャート: 判断 514">
          <a:extLst>
            <a:ext uri="{FF2B5EF4-FFF2-40B4-BE49-F238E27FC236}">
              <a16:creationId xmlns:a16="http://schemas.microsoft.com/office/drawing/2014/main" id="{B78E9934-E656-4B55-8512-FE3448CC0B35}"/>
            </a:ext>
          </a:extLst>
        </xdr:cNvPr>
        <xdr:cNvSpPr/>
      </xdr:nvSpPr>
      <xdr:spPr>
        <a:xfrm>
          <a:off x="13887450" y="654088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516" name="フローチャート: 判断 515">
          <a:extLst>
            <a:ext uri="{FF2B5EF4-FFF2-40B4-BE49-F238E27FC236}">
              <a16:creationId xmlns:a16="http://schemas.microsoft.com/office/drawing/2014/main" id="{639DC30C-8E1E-4CAE-BCB7-7F3F1AC672BC}"/>
            </a:ext>
          </a:extLst>
        </xdr:cNvPr>
        <xdr:cNvSpPr/>
      </xdr:nvSpPr>
      <xdr:spPr>
        <a:xfrm>
          <a:off x="13089890" y="651687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517" name="フローチャート: 判断 516">
          <a:extLst>
            <a:ext uri="{FF2B5EF4-FFF2-40B4-BE49-F238E27FC236}">
              <a16:creationId xmlns:a16="http://schemas.microsoft.com/office/drawing/2014/main" id="{D4BD86D9-4067-4AC1-99EC-685A5BB2D172}"/>
            </a:ext>
          </a:extLst>
        </xdr:cNvPr>
        <xdr:cNvSpPr/>
      </xdr:nvSpPr>
      <xdr:spPr>
        <a:xfrm>
          <a:off x="12303760" y="650354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518" name="フローチャート: 判断 517">
          <a:extLst>
            <a:ext uri="{FF2B5EF4-FFF2-40B4-BE49-F238E27FC236}">
              <a16:creationId xmlns:a16="http://schemas.microsoft.com/office/drawing/2014/main" id="{82B1B2E1-2FAA-4514-8523-7D33B9E111AA}"/>
            </a:ext>
          </a:extLst>
        </xdr:cNvPr>
        <xdr:cNvSpPr/>
      </xdr:nvSpPr>
      <xdr:spPr>
        <a:xfrm>
          <a:off x="11487150" y="650354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741977F0-F1E5-495B-B0F0-8BAD5E19FF03}"/>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8554171A-9736-4624-8F9E-384C640ADD53}"/>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12022FF0-6562-42C8-8B56-1118B0A49C7F}"/>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5774E7FA-56D6-4A31-A905-45FC4EA0CACF}"/>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5324D039-5811-460B-9FA1-0801895AABB2}"/>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524" name="楕円 523">
          <a:extLst>
            <a:ext uri="{FF2B5EF4-FFF2-40B4-BE49-F238E27FC236}">
              <a16:creationId xmlns:a16="http://schemas.microsoft.com/office/drawing/2014/main" id="{9AB05EA2-D0AF-45A6-8A58-FBFFB5E5ED64}"/>
            </a:ext>
          </a:extLst>
        </xdr:cNvPr>
        <xdr:cNvSpPr/>
      </xdr:nvSpPr>
      <xdr:spPr>
        <a:xfrm>
          <a:off x="14649450" y="66319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95267</xdr:rowOff>
    </xdr:from>
    <xdr:ext cx="405111" cy="259045"/>
    <xdr:sp macro="" textlink="">
      <xdr:nvSpPr>
        <xdr:cNvPr id="525" name="【認定こども園・幼稚園・保育所】&#10;有形固定資産減価償却率該当値テキスト">
          <a:extLst>
            <a:ext uri="{FF2B5EF4-FFF2-40B4-BE49-F238E27FC236}">
              <a16:creationId xmlns:a16="http://schemas.microsoft.com/office/drawing/2014/main" id="{589E5FF9-B887-4A94-9C04-0F2543D38BC2}"/>
            </a:ext>
          </a:extLst>
        </xdr:cNvPr>
        <xdr:cNvSpPr txBox="1"/>
      </xdr:nvSpPr>
      <xdr:spPr>
        <a:xfrm>
          <a:off x="14742160"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64262</xdr:rowOff>
    </xdr:from>
    <xdr:to>
      <xdr:col>81</xdr:col>
      <xdr:colOff>101600</xdr:colOff>
      <xdr:row>38</xdr:row>
      <xdr:rowOff>165862</xdr:rowOff>
    </xdr:to>
    <xdr:sp macro="" textlink="">
      <xdr:nvSpPr>
        <xdr:cNvPr id="526" name="楕円 525">
          <a:extLst>
            <a:ext uri="{FF2B5EF4-FFF2-40B4-BE49-F238E27FC236}">
              <a16:creationId xmlns:a16="http://schemas.microsoft.com/office/drawing/2014/main" id="{600A5C17-FB7D-402F-890E-1F8BC097D183}"/>
            </a:ext>
          </a:extLst>
        </xdr:cNvPr>
        <xdr:cNvSpPr/>
      </xdr:nvSpPr>
      <xdr:spPr>
        <a:xfrm>
          <a:off x="13887450" y="6575552"/>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115062</xdr:rowOff>
    </xdr:from>
    <xdr:to>
      <xdr:col>85</xdr:col>
      <xdr:colOff>127000</xdr:colOff>
      <xdr:row>38</xdr:row>
      <xdr:rowOff>167640</xdr:rowOff>
    </xdr:to>
    <xdr:cxnSp macro="">
      <xdr:nvCxnSpPr>
        <xdr:cNvPr id="527" name="直線コネクタ 526">
          <a:extLst>
            <a:ext uri="{FF2B5EF4-FFF2-40B4-BE49-F238E27FC236}">
              <a16:creationId xmlns:a16="http://schemas.microsoft.com/office/drawing/2014/main" id="{90C9F899-C89D-45E6-BDDF-97F0D1DBEE99}"/>
            </a:ext>
          </a:extLst>
        </xdr:cNvPr>
        <xdr:cNvCxnSpPr/>
      </xdr:nvCxnSpPr>
      <xdr:spPr>
        <a:xfrm>
          <a:off x="13942060" y="6630162"/>
          <a:ext cx="762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7112</xdr:rowOff>
    </xdr:from>
    <xdr:to>
      <xdr:col>76</xdr:col>
      <xdr:colOff>165100</xdr:colOff>
      <xdr:row>38</xdr:row>
      <xdr:rowOff>108712</xdr:rowOff>
    </xdr:to>
    <xdr:sp macro="" textlink="">
      <xdr:nvSpPr>
        <xdr:cNvPr id="528" name="楕円 527">
          <a:extLst>
            <a:ext uri="{FF2B5EF4-FFF2-40B4-BE49-F238E27FC236}">
              <a16:creationId xmlns:a16="http://schemas.microsoft.com/office/drawing/2014/main" id="{922D4514-4B60-41AD-BBD3-41AA8304DC74}"/>
            </a:ext>
          </a:extLst>
        </xdr:cNvPr>
        <xdr:cNvSpPr/>
      </xdr:nvSpPr>
      <xdr:spPr>
        <a:xfrm>
          <a:off x="13089890" y="652411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57912</xdr:rowOff>
    </xdr:from>
    <xdr:to>
      <xdr:col>81</xdr:col>
      <xdr:colOff>50800</xdr:colOff>
      <xdr:row>38</xdr:row>
      <xdr:rowOff>115062</xdr:rowOff>
    </xdr:to>
    <xdr:cxnSp macro="">
      <xdr:nvCxnSpPr>
        <xdr:cNvPr id="529" name="直線コネクタ 528">
          <a:extLst>
            <a:ext uri="{FF2B5EF4-FFF2-40B4-BE49-F238E27FC236}">
              <a16:creationId xmlns:a16="http://schemas.microsoft.com/office/drawing/2014/main" id="{9ABE07F1-8061-4304-B904-0D9613F17CFD}"/>
            </a:ext>
          </a:extLst>
        </xdr:cNvPr>
        <xdr:cNvCxnSpPr/>
      </xdr:nvCxnSpPr>
      <xdr:spPr>
        <a:xfrm>
          <a:off x="13144500" y="6569202"/>
          <a:ext cx="7975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137414</xdr:rowOff>
    </xdr:from>
    <xdr:to>
      <xdr:col>72</xdr:col>
      <xdr:colOff>38100</xdr:colOff>
      <xdr:row>38</xdr:row>
      <xdr:rowOff>67564</xdr:rowOff>
    </xdr:to>
    <xdr:sp macro="" textlink="">
      <xdr:nvSpPr>
        <xdr:cNvPr id="530" name="楕円 529">
          <a:extLst>
            <a:ext uri="{FF2B5EF4-FFF2-40B4-BE49-F238E27FC236}">
              <a16:creationId xmlns:a16="http://schemas.microsoft.com/office/drawing/2014/main" id="{FC3CC21C-98DB-4295-B93D-609710DA734C}"/>
            </a:ext>
          </a:extLst>
        </xdr:cNvPr>
        <xdr:cNvSpPr/>
      </xdr:nvSpPr>
      <xdr:spPr>
        <a:xfrm>
          <a:off x="12303760" y="647725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16764</xdr:rowOff>
    </xdr:from>
    <xdr:to>
      <xdr:col>76</xdr:col>
      <xdr:colOff>114300</xdr:colOff>
      <xdr:row>38</xdr:row>
      <xdr:rowOff>57912</xdr:rowOff>
    </xdr:to>
    <xdr:cxnSp macro="">
      <xdr:nvCxnSpPr>
        <xdr:cNvPr id="531" name="直線コネクタ 530">
          <a:extLst>
            <a:ext uri="{FF2B5EF4-FFF2-40B4-BE49-F238E27FC236}">
              <a16:creationId xmlns:a16="http://schemas.microsoft.com/office/drawing/2014/main" id="{4249140D-4599-4C01-ADA5-64A463367594}"/>
            </a:ext>
          </a:extLst>
        </xdr:cNvPr>
        <xdr:cNvCxnSpPr/>
      </xdr:nvCxnSpPr>
      <xdr:spPr>
        <a:xfrm>
          <a:off x="12346940" y="6535674"/>
          <a:ext cx="79756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98552</xdr:rowOff>
    </xdr:from>
    <xdr:to>
      <xdr:col>67</xdr:col>
      <xdr:colOff>101600</xdr:colOff>
      <xdr:row>38</xdr:row>
      <xdr:rowOff>28702</xdr:rowOff>
    </xdr:to>
    <xdr:sp macro="" textlink="">
      <xdr:nvSpPr>
        <xdr:cNvPr id="532" name="楕円 531">
          <a:extLst>
            <a:ext uri="{FF2B5EF4-FFF2-40B4-BE49-F238E27FC236}">
              <a16:creationId xmlns:a16="http://schemas.microsoft.com/office/drawing/2014/main" id="{CAC23BD1-D242-4F5C-A66A-741B7F00B3A3}"/>
            </a:ext>
          </a:extLst>
        </xdr:cNvPr>
        <xdr:cNvSpPr/>
      </xdr:nvSpPr>
      <xdr:spPr>
        <a:xfrm>
          <a:off x="11487150" y="64383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149352</xdr:rowOff>
    </xdr:from>
    <xdr:to>
      <xdr:col>71</xdr:col>
      <xdr:colOff>177800</xdr:colOff>
      <xdr:row>38</xdr:row>
      <xdr:rowOff>16764</xdr:rowOff>
    </xdr:to>
    <xdr:cxnSp macro="">
      <xdr:nvCxnSpPr>
        <xdr:cNvPr id="533" name="直線コネクタ 532">
          <a:extLst>
            <a:ext uri="{FF2B5EF4-FFF2-40B4-BE49-F238E27FC236}">
              <a16:creationId xmlns:a16="http://schemas.microsoft.com/office/drawing/2014/main" id="{15F0BA4F-0E2A-4F40-9384-858215EB2D79}"/>
            </a:ext>
          </a:extLst>
        </xdr:cNvPr>
        <xdr:cNvCxnSpPr/>
      </xdr:nvCxnSpPr>
      <xdr:spPr>
        <a:xfrm>
          <a:off x="11541760" y="6493002"/>
          <a:ext cx="80518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534" name="n_1aveValue【認定こども園・幼稚園・保育所】&#10;有形固定資産減価償却率">
          <a:extLst>
            <a:ext uri="{FF2B5EF4-FFF2-40B4-BE49-F238E27FC236}">
              <a16:creationId xmlns:a16="http://schemas.microsoft.com/office/drawing/2014/main" id="{DEB2EB3D-3EC4-441C-8253-7A1AC12F3171}"/>
            </a:ext>
          </a:extLst>
        </xdr:cNvPr>
        <xdr:cNvSpPr txBox="1"/>
      </xdr:nvSpPr>
      <xdr:spPr>
        <a:xfrm>
          <a:off x="13738234" y="6316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535" name="n_2aveValue【認定こども園・幼稚園・保育所】&#10;有形固定資産減価償却率">
          <a:extLst>
            <a:ext uri="{FF2B5EF4-FFF2-40B4-BE49-F238E27FC236}">
              <a16:creationId xmlns:a16="http://schemas.microsoft.com/office/drawing/2014/main" id="{2B06B750-833A-4199-9D33-16B8488D078E}"/>
            </a:ext>
          </a:extLst>
        </xdr:cNvPr>
        <xdr:cNvSpPr txBox="1"/>
      </xdr:nvSpPr>
      <xdr:spPr>
        <a:xfrm>
          <a:off x="1295718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79265</xdr:rowOff>
    </xdr:from>
    <xdr:ext cx="405111" cy="259045"/>
    <xdr:sp macro="" textlink="">
      <xdr:nvSpPr>
        <xdr:cNvPr id="536" name="n_3aveValue【認定こども園・幼稚園・保育所】&#10;有形固定資産減価償却率">
          <a:extLst>
            <a:ext uri="{FF2B5EF4-FFF2-40B4-BE49-F238E27FC236}">
              <a16:creationId xmlns:a16="http://schemas.microsoft.com/office/drawing/2014/main" id="{988928D9-AEAD-46B8-AB76-719A87CB23E6}"/>
            </a:ext>
          </a:extLst>
        </xdr:cNvPr>
        <xdr:cNvSpPr txBox="1"/>
      </xdr:nvSpPr>
      <xdr:spPr>
        <a:xfrm>
          <a:off x="1217105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79265</xdr:rowOff>
    </xdr:from>
    <xdr:ext cx="405111" cy="259045"/>
    <xdr:sp macro="" textlink="">
      <xdr:nvSpPr>
        <xdr:cNvPr id="537" name="n_4aveValue【認定こども園・幼稚園・保育所】&#10;有形固定資産減価償却率">
          <a:extLst>
            <a:ext uri="{FF2B5EF4-FFF2-40B4-BE49-F238E27FC236}">
              <a16:creationId xmlns:a16="http://schemas.microsoft.com/office/drawing/2014/main" id="{005D0CBD-B386-44F4-BF1C-FCABD43C49FB}"/>
            </a:ext>
          </a:extLst>
        </xdr:cNvPr>
        <xdr:cNvSpPr txBox="1"/>
      </xdr:nvSpPr>
      <xdr:spPr>
        <a:xfrm>
          <a:off x="113544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156989</xdr:rowOff>
    </xdr:from>
    <xdr:ext cx="405111" cy="259045"/>
    <xdr:sp macro="" textlink="">
      <xdr:nvSpPr>
        <xdr:cNvPr id="538" name="n_1mainValue【認定こども園・幼稚園・保育所】&#10;有形固定資産減価償却率">
          <a:extLst>
            <a:ext uri="{FF2B5EF4-FFF2-40B4-BE49-F238E27FC236}">
              <a16:creationId xmlns:a16="http://schemas.microsoft.com/office/drawing/2014/main" id="{9952080D-8D88-469A-8F2F-CD327D707EBC}"/>
            </a:ext>
          </a:extLst>
        </xdr:cNvPr>
        <xdr:cNvSpPr txBox="1"/>
      </xdr:nvSpPr>
      <xdr:spPr>
        <a:xfrm>
          <a:off x="13738234" y="6673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99839</xdr:rowOff>
    </xdr:from>
    <xdr:ext cx="405111" cy="259045"/>
    <xdr:sp macro="" textlink="">
      <xdr:nvSpPr>
        <xdr:cNvPr id="539" name="n_2mainValue【認定こども園・幼稚園・保育所】&#10;有形固定資産減価償却率">
          <a:extLst>
            <a:ext uri="{FF2B5EF4-FFF2-40B4-BE49-F238E27FC236}">
              <a16:creationId xmlns:a16="http://schemas.microsoft.com/office/drawing/2014/main" id="{9D07AC3F-E410-462E-8FC0-7C716C24E65B}"/>
            </a:ext>
          </a:extLst>
        </xdr:cNvPr>
        <xdr:cNvSpPr txBox="1"/>
      </xdr:nvSpPr>
      <xdr:spPr>
        <a:xfrm>
          <a:off x="12957184" y="661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84091</xdr:rowOff>
    </xdr:from>
    <xdr:ext cx="405111" cy="259045"/>
    <xdr:sp macro="" textlink="">
      <xdr:nvSpPr>
        <xdr:cNvPr id="540" name="n_3mainValue【認定こども園・幼稚園・保育所】&#10;有形固定資産減価償却率">
          <a:extLst>
            <a:ext uri="{FF2B5EF4-FFF2-40B4-BE49-F238E27FC236}">
              <a16:creationId xmlns:a16="http://schemas.microsoft.com/office/drawing/2014/main" id="{6F5385B4-465E-4937-87DB-DB3DF5E6FE7B}"/>
            </a:ext>
          </a:extLst>
        </xdr:cNvPr>
        <xdr:cNvSpPr txBox="1"/>
      </xdr:nvSpPr>
      <xdr:spPr>
        <a:xfrm>
          <a:off x="12171054" y="625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45229</xdr:rowOff>
    </xdr:from>
    <xdr:ext cx="405111" cy="259045"/>
    <xdr:sp macro="" textlink="">
      <xdr:nvSpPr>
        <xdr:cNvPr id="541" name="n_4mainValue【認定こども園・幼稚園・保育所】&#10;有形固定資産減価償却率">
          <a:extLst>
            <a:ext uri="{FF2B5EF4-FFF2-40B4-BE49-F238E27FC236}">
              <a16:creationId xmlns:a16="http://schemas.microsoft.com/office/drawing/2014/main" id="{F7C94928-373C-4CBC-BDEA-53D3FBC25ABE}"/>
            </a:ext>
          </a:extLst>
        </xdr:cNvPr>
        <xdr:cNvSpPr txBox="1"/>
      </xdr:nvSpPr>
      <xdr:spPr>
        <a:xfrm>
          <a:off x="11354444" y="6219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a:extLst>
            <a:ext uri="{FF2B5EF4-FFF2-40B4-BE49-F238E27FC236}">
              <a16:creationId xmlns:a16="http://schemas.microsoft.com/office/drawing/2014/main" id="{ADD0F53B-5E92-45A6-9D94-6C7E113D8482}"/>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a:extLst>
            <a:ext uri="{FF2B5EF4-FFF2-40B4-BE49-F238E27FC236}">
              <a16:creationId xmlns:a16="http://schemas.microsoft.com/office/drawing/2014/main" id="{1BF68A18-BACB-4DBF-A885-EA7DA1407950}"/>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a:extLst>
            <a:ext uri="{FF2B5EF4-FFF2-40B4-BE49-F238E27FC236}">
              <a16:creationId xmlns:a16="http://schemas.microsoft.com/office/drawing/2014/main" id="{D499573C-64FD-4225-AB1D-C533B6AD6EF5}"/>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a:extLst>
            <a:ext uri="{FF2B5EF4-FFF2-40B4-BE49-F238E27FC236}">
              <a16:creationId xmlns:a16="http://schemas.microsoft.com/office/drawing/2014/main" id="{24A399B9-01F6-4DD3-B11C-057F96C832FD}"/>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a:extLst>
            <a:ext uri="{FF2B5EF4-FFF2-40B4-BE49-F238E27FC236}">
              <a16:creationId xmlns:a16="http://schemas.microsoft.com/office/drawing/2014/main" id="{93869026-0C38-482B-8DCD-79F2C1DC7087}"/>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a:extLst>
            <a:ext uri="{FF2B5EF4-FFF2-40B4-BE49-F238E27FC236}">
              <a16:creationId xmlns:a16="http://schemas.microsoft.com/office/drawing/2014/main" id="{ACE9AD48-57DB-4A6A-94CB-E9BE31BF7930}"/>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a:extLst>
            <a:ext uri="{FF2B5EF4-FFF2-40B4-BE49-F238E27FC236}">
              <a16:creationId xmlns:a16="http://schemas.microsoft.com/office/drawing/2014/main" id="{27B4E6A5-446C-4E73-9C90-51349024AADB}"/>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a:extLst>
            <a:ext uri="{FF2B5EF4-FFF2-40B4-BE49-F238E27FC236}">
              <a16:creationId xmlns:a16="http://schemas.microsoft.com/office/drawing/2014/main" id="{961AE2A9-413D-4BD0-B57D-683A9EA4C54C}"/>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a:extLst>
            <a:ext uri="{FF2B5EF4-FFF2-40B4-BE49-F238E27FC236}">
              <a16:creationId xmlns:a16="http://schemas.microsoft.com/office/drawing/2014/main" id="{45CA47C4-6C2B-44C7-8325-946570A184DC}"/>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a:extLst>
            <a:ext uri="{FF2B5EF4-FFF2-40B4-BE49-F238E27FC236}">
              <a16:creationId xmlns:a16="http://schemas.microsoft.com/office/drawing/2014/main" id="{78FE8BF9-61B3-44D5-A36C-07DC81589B98}"/>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2" name="直線コネクタ 551">
          <a:extLst>
            <a:ext uri="{FF2B5EF4-FFF2-40B4-BE49-F238E27FC236}">
              <a16:creationId xmlns:a16="http://schemas.microsoft.com/office/drawing/2014/main" id="{C42E7F0C-7542-439C-9018-2EFF8BF5260F}"/>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3" name="テキスト ボックス 552">
          <a:extLst>
            <a:ext uri="{FF2B5EF4-FFF2-40B4-BE49-F238E27FC236}">
              <a16:creationId xmlns:a16="http://schemas.microsoft.com/office/drawing/2014/main" id="{BFB8B037-E82A-4A96-A59B-ADA3BA2DBB11}"/>
            </a:ext>
          </a:extLst>
        </xdr:cNvPr>
        <xdr:cNvSpPr txBox="1"/>
      </xdr:nvSpPr>
      <xdr:spPr>
        <a:xfrm>
          <a:off x="160472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4" name="直線コネクタ 553">
          <a:extLst>
            <a:ext uri="{FF2B5EF4-FFF2-40B4-BE49-F238E27FC236}">
              <a16:creationId xmlns:a16="http://schemas.microsoft.com/office/drawing/2014/main" id="{9C7EFB18-6DD6-4785-9BE1-C13D3E40BF4A}"/>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5" name="テキスト ボックス 554">
          <a:extLst>
            <a:ext uri="{FF2B5EF4-FFF2-40B4-BE49-F238E27FC236}">
              <a16:creationId xmlns:a16="http://schemas.microsoft.com/office/drawing/2014/main" id="{52DDDC25-493D-4410-A9E3-BBA61625F075}"/>
            </a:ext>
          </a:extLst>
        </xdr:cNvPr>
        <xdr:cNvSpPr txBox="1"/>
      </xdr:nvSpPr>
      <xdr:spPr>
        <a:xfrm>
          <a:off x="16047266"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6" name="直線コネクタ 555">
          <a:extLst>
            <a:ext uri="{FF2B5EF4-FFF2-40B4-BE49-F238E27FC236}">
              <a16:creationId xmlns:a16="http://schemas.microsoft.com/office/drawing/2014/main" id="{F363776F-0030-4D65-84D4-4F781E414EFB}"/>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7" name="テキスト ボックス 556">
          <a:extLst>
            <a:ext uri="{FF2B5EF4-FFF2-40B4-BE49-F238E27FC236}">
              <a16:creationId xmlns:a16="http://schemas.microsoft.com/office/drawing/2014/main" id="{A0CF2CE8-7928-4CB9-82CE-3AEB5C6835C2}"/>
            </a:ext>
          </a:extLst>
        </xdr:cNvPr>
        <xdr:cNvSpPr txBox="1"/>
      </xdr:nvSpPr>
      <xdr:spPr>
        <a:xfrm>
          <a:off x="1604726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8" name="直線コネクタ 557">
          <a:extLst>
            <a:ext uri="{FF2B5EF4-FFF2-40B4-BE49-F238E27FC236}">
              <a16:creationId xmlns:a16="http://schemas.microsoft.com/office/drawing/2014/main" id="{52DC67C7-29D2-490A-8FF7-13F3FFE92A3B}"/>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59" name="テキスト ボックス 558">
          <a:extLst>
            <a:ext uri="{FF2B5EF4-FFF2-40B4-BE49-F238E27FC236}">
              <a16:creationId xmlns:a16="http://schemas.microsoft.com/office/drawing/2014/main" id="{BE3D3E04-A86E-4F93-88D8-9AA114C5C036}"/>
            </a:ext>
          </a:extLst>
        </xdr:cNvPr>
        <xdr:cNvSpPr txBox="1"/>
      </xdr:nvSpPr>
      <xdr:spPr>
        <a:xfrm>
          <a:off x="16047266"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0" name="直線コネクタ 559">
          <a:extLst>
            <a:ext uri="{FF2B5EF4-FFF2-40B4-BE49-F238E27FC236}">
              <a16:creationId xmlns:a16="http://schemas.microsoft.com/office/drawing/2014/main" id="{CA95E4FB-C3B7-4DBD-8677-69278670726A}"/>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1" name="テキスト ボックス 560">
          <a:extLst>
            <a:ext uri="{FF2B5EF4-FFF2-40B4-BE49-F238E27FC236}">
              <a16:creationId xmlns:a16="http://schemas.microsoft.com/office/drawing/2014/main" id="{8D3CE276-82E6-4F6E-8761-BE235F066F71}"/>
            </a:ext>
          </a:extLst>
        </xdr:cNvPr>
        <xdr:cNvSpPr txBox="1"/>
      </xdr:nvSpPr>
      <xdr:spPr>
        <a:xfrm>
          <a:off x="16047266"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2" name="直線コネクタ 561">
          <a:extLst>
            <a:ext uri="{FF2B5EF4-FFF2-40B4-BE49-F238E27FC236}">
              <a16:creationId xmlns:a16="http://schemas.microsoft.com/office/drawing/2014/main" id="{968F4BF0-BED1-43E6-BC2C-9FAD88771D16}"/>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3" name="テキスト ボックス 562">
          <a:extLst>
            <a:ext uri="{FF2B5EF4-FFF2-40B4-BE49-F238E27FC236}">
              <a16:creationId xmlns:a16="http://schemas.microsoft.com/office/drawing/2014/main" id="{B1AF1CFD-D4C1-48C2-9FEF-6F8FFAE497D5}"/>
            </a:ext>
          </a:extLst>
        </xdr:cNvPr>
        <xdr:cNvSpPr txBox="1"/>
      </xdr:nvSpPr>
      <xdr:spPr>
        <a:xfrm>
          <a:off x="16047266"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7961E2D5-B6C5-40B8-A5E9-E391E1737759}"/>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5" name="テキスト ボックス 564">
          <a:extLst>
            <a:ext uri="{FF2B5EF4-FFF2-40B4-BE49-F238E27FC236}">
              <a16:creationId xmlns:a16="http://schemas.microsoft.com/office/drawing/2014/main" id="{5E05C5C3-0505-47CB-91A6-B3300C3C7863}"/>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認定こども園・幼稚園・保育所】&#10;一人当たり面積グラフ枠">
          <a:extLst>
            <a:ext uri="{FF2B5EF4-FFF2-40B4-BE49-F238E27FC236}">
              <a16:creationId xmlns:a16="http://schemas.microsoft.com/office/drawing/2014/main" id="{D931DAD2-7396-4DA3-A80C-09EBA028DCE4}"/>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567" name="直線コネクタ 566">
          <a:extLst>
            <a:ext uri="{FF2B5EF4-FFF2-40B4-BE49-F238E27FC236}">
              <a16:creationId xmlns:a16="http://schemas.microsoft.com/office/drawing/2014/main" id="{CF2485D5-DFA0-482F-A5D0-B5E8929B68F0}"/>
            </a:ext>
          </a:extLst>
        </xdr:cNvPr>
        <xdr:cNvCxnSpPr/>
      </xdr:nvCxnSpPr>
      <xdr:spPr>
        <a:xfrm flipV="1">
          <a:off x="19947254" y="5799092"/>
          <a:ext cx="0" cy="1447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568" name="【認定こども園・幼稚園・保育所】&#10;一人当たり面積最小値テキスト">
          <a:extLst>
            <a:ext uri="{FF2B5EF4-FFF2-40B4-BE49-F238E27FC236}">
              <a16:creationId xmlns:a16="http://schemas.microsoft.com/office/drawing/2014/main" id="{2B6390A4-01FB-461F-AB5E-F2B2A1DA3BFE}"/>
            </a:ext>
          </a:extLst>
        </xdr:cNvPr>
        <xdr:cNvSpPr txBox="1"/>
      </xdr:nvSpPr>
      <xdr:spPr>
        <a:xfrm>
          <a:off x="19985990" y="725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569" name="直線コネクタ 568">
          <a:extLst>
            <a:ext uri="{FF2B5EF4-FFF2-40B4-BE49-F238E27FC236}">
              <a16:creationId xmlns:a16="http://schemas.microsoft.com/office/drawing/2014/main" id="{4E58B813-F3C4-4D07-B0AB-4A80FE8A0BE3}"/>
            </a:ext>
          </a:extLst>
        </xdr:cNvPr>
        <xdr:cNvCxnSpPr/>
      </xdr:nvCxnSpPr>
      <xdr:spPr>
        <a:xfrm>
          <a:off x="19885660" y="7246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570" name="【認定こども園・幼稚園・保育所】&#10;一人当たり面積最大値テキスト">
          <a:extLst>
            <a:ext uri="{FF2B5EF4-FFF2-40B4-BE49-F238E27FC236}">
              <a16:creationId xmlns:a16="http://schemas.microsoft.com/office/drawing/2014/main" id="{A2E5146A-9121-4C26-BDD5-B721B318E9F8}"/>
            </a:ext>
          </a:extLst>
        </xdr:cNvPr>
        <xdr:cNvSpPr txBox="1"/>
      </xdr:nvSpPr>
      <xdr:spPr>
        <a:xfrm>
          <a:off x="19985990" y="558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571" name="直線コネクタ 570">
          <a:extLst>
            <a:ext uri="{FF2B5EF4-FFF2-40B4-BE49-F238E27FC236}">
              <a16:creationId xmlns:a16="http://schemas.microsoft.com/office/drawing/2014/main" id="{B6929132-77B7-412E-9D7E-D672224175F3}"/>
            </a:ext>
          </a:extLst>
        </xdr:cNvPr>
        <xdr:cNvCxnSpPr/>
      </xdr:nvCxnSpPr>
      <xdr:spPr>
        <a:xfrm>
          <a:off x="19885660" y="57990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160581</xdr:rowOff>
    </xdr:from>
    <xdr:ext cx="469744" cy="259045"/>
    <xdr:sp macro="" textlink="">
      <xdr:nvSpPr>
        <xdr:cNvPr id="572" name="【認定こども園・幼稚園・保育所】&#10;一人当たり面積平均値テキスト">
          <a:extLst>
            <a:ext uri="{FF2B5EF4-FFF2-40B4-BE49-F238E27FC236}">
              <a16:creationId xmlns:a16="http://schemas.microsoft.com/office/drawing/2014/main" id="{C5004DC1-B468-4EC1-89BA-089E22A16D9B}"/>
            </a:ext>
          </a:extLst>
        </xdr:cNvPr>
        <xdr:cNvSpPr txBox="1"/>
      </xdr:nvSpPr>
      <xdr:spPr>
        <a:xfrm>
          <a:off x="19985990" y="6677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573" name="フローチャート: 判断 572">
          <a:extLst>
            <a:ext uri="{FF2B5EF4-FFF2-40B4-BE49-F238E27FC236}">
              <a16:creationId xmlns:a16="http://schemas.microsoft.com/office/drawing/2014/main" id="{2BA4601C-6D3D-4EE9-8FE2-817E118D70F7}"/>
            </a:ext>
          </a:extLst>
        </xdr:cNvPr>
        <xdr:cNvSpPr/>
      </xdr:nvSpPr>
      <xdr:spPr>
        <a:xfrm>
          <a:off x="19904710" y="669915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74" name="フローチャート: 判断 573">
          <a:extLst>
            <a:ext uri="{FF2B5EF4-FFF2-40B4-BE49-F238E27FC236}">
              <a16:creationId xmlns:a16="http://schemas.microsoft.com/office/drawing/2014/main" id="{F1E1DE1C-C86C-4D41-9A9A-C4978DED3787}"/>
            </a:ext>
          </a:extLst>
        </xdr:cNvPr>
        <xdr:cNvSpPr/>
      </xdr:nvSpPr>
      <xdr:spPr>
        <a:xfrm>
          <a:off x="19161760" y="67848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575" name="フローチャート: 判断 574">
          <a:extLst>
            <a:ext uri="{FF2B5EF4-FFF2-40B4-BE49-F238E27FC236}">
              <a16:creationId xmlns:a16="http://schemas.microsoft.com/office/drawing/2014/main" id="{B8DA453F-D04F-4DCA-B5B1-457EEC99CA76}"/>
            </a:ext>
          </a:extLst>
        </xdr:cNvPr>
        <xdr:cNvSpPr/>
      </xdr:nvSpPr>
      <xdr:spPr>
        <a:xfrm>
          <a:off x="18345150" y="677944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576" name="フローチャート: 判断 575">
          <a:extLst>
            <a:ext uri="{FF2B5EF4-FFF2-40B4-BE49-F238E27FC236}">
              <a16:creationId xmlns:a16="http://schemas.microsoft.com/office/drawing/2014/main" id="{0039BCBE-1FA0-4767-BB1D-C6E9BE8B8D21}"/>
            </a:ext>
          </a:extLst>
        </xdr:cNvPr>
        <xdr:cNvSpPr/>
      </xdr:nvSpPr>
      <xdr:spPr>
        <a:xfrm>
          <a:off x="17547590" y="678161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577" name="フローチャート: 判断 576">
          <a:extLst>
            <a:ext uri="{FF2B5EF4-FFF2-40B4-BE49-F238E27FC236}">
              <a16:creationId xmlns:a16="http://schemas.microsoft.com/office/drawing/2014/main" id="{8309AA99-B6D6-42DC-BCAB-9C499CFE72E1}"/>
            </a:ext>
          </a:extLst>
        </xdr:cNvPr>
        <xdr:cNvSpPr/>
      </xdr:nvSpPr>
      <xdr:spPr>
        <a:xfrm>
          <a:off x="16761460" y="67783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7B23CF62-1876-4165-8793-1FC89D82ECFE}"/>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774AD888-A4E3-48AA-871C-DA531CDCB6D6}"/>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4B7992BC-8E7A-4369-AE3F-82675A72C21F}"/>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1447EDBC-AD49-470B-90EC-29BE86293985}"/>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FFA59987-B466-4012-9D10-8897DE136A80}"/>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583" name="楕円 582">
          <a:extLst>
            <a:ext uri="{FF2B5EF4-FFF2-40B4-BE49-F238E27FC236}">
              <a16:creationId xmlns:a16="http://schemas.microsoft.com/office/drawing/2014/main" id="{4AC48084-623D-4FA2-97B5-F98749C27810}"/>
            </a:ext>
          </a:extLst>
        </xdr:cNvPr>
        <xdr:cNvSpPr/>
      </xdr:nvSpPr>
      <xdr:spPr>
        <a:xfrm>
          <a:off x="19904710" y="65843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93997</xdr:rowOff>
    </xdr:from>
    <xdr:ext cx="469744" cy="259045"/>
    <xdr:sp macro="" textlink="">
      <xdr:nvSpPr>
        <xdr:cNvPr id="584" name="【認定こども園・幼稚園・保育所】&#10;一人当たり面積該当値テキスト">
          <a:extLst>
            <a:ext uri="{FF2B5EF4-FFF2-40B4-BE49-F238E27FC236}">
              <a16:creationId xmlns:a16="http://schemas.microsoft.com/office/drawing/2014/main" id="{32B236C8-E961-4236-A602-486ADE7C743A}"/>
            </a:ext>
          </a:extLst>
        </xdr:cNvPr>
        <xdr:cNvSpPr txBox="1"/>
      </xdr:nvSpPr>
      <xdr:spPr>
        <a:xfrm>
          <a:off x="19985990"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74385</xdr:rowOff>
    </xdr:from>
    <xdr:to>
      <xdr:col>112</xdr:col>
      <xdr:colOff>38100</xdr:colOff>
      <xdr:row>39</xdr:row>
      <xdr:rowOff>4535</xdr:rowOff>
    </xdr:to>
    <xdr:sp macro="" textlink="">
      <xdr:nvSpPr>
        <xdr:cNvPr id="585" name="楕円 584">
          <a:extLst>
            <a:ext uri="{FF2B5EF4-FFF2-40B4-BE49-F238E27FC236}">
              <a16:creationId xmlns:a16="http://schemas.microsoft.com/office/drawing/2014/main" id="{F175E487-6A71-4718-B3DC-E0F500D595E2}"/>
            </a:ext>
          </a:extLst>
        </xdr:cNvPr>
        <xdr:cNvSpPr/>
      </xdr:nvSpPr>
      <xdr:spPr>
        <a:xfrm>
          <a:off x="19161760" y="65894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121920</xdr:rowOff>
    </xdr:from>
    <xdr:to>
      <xdr:col>116</xdr:col>
      <xdr:colOff>63500</xdr:colOff>
      <xdr:row>38</xdr:row>
      <xdr:rowOff>125185</xdr:rowOff>
    </xdr:to>
    <xdr:cxnSp macro="">
      <xdr:nvCxnSpPr>
        <xdr:cNvPr id="586" name="直線コネクタ 585">
          <a:extLst>
            <a:ext uri="{FF2B5EF4-FFF2-40B4-BE49-F238E27FC236}">
              <a16:creationId xmlns:a16="http://schemas.microsoft.com/office/drawing/2014/main" id="{B3677B95-1055-42C2-98A5-959C95E77794}"/>
            </a:ext>
          </a:extLst>
        </xdr:cNvPr>
        <xdr:cNvCxnSpPr/>
      </xdr:nvCxnSpPr>
      <xdr:spPr>
        <a:xfrm flipV="1">
          <a:off x="19204940" y="6638925"/>
          <a:ext cx="7429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41728</xdr:rowOff>
    </xdr:from>
    <xdr:to>
      <xdr:col>107</xdr:col>
      <xdr:colOff>101600</xdr:colOff>
      <xdr:row>38</xdr:row>
      <xdr:rowOff>143328</xdr:rowOff>
    </xdr:to>
    <xdr:sp macro="" textlink="">
      <xdr:nvSpPr>
        <xdr:cNvPr id="587" name="楕円 586">
          <a:extLst>
            <a:ext uri="{FF2B5EF4-FFF2-40B4-BE49-F238E27FC236}">
              <a16:creationId xmlns:a16="http://schemas.microsoft.com/office/drawing/2014/main" id="{0CE317EE-CEF2-49D6-9C74-178BC1531762}"/>
            </a:ext>
          </a:extLst>
        </xdr:cNvPr>
        <xdr:cNvSpPr/>
      </xdr:nvSpPr>
      <xdr:spPr>
        <a:xfrm>
          <a:off x="18345150" y="6556828"/>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92528</xdr:rowOff>
    </xdr:from>
    <xdr:to>
      <xdr:col>111</xdr:col>
      <xdr:colOff>177800</xdr:colOff>
      <xdr:row>38</xdr:row>
      <xdr:rowOff>125185</xdr:rowOff>
    </xdr:to>
    <xdr:cxnSp macro="">
      <xdr:nvCxnSpPr>
        <xdr:cNvPr id="588" name="直線コネクタ 587">
          <a:extLst>
            <a:ext uri="{FF2B5EF4-FFF2-40B4-BE49-F238E27FC236}">
              <a16:creationId xmlns:a16="http://schemas.microsoft.com/office/drawing/2014/main" id="{FBA8C4D6-7995-4578-8295-4F98B691D1AD}"/>
            </a:ext>
          </a:extLst>
        </xdr:cNvPr>
        <xdr:cNvCxnSpPr/>
      </xdr:nvCxnSpPr>
      <xdr:spPr>
        <a:xfrm>
          <a:off x="18399760" y="6611438"/>
          <a:ext cx="80518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31931</xdr:rowOff>
    </xdr:from>
    <xdr:to>
      <xdr:col>102</xdr:col>
      <xdr:colOff>165100</xdr:colOff>
      <xdr:row>38</xdr:row>
      <xdr:rowOff>133531</xdr:rowOff>
    </xdr:to>
    <xdr:sp macro="" textlink="">
      <xdr:nvSpPr>
        <xdr:cNvPr id="589" name="楕円 588">
          <a:extLst>
            <a:ext uri="{FF2B5EF4-FFF2-40B4-BE49-F238E27FC236}">
              <a16:creationId xmlns:a16="http://schemas.microsoft.com/office/drawing/2014/main" id="{40F6CC45-5A0D-42F8-9984-2C2243EF433B}"/>
            </a:ext>
          </a:extLst>
        </xdr:cNvPr>
        <xdr:cNvSpPr/>
      </xdr:nvSpPr>
      <xdr:spPr>
        <a:xfrm>
          <a:off x="17547590" y="654512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82731</xdr:rowOff>
    </xdr:from>
    <xdr:to>
      <xdr:col>107</xdr:col>
      <xdr:colOff>50800</xdr:colOff>
      <xdr:row>38</xdr:row>
      <xdr:rowOff>92528</xdr:rowOff>
    </xdr:to>
    <xdr:cxnSp macro="">
      <xdr:nvCxnSpPr>
        <xdr:cNvPr id="590" name="直線コネクタ 589">
          <a:extLst>
            <a:ext uri="{FF2B5EF4-FFF2-40B4-BE49-F238E27FC236}">
              <a16:creationId xmlns:a16="http://schemas.microsoft.com/office/drawing/2014/main" id="{559BFA4A-479F-4EC2-AA3F-9BB4D0236951}"/>
            </a:ext>
          </a:extLst>
        </xdr:cNvPr>
        <xdr:cNvCxnSpPr/>
      </xdr:nvCxnSpPr>
      <xdr:spPr>
        <a:xfrm>
          <a:off x="17602200" y="6599736"/>
          <a:ext cx="79756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169092</xdr:rowOff>
    </xdr:from>
    <xdr:to>
      <xdr:col>98</xdr:col>
      <xdr:colOff>38100</xdr:colOff>
      <xdr:row>37</xdr:row>
      <xdr:rowOff>99242</xdr:rowOff>
    </xdr:to>
    <xdr:sp macro="" textlink="">
      <xdr:nvSpPr>
        <xdr:cNvPr id="591" name="楕円 590">
          <a:extLst>
            <a:ext uri="{FF2B5EF4-FFF2-40B4-BE49-F238E27FC236}">
              <a16:creationId xmlns:a16="http://schemas.microsoft.com/office/drawing/2014/main" id="{43485E6A-9862-4EC9-B2F5-5EED2B700553}"/>
            </a:ext>
          </a:extLst>
        </xdr:cNvPr>
        <xdr:cNvSpPr/>
      </xdr:nvSpPr>
      <xdr:spPr>
        <a:xfrm>
          <a:off x="16761460" y="634510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48442</xdr:rowOff>
    </xdr:from>
    <xdr:to>
      <xdr:col>102</xdr:col>
      <xdr:colOff>114300</xdr:colOff>
      <xdr:row>38</xdr:row>
      <xdr:rowOff>82731</xdr:rowOff>
    </xdr:to>
    <xdr:cxnSp macro="">
      <xdr:nvCxnSpPr>
        <xdr:cNvPr id="592" name="直線コネクタ 591">
          <a:extLst>
            <a:ext uri="{FF2B5EF4-FFF2-40B4-BE49-F238E27FC236}">
              <a16:creationId xmlns:a16="http://schemas.microsoft.com/office/drawing/2014/main" id="{F46CD86F-1C1E-4C8B-935B-AC898B17B6D7}"/>
            </a:ext>
          </a:extLst>
        </xdr:cNvPr>
        <xdr:cNvCxnSpPr/>
      </xdr:nvCxnSpPr>
      <xdr:spPr>
        <a:xfrm>
          <a:off x="16804640" y="6393997"/>
          <a:ext cx="79756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93" name="n_1aveValue【認定こども園・幼稚園・保育所】&#10;一人当たり面積">
          <a:extLst>
            <a:ext uri="{FF2B5EF4-FFF2-40B4-BE49-F238E27FC236}">
              <a16:creationId xmlns:a16="http://schemas.microsoft.com/office/drawing/2014/main" id="{F67B5881-BB3D-432A-9D65-94A70A2BDA9F}"/>
            </a:ext>
          </a:extLst>
        </xdr:cNvPr>
        <xdr:cNvSpPr txBox="1"/>
      </xdr:nvSpPr>
      <xdr:spPr>
        <a:xfrm>
          <a:off x="18982132" y="687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10358</xdr:rowOff>
    </xdr:from>
    <xdr:ext cx="469744" cy="259045"/>
    <xdr:sp macro="" textlink="">
      <xdr:nvSpPr>
        <xdr:cNvPr id="594" name="n_2aveValue【認定こども園・幼稚園・保育所】&#10;一人当たり面積">
          <a:extLst>
            <a:ext uri="{FF2B5EF4-FFF2-40B4-BE49-F238E27FC236}">
              <a16:creationId xmlns:a16="http://schemas.microsoft.com/office/drawing/2014/main" id="{A8021568-D4EE-4E81-95D0-2EFFBE802A1D}"/>
            </a:ext>
          </a:extLst>
        </xdr:cNvPr>
        <xdr:cNvSpPr txBox="1"/>
      </xdr:nvSpPr>
      <xdr:spPr>
        <a:xfrm>
          <a:off x="18182032" y="687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20155</xdr:rowOff>
    </xdr:from>
    <xdr:ext cx="469744" cy="259045"/>
    <xdr:sp macro="" textlink="">
      <xdr:nvSpPr>
        <xdr:cNvPr id="595" name="n_3aveValue【認定こども園・幼稚園・保育所】&#10;一人当たり面積">
          <a:extLst>
            <a:ext uri="{FF2B5EF4-FFF2-40B4-BE49-F238E27FC236}">
              <a16:creationId xmlns:a16="http://schemas.microsoft.com/office/drawing/2014/main" id="{E173B970-95A7-4385-9760-DF87B76F0C45}"/>
            </a:ext>
          </a:extLst>
        </xdr:cNvPr>
        <xdr:cNvSpPr txBox="1"/>
      </xdr:nvSpPr>
      <xdr:spPr>
        <a:xfrm>
          <a:off x="17384472" y="687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16890</xdr:rowOff>
    </xdr:from>
    <xdr:ext cx="469744" cy="259045"/>
    <xdr:sp macro="" textlink="">
      <xdr:nvSpPr>
        <xdr:cNvPr id="596" name="n_4aveValue【認定こども園・幼稚園・保育所】&#10;一人当たり面積">
          <a:extLst>
            <a:ext uri="{FF2B5EF4-FFF2-40B4-BE49-F238E27FC236}">
              <a16:creationId xmlns:a16="http://schemas.microsoft.com/office/drawing/2014/main" id="{0C9282D7-EA3A-480E-9557-8E642BBF30D5}"/>
            </a:ext>
          </a:extLst>
        </xdr:cNvPr>
        <xdr:cNvSpPr txBox="1"/>
      </xdr:nvSpPr>
      <xdr:spPr>
        <a:xfrm>
          <a:off x="16588817" y="687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21063</xdr:rowOff>
    </xdr:from>
    <xdr:ext cx="469744" cy="259045"/>
    <xdr:sp macro="" textlink="">
      <xdr:nvSpPr>
        <xdr:cNvPr id="597" name="n_1mainValue【認定こども園・幼稚園・保育所】&#10;一人当たり面積">
          <a:extLst>
            <a:ext uri="{FF2B5EF4-FFF2-40B4-BE49-F238E27FC236}">
              <a16:creationId xmlns:a16="http://schemas.microsoft.com/office/drawing/2014/main" id="{2AA20626-34EA-4777-AE0D-788E0E4702C2}"/>
            </a:ext>
          </a:extLst>
        </xdr:cNvPr>
        <xdr:cNvSpPr txBox="1"/>
      </xdr:nvSpPr>
      <xdr:spPr>
        <a:xfrm>
          <a:off x="18982132" y="636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159855</xdr:rowOff>
    </xdr:from>
    <xdr:ext cx="469744" cy="259045"/>
    <xdr:sp macro="" textlink="">
      <xdr:nvSpPr>
        <xdr:cNvPr id="598" name="n_2mainValue【認定こども園・幼稚園・保育所】&#10;一人当たり面積">
          <a:extLst>
            <a:ext uri="{FF2B5EF4-FFF2-40B4-BE49-F238E27FC236}">
              <a16:creationId xmlns:a16="http://schemas.microsoft.com/office/drawing/2014/main" id="{19980701-6B23-443E-AA18-E603764007A3}"/>
            </a:ext>
          </a:extLst>
        </xdr:cNvPr>
        <xdr:cNvSpPr txBox="1"/>
      </xdr:nvSpPr>
      <xdr:spPr>
        <a:xfrm>
          <a:off x="18182032" y="633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150058</xdr:rowOff>
    </xdr:from>
    <xdr:ext cx="469744" cy="259045"/>
    <xdr:sp macro="" textlink="">
      <xdr:nvSpPr>
        <xdr:cNvPr id="599" name="n_3mainValue【認定こども園・幼稚園・保育所】&#10;一人当たり面積">
          <a:extLst>
            <a:ext uri="{FF2B5EF4-FFF2-40B4-BE49-F238E27FC236}">
              <a16:creationId xmlns:a16="http://schemas.microsoft.com/office/drawing/2014/main" id="{2BB28596-A73B-4A52-8FC2-8DC9A9F6B7ED}"/>
            </a:ext>
          </a:extLst>
        </xdr:cNvPr>
        <xdr:cNvSpPr txBox="1"/>
      </xdr:nvSpPr>
      <xdr:spPr>
        <a:xfrm>
          <a:off x="17384472"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115769</xdr:rowOff>
    </xdr:from>
    <xdr:ext cx="469744" cy="259045"/>
    <xdr:sp macro="" textlink="">
      <xdr:nvSpPr>
        <xdr:cNvPr id="600" name="n_4mainValue【認定こども園・幼稚園・保育所】&#10;一人当たり面積">
          <a:extLst>
            <a:ext uri="{FF2B5EF4-FFF2-40B4-BE49-F238E27FC236}">
              <a16:creationId xmlns:a16="http://schemas.microsoft.com/office/drawing/2014/main" id="{67B593A1-EEE7-43E9-9F5D-62656AEFE100}"/>
            </a:ext>
          </a:extLst>
        </xdr:cNvPr>
        <xdr:cNvSpPr txBox="1"/>
      </xdr:nvSpPr>
      <xdr:spPr>
        <a:xfrm>
          <a:off x="16588817" y="611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F273AE48-45BC-41B3-9F56-3603D507B2DA}"/>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75F73B65-A682-4DEF-8C35-B9123347849F}"/>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2726D0B6-45C1-44FB-8BAD-E14657D47719}"/>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15E41EE0-B4CD-41FF-9522-7B808E2584A7}"/>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FD842206-809D-4EF8-9274-76407A64358A}"/>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64F8BD3F-EEE1-4223-8B4D-583500538491}"/>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089EC0F7-94CD-4213-8356-EAB81B690D97}"/>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163376AB-50ED-493E-82FB-5C645AC490BC}"/>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4A37C2D4-760F-428F-A837-F8467014E315}"/>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CF44214F-06B9-453C-916B-8C1AC23FFCBE}"/>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2ADF1629-0754-46A4-8E99-D2FB259E581F}"/>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a:extLst>
            <a:ext uri="{FF2B5EF4-FFF2-40B4-BE49-F238E27FC236}">
              <a16:creationId xmlns:a16="http://schemas.microsoft.com/office/drawing/2014/main" id="{5B85A0DA-571C-4EC9-B785-03877A1CC154}"/>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3" name="テキスト ボックス 612">
          <a:extLst>
            <a:ext uri="{FF2B5EF4-FFF2-40B4-BE49-F238E27FC236}">
              <a16:creationId xmlns:a16="http://schemas.microsoft.com/office/drawing/2014/main" id="{266563DA-C9C7-4F3D-94FF-C30F39320931}"/>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a:extLst>
            <a:ext uri="{FF2B5EF4-FFF2-40B4-BE49-F238E27FC236}">
              <a16:creationId xmlns:a16="http://schemas.microsoft.com/office/drawing/2014/main" id="{DB5B2C52-EC84-4ABE-BBD2-E9C00DC9B117}"/>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a:extLst>
            <a:ext uri="{FF2B5EF4-FFF2-40B4-BE49-F238E27FC236}">
              <a16:creationId xmlns:a16="http://schemas.microsoft.com/office/drawing/2014/main" id="{B67EFF46-280B-42EA-989E-A33CF89B78CF}"/>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a:extLst>
            <a:ext uri="{FF2B5EF4-FFF2-40B4-BE49-F238E27FC236}">
              <a16:creationId xmlns:a16="http://schemas.microsoft.com/office/drawing/2014/main" id="{5A052906-6C04-4842-AB32-4C89BDE31E48}"/>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a:extLst>
            <a:ext uri="{FF2B5EF4-FFF2-40B4-BE49-F238E27FC236}">
              <a16:creationId xmlns:a16="http://schemas.microsoft.com/office/drawing/2014/main" id="{F115FEE7-44C2-4F9F-99F1-73D01C7DA583}"/>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a:extLst>
            <a:ext uri="{FF2B5EF4-FFF2-40B4-BE49-F238E27FC236}">
              <a16:creationId xmlns:a16="http://schemas.microsoft.com/office/drawing/2014/main" id="{89E7D5EA-ADAB-4A10-B630-9680E6A03511}"/>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a:extLst>
            <a:ext uri="{FF2B5EF4-FFF2-40B4-BE49-F238E27FC236}">
              <a16:creationId xmlns:a16="http://schemas.microsoft.com/office/drawing/2014/main" id="{3B398FD5-9004-42C0-9623-C5F5B47EB652}"/>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a:extLst>
            <a:ext uri="{FF2B5EF4-FFF2-40B4-BE49-F238E27FC236}">
              <a16:creationId xmlns:a16="http://schemas.microsoft.com/office/drawing/2014/main" id="{AA823BBD-E959-436D-B89B-6926D673BAAE}"/>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a:extLst>
            <a:ext uri="{FF2B5EF4-FFF2-40B4-BE49-F238E27FC236}">
              <a16:creationId xmlns:a16="http://schemas.microsoft.com/office/drawing/2014/main" id="{BBB81ABD-4067-49FA-AC26-E6855AC4A3CA}"/>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a:extLst>
            <a:ext uri="{FF2B5EF4-FFF2-40B4-BE49-F238E27FC236}">
              <a16:creationId xmlns:a16="http://schemas.microsoft.com/office/drawing/2014/main" id="{E2403713-0247-4439-AAE7-6CFE2AC8B1ED}"/>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3" name="テキスト ボックス 622">
          <a:extLst>
            <a:ext uri="{FF2B5EF4-FFF2-40B4-BE49-F238E27FC236}">
              <a16:creationId xmlns:a16="http://schemas.microsoft.com/office/drawing/2014/main" id="{B0E3CB10-679E-4601-9CDF-323EC0147F68}"/>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C261C173-CEDB-44CE-B5B4-DE1EBC9D988A}"/>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CA0E1EE2-4681-4676-BF07-D867F70AD11E}"/>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626" name="直線コネクタ 625">
          <a:extLst>
            <a:ext uri="{FF2B5EF4-FFF2-40B4-BE49-F238E27FC236}">
              <a16:creationId xmlns:a16="http://schemas.microsoft.com/office/drawing/2014/main" id="{78632A8C-8F54-43EF-BAE6-F0E7205A983D}"/>
            </a:ext>
          </a:extLst>
        </xdr:cNvPr>
        <xdr:cNvCxnSpPr/>
      </xdr:nvCxnSpPr>
      <xdr:spPr>
        <a:xfrm flipV="1">
          <a:off x="14703424" y="9677944"/>
          <a:ext cx="0" cy="121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627" name="【学校施設】&#10;有形固定資産減価償却率最小値テキスト">
          <a:extLst>
            <a:ext uri="{FF2B5EF4-FFF2-40B4-BE49-F238E27FC236}">
              <a16:creationId xmlns:a16="http://schemas.microsoft.com/office/drawing/2014/main" id="{FCCD0BA6-A716-4AE0-8D27-63D8096FEFF5}"/>
            </a:ext>
          </a:extLst>
        </xdr:cNvPr>
        <xdr:cNvSpPr txBox="1"/>
      </xdr:nvSpPr>
      <xdr:spPr>
        <a:xfrm>
          <a:off x="14742160" y="1089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628" name="直線コネクタ 627">
          <a:extLst>
            <a:ext uri="{FF2B5EF4-FFF2-40B4-BE49-F238E27FC236}">
              <a16:creationId xmlns:a16="http://schemas.microsoft.com/office/drawing/2014/main" id="{FB061D6B-DBEA-4AE2-B72A-146715A579D8}"/>
            </a:ext>
          </a:extLst>
        </xdr:cNvPr>
        <xdr:cNvCxnSpPr/>
      </xdr:nvCxnSpPr>
      <xdr:spPr>
        <a:xfrm>
          <a:off x="14611350" y="108949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08C61514-479B-4776-801E-E6C974A63511}"/>
            </a:ext>
          </a:extLst>
        </xdr:cNvPr>
        <xdr:cNvSpPr txBox="1"/>
      </xdr:nvSpPr>
      <xdr:spPr>
        <a:xfrm>
          <a:off x="14742160" y="944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0" name="直線コネクタ 629">
          <a:extLst>
            <a:ext uri="{FF2B5EF4-FFF2-40B4-BE49-F238E27FC236}">
              <a16:creationId xmlns:a16="http://schemas.microsoft.com/office/drawing/2014/main" id="{92EBD412-A478-460C-A6EF-E4A71EAD6446}"/>
            </a:ext>
          </a:extLst>
        </xdr:cNvPr>
        <xdr:cNvCxnSpPr/>
      </xdr:nvCxnSpPr>
      <xdr:spPr>
        <a:xfrm>
          <a:off x="14611350" y="9677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44FBDE04-3B28-4434-AF1B-DDF93A00FDAE}"/>
            </a:ext>
          </a:extLst>
        </xdr:cNvPr>
        <xdr:cNvSpPr txBox="1"/>
      </xdr:nvSpPr>
      <xdr:spPr>
        <a:xfrm>
          <a:off x="14742160" y="10385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632" name="フローチャート: 判断 631">
          <a:extLst>
            <a:ext uri="{FF2B5EF4-FFF2-40B4-BE49-F238E27FC236}">
              <a16:creationId xmlns:a16="http://schemas.microsoft.com/office/drawing/2014/main" id="{A4038EC9-9DB5-4C04-9A52-E6AFF7A36F9E}"/>
            </a:ext>
          </a:extLst>
        </xdr:cNvPr>
        <xdr:cNvSpPr/>
      </xdr:nvSpPr>
      <xdr:spPr>
        <a:xfrm>
          <a:off x="14649450" y="1041282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633" name="フローチャート: 判断 632">
          <a:extLst>
            <a:ext uri="{FF2B5EF4-FFF2-40B4-BE49-F238E27FC236}">
              <a16:creationId xmlns:a16="http://schemas.microsoft.com/office/drawing/2014/main" id="{B96E2835-0488-4B69-88FD-8931415C02CA}"/>
            </a:ext>
          </a:extLst>
        </xdr:cNvPr>
        <xdr:cNvSpPr/>
      </xdr:nvSpPr>
      <xdr:spPr>
        <a:xfrm>
          <a:off x="13887450" y="1038587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634" name="フローチャート: 判断 633">
          <a:extLst>
            <a:ext uri="{FF2B5EF4-FFF2-40B4-BE49-F238E27FC236}">
              <a16:creationId xmlns:a16="http://schemas.microsoft.com/office/drawing/2014/main" id="{189269F0-0A44-4278-9E0F-06EE0D2DD100}"/>
            </a:ext>
          </a:extLst>
        </xdr:cNvPr>
        <xdr:cNvSpPr/>
      </xdr:nvSpPr>
      <xdr:spPr>
        <a:xfrm>
          <a:off x="13089890" y="1037880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635" name="フローチャート: 判断 634">
          <a:extLst>
            <a:ext uri="{FF2B5EF4-FFF2-40B4-BE49-F238E27FC236}">
              <a16:creationId xmlns:a16="http://schemas.microsoft.com/office/drawing/2014/main" id="{93275FAB-CF83-4BF6-B234-298C17CD4A19}"/>
            </a:ext>
          </a:extLst>
        </xdr:cNvPr>
        <xdr:cNvSpPr/>
      </xdr:nvSpPr>
      <xdr:spPr>
        <a:xfrm>
          <a:off x="12303760" y="1037199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636" name="フローチャート: 判断 635">
          <a:extLst>
            <a:ext uri="{FF2B5EF4-FFF2-40B4-BE49-F238E27FC236}">
              <a16:creationId xmlns:a16="http://schemas.microsoft.com/office/drawing/2014/main" id="{1B432B44-BED9-4BDA-A8F5-AF2CEEF6ACAB}"/>
            </a:ext>
          </a:extLst>
        </xdr:cNvPr>
        <xdr:cNvSpPr/>
      </xdr:nvSpPr>
      <xdr:spPr>
        <a:xfrm>
          <a:off x="11487150" y="1035512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D548382D-49B5-43E7-A399-846BD69B1C40}"/>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4DB0ABC8-8E8A-4EF3-8454-4B7B1EBDB9EE}"/>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FB5C4560-0B98-40FD-9F49-0F3E5BF13009}"/>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1F4C164-3CCF-4B0C-8740-4F4FE9D818AF}"/>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639383C6-9D5B-4366-B2DC-0AC2B1D0C481}"/>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42" name="楕円 641">
          <a:extLst>
            <a:ext uri="{FF2B5EF4-FFF2-40B4-BE49-F238E27FC236}">
              <a16:creationId xmlns:a16="http://schemas.microsoft.com/office/drawing/2014/main" id="{F4D38B69-1FF1-4B1B-A372-8984ED42DA9C}"/>
            </a:ext>
          </a:extLst>
        </xdr:cNvPr>
        <xdr:cNvSpPr/>
      </xdr:nvSpPr>
      <xdr:spPr>
        <a:xfrm>
          <a:off x="14649450" y="1030369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35758</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97F93E2A-4B37-472B-8D0F-241D901C2F5F}"/>
            </a:ext>
          </a:extLst>
        </xdr:cNvPr>
        <xdr:cNvSpPr txBox="1"/>
      </xdr:nvSpPr>
      <xdr:spPr>
        <a:xfrm>
          <a:off x="14742160" y="1015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145143</xdr:rowOff>
    </xdr:from>
    <xdr:to>
      <xdr:col>81</xdr:col>
      <xdr:colOff>101600</xdr:colOff>
      <xdr:row>60</xdr:row>
      <xdr:rowOff>75293</xdr:rowOff>
    </xdr:to>
    <xdr:sp macro="" textlink="">
      <xdr:nvSpPr>
        <xdr:cNvPr id="644" name="楕円 643">
          <a:extLst>
            <a:ext uri="{FF2B5EF4-FFF2-40B4-BE49-F238E27FC236}">
              <a16:creationId xmlns:a16="http://schemas.microsoft.com/office/drawing/2014/main" id="{E2D0C877-9FDA-49AF-8907-248541304ED5}"/>
            </a:ext>
          </a:extLst>
        </xdr:cNvPr>
        <xdr:cNvSpPr/>
      </xdr:nvSpPr>
      <xdr:spPr>
        <a:xfrm>
          <a:off x="13887450" y="1025878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24493</xdr:rowOff>
    </xdr:from>
    <xdr:to>
      <xdr:col>85</xdr:col>
      <xdr:colOff>127000</xdr:colOff>
      <xdr:row>60</xdr:row>
      <xdr:rowOff>63681</xdr:rowOff>
    </xdr:to>
    <xdr:cxnSp macro="">
      <xdr:nvCxnSpPr>
        <xdr:cNvPr id="645" name="直線コネクタ 644">
          <a:extLst>
            <a:ext uri="{FF2B5EF4-FFF2-40B4-BE49-F238E27FC236}">
              <a16:creationId xmlns:a16="http://schemas.microsoft.com/office/drawing/2014/main" id="{B439B67B-42F9-41A6-A762-D932A3A83A0E}"/>
            </a:ext>
          </a:extLst>
        </xdr:cNvPr>
        <xdr:cNvCxnSpPr/>
      </xdr:nvCxnSpPr>
      <xdr:spPr>
        <a:xfrm>
          <a:off x="13942060" y="10307683"/>
          <a:ext cx="762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122283</xdr:rowOff>
    </xdr:from>
    <xdr:to>
      <xdr:col>76</xdr:col>
      <xdr:colOff>165100</xdr:colOff>
      <xdr:row>60</xdr:row>
      <xdr:rowOff>52433</xdr:rowOff>
    </xdr:to>
    <xdr:sp macro="" textlink="">
      <xdr:nvSpPr>
        <xdr:cNvPr id="646" name="楕円 645">
          <a:extLst>
            <a:ext uri="{FF2B5EF4-FFF2-40B4-BE49-F238E27FC236}">
              <a16:creationId xmlns:a16="http://schemas.microsoft.com/office/drawing/2014/main" id="{E96DB60C-ED91-4F1F-958B-9E5ACBF979CB}"/>
            </a:ext>
          </a:extLst>
        </xdr:cNvPr>
        <xdr:cNvSpPr/>
      </xdr:nvSpPr>
      <xdr:spPr>
        <a:xfrm>
          <a:off x="13089890" y="1023973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1633</xdr:rowOff>
    </xdr:from>
    <xdr:to>
      <xdr:col>81</xdr:col>
      <xdr:colOff>50800</xdr:colOff>
      <xdr:row>60</xdr:row>
      <xdr:rowOff>24493</xdr:rowOff>
    </xdr:to>
    <xdr:cxnSp macro="">
      <xdr:nvCxnSpPr>
        <xdr:cNvPr id="647" name="直線コネクタ 646">
          <a:extLst>
            <a:ext uri="{FF2B5EF4-FFF2-40B4-BE49-F238E27FC236}">
              <a16:creationId xmlns:a16="http://schemas.microsoft.com/office/drawing/2014/main" id="{5ACA0A19-6C6C-4421-98C1-CD9AFE61424F}"/>
            </a:ext>
          </a:extLst>
        </xdr:cNvPr>
        <xdr:cNvCxnSpPr/>
      </xdr:nvCxnSpPr>
      <xdr:spPr>
        <a:xfrm>
          <a:off x="13144500" y="10288633"/>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168003</xdr:rowOff>
    </xdr:from>
    <xdr:to>
      <xdr:col>72</xdr:col>
      <xdr:colOff>38100</xdr:colOff>
      <xdr:row>60</xdr:row>
      <xdr:rowOff>98153</xdr:rowOff>
    </xdr:to>
    <xdr:sp macro="" textlink="">
      <xdr:nvSpPr>
        <xdr:cNvPr id="648" name="楕円 647">
          <a:extLst>
            <a:ext uri="{FF2B5EF4-FFF2-40B4-BE49-F238E27FC236}">
              <a16:creationId xmlns:a16="http://schemas.microsoft.com/office/drawing/2014/main" id="{E0DFE356-696D-4364-85AE-76192A972F55}"/>
            </a:ext>
          </a:extLst>
        </xdr:cNvPr>
        <xdr:cNvSpPr/>
      </xdr:nvSpPr>
      <xdr:spPr>
        <a:xfrm>
          <a:off x="12303760" y="10287363"/>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1633</xdr:rowOff>
    </xdr:from>
    <xdr:to>
      <xdr:col>76</xdr:col>
      <xdr:colOff>114300</xdr:colOff>
      <xdr:row>60</xdr:row>
      <xdr:rowOff>47353</xdr:rowOff>
    </xdr:to>
    <xdr:cxnSp macro="">
      <xdr:nvCxnSpPr>
        <xdr:cNvPr id="649" name="直線コネクタ 648">
          <a:extLst>
            <a:ext uri="{FF2B5EF4-FFF2-40B4-BE49-F238E27FC236}">
              <a16:creationId xmlns:a16="http://schemas.microsoft.com/office/drawing/2014/main" id="{3B3121BA-7FA8-4F5B-8CBB-8F3A4DA61023}"/>
            </a:ext>
          </a:extLst>
        </xdr:cNvPr>
        <xdr:cNvCxnSpPr/>
      </xdr:nvCxnSpPr>
      <xdr:spPr>
        <a:xfrm flipV="1">
          <a:off x="12346940" y="10288633"/>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130447</xdr:rowOff>
    </xdr:from>
    <xdr:to>
      <xdr:col>67</xdr:col>
      <xdr:colOff>101600</xdr:colOff>
      <xdr:row>60</xdr:row>
      <xdr:rowOff>60597</xdr:rowOff>
    </xdr:to>
    <xdr:sp macro="" textlink="">
      <xdr:nvSpPr>
        <xdr:cNvPr id="650" name="楕円 649">
          <a:extLst>
            <a:ext uri="{FF2B5EF4-FFF2-40B4-BE49-F238E27FC236}">
              <a16:creationId xmlns:a16="http://schemas.microsoft.com/office/drawing/2014/main" id="{89360EC6-16EC-4C2A-95EB-BF80432F04BB}"/>
            </a:ext>
          </a:extLst>
        </xdr:cNvPr>
        <xdr:cNvSpPr/>
      </xdr:nvSpPr>
      <xdr:spPr>
        <a:xfrm>
          <a:off x="11487150" y="1024980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xdr:rowOff>
    </xdr:from>
    <xdr:to>
      <xdr:col>71</xdr:col>
      <xdr:colOff>177800</xdr:colOff>
      <xdr:row>60</xdr:row>
      <xdr:rowOff>47353</xdr:rowOff>
    </xdr:to>
    <xdr:cxnSp macro="">
      <xdr:nvCxnSpPr>
        <xdr:cNvPr id="651" name="直線コネクタ 650">
          <a:extLst>
            <a:ext uri="{FF2B5EF4-FFF2-40B4-BE49-F238E27FC236}">
              <a16:creationId xmlns:a16="http://schemas.microsoft.com/office/drawing/2014/main" id="{A8D07894-8A23-432A-AA05-CF441F30D7C9}"/>
            </a:ext>
          </a:extLst>
        </xdr:cNvPr>
        <xdr:cNvCxnSpPr/>
      </xdr:nvCxnSpPr>
      <xdr:spPr>
        <a:xfrm>
          <a:off x="11541760" y="10298702"/>
          <a:ext cx="80518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652" name="n_1aveValue【学校施設】&#10;有形固定資産減価償却率">
          <a:extLst>
            <a:ext uri="{FF2B5EF4-FFF2-40B4-BE49-F238E27FC236}">
              <a16:creationId xmlns:a16="http://schemas.microsoft.com/office/drawing/2014/main" id="{3D8A5C9D-4788-478E-B940-AD7057CDF4BE}"/>
            </a:ext>
          </a:extLst>
        </xdr:cNvPr>
        <xdr:cNvSpPr txBox="1"/>
      </xdr:nvSpPr>
      <xdr:spPr>
        <a:xfrm>
          <a:off x="13738234" y="1047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653" name="n_2aveValue【学校施設】&#10;有形固定資産減価償却率">
          <a:extLst>
            <a:ext uri="{FF2B5EF4-FFF2-40B4-BE49-F238E27FC236}">
              <a16:creationId xmlns:a16="http://schemas.microsoft.com/office/drawing/2014/main" id="{F79BCE51-F3C1-44B7-8878-185013784A61}"/>
            </a:ext>
          </a:extLst>
        </xdr:cNvPr>
        <xdr:cNvSpPr txBox="1"/>
      </xdr:nvSpPr>
      <xdr:spPr>
        <a:xfrm>
          <a:off x="12957184" y="1046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4371</xdr:rowOff>
    </xdr:from>
    <xdr:ext cx="405111" cy="259045"/>
    <xdr:sp macro="" textlink="">
      <xdr:nvSpPr>
        <xdr:cNvPr id="654" name="n_3aveValue【学校施設】&#10;有形固定資産減価償却率">
          <a:extLst>
            <a:ext uri="{FF2B5EF4-FFF2-40B4-BE49-F238E27FC236}">
              <a16:creationId xmlns:a16="http://schemas.microsoft.com/office/drawing/2014/main" id="{A5AC4AC1-90C0-4961-8948-1FBB43AA5381}"/>
            </a:ext>
          </a:extLst>
        </xdr:cNvPr>
        <xdr:cNvSpPr txBox="1"/>
      </xdr:nvSpPr>
      <xdr:spPr>
        <a:xfrm>
          <a:off x="12171054" y="10464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162758</xdr:rowOff>
    </xdr:from>
    <xdr:ext cx="405111" cy="259045"/>
    <xdr:sp macro="" textlink="">
      <xdr:nvSpPr>
        <xdr:cNvPr id="655" name="n_4aveValue【学校施設】&#10;有形固定資産減価償却率">
          <a:extLst>
            <a:ext uri="{FF2B5EF4-FFF2-40B4-BE49-F238E27FC236}">
              <a16:creationId xmlns:a16="http://schemas.microsoft.com/office/drawing/2014/main" id="{D282C2BE-EA2B-403D-B95C-B382C85E24AF}"/>
            </a:ext>
          </a:extLst>
        </xdr:cNvPr>
        <xdr:cNvSpPr txBox="1"/>
      </xdr:nvSpPr>
      <xdr:spPr>
        <a:xfrm>
          <a:off x="11354444" y="1045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91820</xdr:rowOff>
    </xdr:from>
    <xdr:ext cx="405111" cy="259045"/>
    <xdr:sp macro="" textlink="">
      <xdr:nvSpPr>
        <xdr:cNvPr id="656" name="n_1mainValue【学校施設】&#10;有形固定資産減価償却率">
          <a:extLst>
            <a:ext uri="{FF2B5EF4-FFF2-40B4-BE49-F238E27FC236}">
              <a16:creationId xmlns:a16="http://schemas.microsoft.com/office/drawing/2014/main" id="{EA80ACDF-A735-4D8C-A347-D0310B8997CF}"/>
            </a:ext>
          </a:extLst>
        </xdr:cNvPr>
        <xdr:cNvSpPr txBox="1"/>
      </xdr:nvSpPr>
      <xdr:spPr>
        <a:xfrm>
          <a:off x="13738234" y="1003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657" name="n_2mainValue【学校施設】&#10;有形固定資産減価償却率">
          <a:extLst>
            <a:ext uri="{FF2B5EF4-FFF2-40B4-BE49-F238E27FC236}">
              <a16:creationId xmlns:a16="http://schemas.microsoft.com/office/drawing/2014/main" id="{6894ABF8-74BA-413C-84CC-191ACFDAC71D}"/>
            </a:ext>
          </a:extLst>
        </xdr:cNvPr>
        <xdr:cNvSpPr txBox="1"/>
      </xdr:nvSpPr>
      <xdr:spPr>
        <a:xfrm>
          <a:off x="12957184" y="1001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114680</xdr:rowOff>
    </xdr:from>
    <xdr:ext cx="405111" cy="259045"/>
    <xdr:sp macro="" textlink="">
      <xdr:nvSpPr>
        <xdr:cNvPr id="658" name="n_3mainValue【学校施設】&#10;有形固定資産減価償却率">
          <a:extLst>
            <a:ext uri="{FF2B5EF4-FFF2-40B4-BE49-F238E27FC236}">
              <a16:creationId xmlns:a16="http://schemas.microsoft.com/office/drawing/2014/main" id="{D7F2593D-0182-4F40-B6F7-B7D612D6F2C7}"/>
            </a:ext>
          </a:extLst>
        </xdr:cNvPr>
        <xdr:cNvSpPr txBox="1"/>
      </xdr:nvSpPr>
      <xdr:spPr>
        <a:xfrm>
          <a:off x="1217105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77124</xdr:rowOff>
    </xdr:from>
    <xdr:ext cx="405111" cy="259045"/>
    <xdr:sp macro="" textlink="">
      <xdr:nvSpPr>
        <xdr:cNvPr id="659" name="n_4mainValue【学校施設】&#10;有形固定資産減価償却率">
          <a:extLst>
            <a:ext uri="{FF2B5EF4-FFF2-40B4-BE49-F238E27FC236}">
              <a16:creationId xmlns:a16="http://schemas.microsoft.com/office/drawing/2014/main" id="{98CE4DD9-EBA5-4533-865C-ABC2914ADE17}"/>
            </a:ext>
          </a:extLst>
        </xdr:cNvPr>
        <xdr:cNvSpPr txBox="1"/>
      </xdr:nvSpPr>
      <xdr:spPr>
        <a:xfrm>
          <a:off x="113544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80A3637D-AD82-416A-A7B4-D55E20008710}"/>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7AD6836D-7B17-40F6-9873-4ED9457BFE26}"/>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75B9AF7D-8539-429B-BC18-C786E02E1E0C}"/>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652C932C-5B69-4E54-8862-EB341B2FD2E4}"/>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67CE3B25-CE28-4272-962F-88A72E3D7B46}"/>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917A136D-2519-4CC2-814A-4C34310F0BE0}"/>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94A846FF-B73A-45A2-A84F-D75E3910AB52}"/>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4E7C4C1A-8849-4E46-BDE1-4950F52C59F3}"/>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F9601195-020D-4B3B-9698-A038B370D246}"/>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C0AD1F79-5824-44AC-B366-CEFFA9569996}"/>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a:extLst>
            <a:ext uri="{FF2B5EF4-FFF2-40B4-BE49-F238E27FC236}">
              <a16:creationId xmlns:a16="http://schemas.microsoft.com/office/drawing/2014/main" id="{E51291DA-5721-44A6-AF12-4AAC758BE6E5}"/>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1" name="直線コネクタ 670">
          <a:extLst>
            <a:ext uri="{FF2B5EF4-FFF2-40B4-BE49-F238E27FC236}">
              <a16:creationId xmlns:a16="http://schemas.microsoft.com/office/drawing/2014/main" id="{737352C6-6960-4560-9862-BD44701B48E9}"/>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a:extLst>
            <a:ext uri="{FF2B5EF4-FFF2-40B4-BE49-F238E27FC236}">
              <a16:creationId xmlns:a16="http://schemas.microsoft.com/office/drawing/2014/main" id="{A1F3EFD3-C6EE-4A8E-ADD8-CF1BBED70D9D}"/>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a:extLst>
            <a:ext uri="{FF2B5EF4-FFF2-40B4-BE49-F238E27FC236}">
              <a16:creationId xmlns:a16="http://schemas.microsoft.com/office/drawing/2014/main" id="{1E8A2857-7541-49C4-A1AD-EA7A4DAD7F73}"/>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a:extLst>
            <a:ext uri="{FF2B5EF4-FFF2-40B4-BE49-F238E27FC236}">
              <a16:creationId xmlns:a16="http://schemas.microsoft.com/office/drawing/2014/main" id="{665E35E3-83EB-4597-82DA-7E86347B660F}"/>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a:extLst>
            <a:ext uri="{FF2B5EF4-FFF2-40B4-BE49-F238E27FC236}">
              <a16:creationId xmlns:a16="http://schemas.microsoft.com/office/drawing/2014/main" id="{88D7472D-2473-4F67-9F96-38196411CC60}"/>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a:extLst>
            <a:ext uri="{FF2B5EF4-FFF2-40B4-BE49-F238E27FC236}">
              <a16:creationId xmlns:a16="http://schemas.microsoft.com/office/drawing/2014/main" id="{2384049D-DABF-48BE-A884-F1DB0CB2556D}"/>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a:extLst>
            <a:ext uri="{FF2B5EF4-FFF2-40B4-BE49-F238E27FC236}">
              <a16:creationId xmlns:a16="http://schemas.microsoft.com/office/drawing/2014/main" id="{F8C13217-ECF6-43C6-AC2A-D209F71DE83E}"/>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a:extLst>
            <a:ext uri="{FF2B5EF4-FFF2-40B4-BE49-F238E27FC236}">
              <a16:creationId xmlns:a16="http://schemas.microsoft.com/office/drawing/2014/main" id="{D51BC687-752F-4E99-A6BA-C87C99E819F1}"/>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9CBE9ED9-C423-4639-90C8-719F25BF53D4}"/>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F5614949-9787-4CA2-BA14-4F51B48F858B}"/>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a:extLst>
            <a:ext uri="{FF2B5EF4-FFF2-40B4-BE49-F238E27FC236}">
              <a16:creationId xmlns:a16="http://schemas.microsoft.com/office/drawing/2014/main" id="{B1F4BC2B-917C-4B99-B45C-89E00AF570CE}"/>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682" name="直線コネクタ 681">
          <a:extLst>
            <a:ext uri="{FF2B5EF4-FFF2-40B4-BE49-F238E27FC236}">
              <a16:creationId xmlns:a16="http://schemas.microsoft.com/office/drawing/2014/main" id="{827512EC-5847-4DE6-8034-840F267145E8}"/>
            </a:ext>
          </a:extLst>
        </xdr:cNvPr>
        <xdr:cNvCxnSpPr/>
      </xdr:nvCxnSpPr>
      <xdr:spPr>
        <a:xfrm flipV="1">
          <a:off x="19947254" y="9840239"/>
          <a:ext cx="0" cy="111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683" name="【学校施設】&#10;一人当たり面積最小値テキスト">
          <a:extLst>
            <a:ext uri="{FF2B5EF4-FFF2-40B4-BE49-F238E27FC236}">
              <a16:creationId xmlns:a16="http://schemas.microsoft.com/office/drawing/2014/main" id="{33E474AE-0086-4458-8837-938583033900}"/>
            </a:ext>
          </a:extLst>
        </xdr:cNvPr>
        <xdr:cNvSpPr txBox="1"/>
      </xdr:nvSpPr>
      <xdr:spPr>
        <a:xfrm>
          <a:off x="19985990" y="1096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684" name="直線コネクタ 683">
          <a:extLst>
            <a:ext uri="{FF2B5EF4-FFF2-40B4-BE49-F238E27FC236}">
              <a16:creationId xmlns:a16="http://schemas.microsoft.com/office/drawing/2014/main" id="{70E4DA80-F696-4F84-B847-A871C52BA85A}"/>
            </a:ext>
          </a:extLst>
        </xdr:cNvPr>
        <xdr:cNvCxnSpPr/>
      </xdr:nvCxnSpPr>
      <xdr:spPr>
        <a:xfrm>
          <a:off x="19885660" y="109596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685" name="【学校施設】&#10;一人当たり面積最大値テキスト">
          <a:extLst>
            <a:ext uri="{FF2B5EF4-FFF2-40B4-BE49-F238E27FC236}">
              <a16:creationId xmlns:a16="http://schemas.microsoft.com/office/drawing/2014/main" id="{CBE2133A-CC23-4929-B4CA-31179CCF29A7}"/>
            </a:ext>
          </a:extLst>
        </xdr:cNvPr>
        <xdr:cNvSpPr txBox="1"/>
      </xdr:nvSpPr>
      <xdr:spPr>
        <a:xfrm>
          <a:off x="19985990" y="962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686" name="直線コネクタ 685">
          <a:extLst>
            <a:ext uri="{FF2B5EF4-FFF2-40B4-BE49-F238E27FC236}">
              <a16:creationId xmlns:a16="http://schemas.microsoft.com/office/drawing/2014/main" id="{AB2CDFC2-C87A-4319-B287-4B6CCCF61383}"/>
            </a:ext>
          </a:extLst>
        </xdr:cNvPr>
        <xdr:cNvCxnSpPr/>
      </xdr:nvCxnSpPr>
      <xdr:spPr>
        <a:xfrm>
          <a:off x="19885660" y="9840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687" name="【学校施設】&#10;一人当たり面積平均値テキスト">
          <a:extLst>
            <a:ext uri="{FF2B5EF4-FFF2-40B4-BE49-F238E27FC236}">
              <a16:creationId xmlns:a16="http://schemas.microsoft.com/office/drawing/2014/main" id="{29CAA777-9DDC-4CF5-BC05-4F654904DE20}"/>
            </a:ext>
          </a:extLst>
        </xdr:cNvPr>
        <xdr:cNvSpPr txBox="1"/>
      </xdr:nvSpPr>
      <xdr:spPr>
        <a:xfrm>
          <a:off x="19985990" y="104492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688" name="フローチャート: 判断 687">
          <a:extLst>
            <a:ext uri="{FF2B5EF4-FFF2-40B4-BE49-F238E27FC236}">
              <a16:creationId xmlns:a16="http://schemas.microsoft.com/office/drawing/2014/main" id="{5DD708B7-5069-4F76-874C-41C637FCF216}"/>
            </a:ext>
          </a:extLst>
        </xdr:cNvPr>
        <xdr:cNvSpPr/>
      </xdr:nvSpPr>
      <xdr:spPr>
        <a:xfrm>
          <a:off x="19904710" y="1047081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689" name="フローチャート: 判断 688">
          <a:extLst>
            <a:ext uri="{FF2B5EF4-FFF2-40B4-BE49-F238E27FC236}">
              <a16:creationId xmlns:a16="http://schemas.microsoft.com/office/drawing/2014/main" id="{2646AED0-EEC8-457F-A0A0-5BDB50B41368}"/>
            </a:ext>
          </a:extLst>
        </xdr:cNvPr>
        <xdr:cNvSpPr/>
      </xdr:nvSpPr>
      <xdr:spPr>
        <a:xfrm>
          <a:off x="19161760" y="10556392"/>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90" name="フローチャート: 判断 689">
          <a:extLst>
            <a:ext uri="{FF2B5EF4-FFF2-40B4-BE49-F238E27FC236}">
              <a16:creationId xmlns:a16="http://schemas.microsoft.com/office/drawing/2014/main" id="{DB3E38DD-9744-4DFF-9DE2-5FC25A89E52E}"/>
            </a:ext>
          </a:extLst>
        </xdr:cNvPr>
        <xdr:cNvSpPr/>
      </xdr:nvSpPr>
      <xdr:spPr>
        <a:xfrm>
          <a:off x="18345150" y="105524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691" name="フローチャート: 判断 690">
          <a:extLst>
            <a:ext uri="{FF2B5EF4-FFF2-40B4-BE49-F238E27FC236}">
              <a16:creationId xmlns:a16="http://schemas.microsoft.com/office/drawing/2014/main" id="{B3980469-089B-43E4-99E3-D7721741FE76}"/>
            </a:ext>
          </a:extLst>
        </xdr:cNvPr>
        <xdr:cNvSpPr/>
      </xdr:nvSpPr>
      <xdr:spPr>
        <a:xfrm>
          <a:off x="17547590" y="1056393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692" name="フローチャート: 判断 691">
          <a:extLst>
            <a:ext uri="{FF2B5EF4-FFF2-40B4-BE49-F238E27FC236}">
              <a16:creationId xmlns:a16="http://schemas.microsoft.com/office/drawing/2014/main" id="{F7739F4D-2FE9-4C3E-828F-2BF20C32CA09}"/>
            </a:ext>
          </a:extLst>
        </xdr:cNvPr>
        <xdr:cNvSpPr/>
      </xdr:nvSpPr>
      <xdr:spPr>
        <a:xfrm>
          <a:off x="16761460" y="1059205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D7EE1F3-606C-4D03-9304-F3E5460682E3}"/>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45CA8AF7-C2CA-431D-B555-3AB88F409D47}"/>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2AE1C6A6-16C8-4B34-99E2-6BFFCB1A7346}"/>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43C1FE49-4CE3-4C77-A7BA-07737460C08A}"/>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8FB037D0-5043-415F-BFC0-AF2E25CDFEE5}"/>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18694</xdr:rowOff>
    </xdr:from>
    <xdr:to>
      <xdr:col>116</xdr:col>
      <xdr:colOff>114300</xdr:colOff>
      <xdr:row>57</xdr:row>
      <xdr:rowOff>120294</xdr:rowOff>
    </xdr:to>
    <xdr:sp macro="" textlink="">
      <xdr:nvSpPr>
        <xdr:cNvPr id="698" name="楕円 697">
          <a:extLst>
            <a:ext uri="{FF2B5EF4-FFF2-40B4-BE49-F238E27FC236}">
              <a16:creationId xmlns:a16="http://schemas.microsoft.com/office/drawing/2014/main" id="{60E5D8D9-61B7-4CA6-B37C-8A1D5C7144D7}"/>
            </a:ext>
          </a:extLst>
        </xdr:cNvPr>
        <xdr:cNvSpPr/>
      </xdr:nvSpPr>
      <xdr:spPr>
        <a:xfrm>
          <a:off x="19904710" y="979515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143171</xdr:rowOff>
    </xdr:from>
    <xdr:ext cx="469744" cy="259045"/>
    <xdr:sp macro="" textlink="">
      <xdr:nvSpPr>
        <xdr:cNvPr id="699" name="【学校施設】&#10;一人当たり面積該当値テキスト">
          <a:extLst>
            <a:ext uri="{FF2B5EF4-FFF2-40B4-BE49-F238E27FC236}">
              <a16:creationId xmlns:a16="http://schemas.microsoft.com/office/drawing/2014/main" id="{1CDD74E4-B375-4C85-9881-05471EFD510B}"/>
            </a:ext>
          </a:extLst>
        </xdr:cNvPr>
        <xdr:cNvSpPr txBox="1"/>
      </xdr:nvSpPr>
      <xdr:spPr>
        <a:xfrm>
          <a:off x="19985990" y="974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164541</xdr:rowOff>
    </xdr:from>
    <xdr:to>
      <xdr:col>112</xdr:col>
      <xdr:colOff>38100</xdr:colOff>
      <xdr:row>57</xdr:row>
      <xdr:rowOff>94691</xdr:rowOff>
    </xdr:to>
    <xdr:sp macro="" textlink="">
      <xdr:nvSpPr>
        <xdr:cNvPr id="700" name="楕円 699">
          <a:extLst>
            <a:ext uri="{FF2B5EF4-FFF2-40B4-BE49-F238E27FC236}">
              <a16:creationId xmlns:a16="http://schemas.microsoft.com/office/drawing/2014/main" id="{70DB9137-6630-4E10-BDE6-8C34B55B5102}"/>
            </a:ext>
          </a:extLst>
        </xdr:cNvPr>
        <xdr:cNvSpPr/>
      </xdr:nvSpPr>
      <xdr:spPr>
        <a:xfrm>
          <a:off x="19161760" y="97695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43891</xdr:rowOff>
    </xdr:from>
    <xdr:to>
      <xdr:col>116</xdr:col>
      <xdr:colOff>63500</xdr:colOff>
      <xdr:row>57</xdr:row>
      <xdr:rowOff>69494</xdr:rowOff>
    </xdr:to>
    <xdr:cxnSp macro="">
      <xdr:nvCxnSpPr>
        <xdr:cNvPr id="701" name="直線コネクタ 700">
          <a:extLst>
            <a:ext uri="{FF2B5EF4-FFF2-40B4-BE49-F238E27FC236}">
              <a16:creationId xmlns:a16="http://schemas.microsoft.com/office/drawing/2014/main" id="{2420D49F-462A-4FE6-9B7C-A15702A47781}"/>
            </a:ext>
          </a:extLst>
        </xdr:cNvPr>
        <xdr:cNvCxnSpPr/>
      </xdr:nvCxnSpPr>
      <xdr:spPr>
        <a:xfrm>
          <a:off x="19204940" y="9818446"/>
          <a:ext cx="74295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138481</xdr:rowOff>
    </xdr:from>
    <xdr:to>
      <xdr:col>107</xdr:col>
      <xdr:colOff>101600</xdr:colOff>
      <xdr:row>57</xdr:row>
      <xdr:rowOff>68631</xdr:rowOff>
    </xdr:to>
    <xdr:sp macro="" textlink="">
      <xdr:nvSpPr>
        <xdr:cNvPr id="702" name="楕円 701">
          <a:extLst>
            <a:ext uri="{FF2B5EF4-FFF2-40B4-BE49-F238E27FC236}">
              <a16:creationId xmlns:a16="http://schemas.microsoft.com/office/drawing/2014/main" id="{764EAB40-B358-4405-B5B3-1DDF52576727}"/>
            </a:ext>
          </a:extLst>
        </xdr:cNvPr>
        <xdr:cNvSpPr/>
      </xdr:nvSpPr>
      <xdr:spPr>
        <a:xfrm>
          <a:off x="18345150" y="973587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17831</xdr:rowOff>
    </xdr:from>
    <xdr:to>
      <xdr:col>111</xdr:col>
      <xdr:colOff>177800</xdr:colOff>
      <xdr:row>57</xdr:row>
      <xdr:rowOff>43891</xdr:rowOff>
    </xdr:to>
    <xdr:cxnSp macro="">
      <xdr:nvCxnSpPr>
        <xdr:cNvPr id="703" name="直線コネクタ 702">
          <a:extLst>
            <a:ext uri="{FF2B5EF4-FFF2-40B4-BE49-F238E27FC236}">
              <a16:creationId xmlns:a16="http://schemas.microsoft.com/office/drawing/2014/main" id="{77741CB9-804D-4C10-9AB2-B3B3F4205F91}"/>
            </a:ext>
          </a:extLst>
        </xdr:cNvPr>
        <xdr:cNvCxnSpPr/>
      </xdr:nvCxnSpPr>
      <xdr:spPr>
        <a:xfrm>
          <a:off x="18399760" y="9794291"/>
          <a:ext cx="80518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117449</xdr:rowOff>
    </xdr:from>
    <xdr:to>
      <xdr:col>102</xdr:col>
      <xdr:colOff>165100</xdr:colOff>
      <xdr:row>57</xdr:row>
      <xdr:rowOff>47599</xdr:rowOff>
    </xdr:to>
    <xdr:sp macro="" textlink="">
      <xdr:nvSpPr>
        <xdr:cNvPr id="704" name="楕円 703">
          <a:extLst>
            <a:ext uri="{FF2B5EF4-FFF2-40B4-BE49-F238E27FC236}">
              <a16:creationId xmlns:a16="http://schemas.microsoft.com/office/drawing/2014/main" id="{A04DCF79-D831-4D06-9D10-6746E3479635}"/>
            </a:ext>
          </a:extLst>
        </xdr:cNvPr>
        <xdr:cNvSpPr/>
      </xdr:nvSpPr>
      <xdr:spPr>
        <a:xfrm>
          <a:off x="17547590" y="971864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168249</xdr:rowOff>
    </xdr:from>
    <xdr:to>
      <xdr:col>107</xdr:col>
      <xdr:colOff>50800</xdr:colOff>
      <xdr:row>57</xdr:row>
      <xdr:rowOff>17831</xdr:rowOff>
    </xdr:to>
    <xdr:cxnSp macro="">
      <xdr:nvCxnSpPr>
        <xdr:cNvPr id="705" name="直線コネクタ 704">
          <a:extLst>
            <a:ext uri="{FF2B5EF4-FFF2-40B4-BE49-F238E27FC236}">
              <a16:creationId xmlns:a16="http://schemas.microsoft.com/office/drawing/2014/main" id="{5A673D6E-99C5-427C-8588-AD7B9882F875}"/>
            </a:ext>
          </a:extLst>
        </xdr:cNvPr>
        <xdr:cNvCxnSpPr/>
      </xdr:nvCxnSpPr>
      <xdr:spPr>
        <a:xfrm>
          <a:off x="17602200" y="9773259"/>
          <a:ext cx="79756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119735</xdr:rowOff>
    </xdr:from>
    <xdr:to>
      <xdr:col>98</xdr:col>
      <xdr:colOff>38100</xdr:colOff>
      <xdr:row>57</xdr:row>
      <xdr:rowOff>49885</xdr:rowOff>
    </xdr:to>
    <xdr:sp macro="" textlink="">
      <xdr:nvSpPr>
        <xdr:cNvPr id="706" name="楕円 705">
          <a:extLst>
            <a:ext uri="{FF2B5EF4-FFF2-40B4-BE49-F238E27FC236}">
              <a16:creationId xmlns:a16="http://schemas.microsoft.com/office/drawing/2014/main" id="{69742484-AE74-42AC-A5F2-ABBD9984752B}"/>
            </a:ext>
          </a:extLst>
        </xdr:cNvPr>
        <xdr:cNvSpPr/>
      </xdr:nvSpPr>
      <xdr:spPr>
        <a:xfrm>
          <a:off x="16761460" y="97228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168249</xdr:rowOff>
    </xdr:from>
    <xdr:to>
      <xdr:col>102</xdr:col>
      <xdr:colOff>114300</xdr:colOff>
      <xdr:row>56</xdr:row>
      <xdr:rowOff>170535</xdr:rowOff>
    </xdr:to>
    <xdr:cxnSp macro="">
      <xdr:nvCxnSpPr>
        <xdr:cNvPr id="707" name="直線コネクタ 706">
          <a:extLst>
            <a:ext uri="{FF2B5EF4-FFF2-40B4-BE49-F238E27FC236}">
              <a16:creationId xmlns:a16="http://schemas.microsoft.com/office/drawing/2014/main" id="{3757ED0B-ECB6-4597-8D46-76F1177C0C0C}"/>
            </a:ext>
          </a:extLst>
        </xdr:cNvPr>
        <xdr:cNvCxnSpPr/>
      </xdr:nvCxnSpPr>
      <xdr:spPr>
        <a:xfrm flipV="1">
          <a:off x="16804640" y="9773259"/>
          <a:ext cx="79756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708" name="n_1aveValue【学校施設】&#10;一人当たり面積">
          <a:extLst>
            <a:ext uri="{FF2B5EF4-FFF2-40B4-BE49-F238E27FC236}">
              <a16:creationId xmlns:a16="http://schemas.microsoft.com/office/drawing/2014/main" id="{14FF5CA4-292D-4CDF-A84F-6678D6C3C417}"/>
            </a:ext>
          </a:extLst>
        </xdr:cNvPr>
        <xdr:cNvSpPr txBox="1"/>
      </xdr:nvSpPr>
      <xdr:spPr>
        <a:xfrm>
          <a:off x="18982132" y="1064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709" name="n_2aveValue【学校施設】&#10;一人当たり面積">
          <a:extLst>
            <a:ext uri="{FF2B5EF4-FFF2-40B4-BE49-F238E27FC236}">
              <a16:creationId xmlns:a16="http://schemas.microsoft.com/office/drawing/2014/main" id="{EE583DA0-97D6-40DA-A4A4-A11CBBB27908}"/>
            </a:ext>
          </a:extLst>
        </xdr:cNvPr>
        <xdr:cNvSpPr txBox="1"/>
      </xdr:nvSpPr>
      <xdr:spPr>
        <a:xfrm>
          <a:off x="18182032"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28668</xdr:rowOff>
    </xdr:from>
    <xdr:ext cx="469744" cy="259045"/>
    <xdr:sp macro="" textlink="">
      <xdr:nvSpPr>
        <xdr:cNvPr id="710" name="n_3aveValue【学校施設】&#10;一人当たり面積">
          <a:extLst>
            <a:ext uri="{FF2B5EF4-FFF2-40B4-BE49-F238E27FC236}">
              <a16:creationId xmlns:a16="http://schemas.microsoft.com/office/drawing/2014/main" id="{DB3027BE-ECA8-4E59-A048-9684355DFAE8}"/>
            </a:ext>
          </a:extLst>
        </xdr:cNvPr>
        <xdr:cNvSpPr txBox="1"/>
      </xdr:nvSpPr>
      <xdr:spPr>
        <a:xfrm>
          <a:off x="17384472" y="1065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711" name="n_4aveValue【学校施設】&#10;一人当たり面積">
          <a:extLst>
            <a:ext uri="{FF2B5EF4-FFF2-40B4-BE49-F238E27FC236}">
              <a16:creationId xmlns:a16="http://schemas.microsoft.com/office/drawing/2014/main" id="{3C35DD8B-B4AA-432D-A62C-67388FF8F2B1}"/>
            </a:ext>
          </a:extLst>
        </xdr:cNvPr>
        <xdr:cNvSpPr txBox="1"/>
      </xdr:nvSpPr>
      <xdr:spPr>
        <a:xfrm>
          <a:off x="16588817" y="1068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111218</xdr:rowOff>
    </xdr:from>
    <xdr:ext cx="469744" cy="259045"/>
    <xdr:sp macro="" textlink="">
      <xdr:nvSpPr>
        <xdr:cNvPr id="712" name="n_1mainValue【学校施設】&#10;一人当たり面積">
          <a:extLst>
            <a:ext uri="{FF2B5EF4-FFF2-40B4-BE49-F238E27FC236}">
              <a16:creationId xmlns:a16="http://schemas.microsoft.com/office/drawing/2014/main" id="{95F82D25-331A-44CB-B042-7E44BEB2C162}"/>
            </a:ext>
          </a:extLst>
        </xdr:cNvPr>
        <xdr:cNvSpPr txBox="1"/>
      </xdr:nvSpPr>
      <xdr:spPr>
        <a:xfrm>
          <a:off x="18982132" y="95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85158</xdr:rowOff>
    </xdr:from>
    <xdr:ext cx="469744" cy="259045"/>
    <xdr:sp macro="" textlink="">
      <xdr:nvSpPr>
        <xdr:cNvPr id="713" name="n_2mainValue【学校施設】&#10;一人当たり面積">
          <a:extLst>
            <a:ext uri="{FF2B5EF4-FFF2-40B4-BE49-F238E27FC236}">
              <a16:creationId xmlns:a16="http://schemas.microsoft.com/office/drawing/2014/main" id="{DDFB3452-5E38-4D97-9C91-CA27EF956B65}"/>
            </a:ext>
          </a:extLst>
        </xdr:cNvPr>
        <xdr:cNvSpPr txBox="1"/>
      </xdr:nvSpPr>
      <xdr:spPr>
        <a:xfrm>
          <a:off x="18182032" y="951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64126</xdr:rowOff>
    </xdr:from>
    <xdr:ext cx="469744" cy="259045"/>
    <xdr:sp macro="" textlink="">
      <xdr:nvSpPr>
        <xdr:cNvPr id="714" name="n_3mainValue【学校施設】&#10;一人当たり面積">
          <a:extLst>
            <a:ext uri="{FF2B5EF4-FFF2-40B4-BE49-F238E27FC236}">
              <a16:creationId xmlns:a16="http://schemas.microsoft.com/office/drawing/2014/main" id="{18575773-AB0F-4D75-8E47-5C5BDB19A9ED}"/>
            </a:ext>
          </a:extLst>
        </xdr:cNvPr>
        <xdr:cNvSpPr txBox="1"/>
      </xdr:nvSpPr>
      <xdr:spPr>
        <a:xfrm>
          <a:off x="17384472" y="949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66412</xdr:rowOff>
    </xdr:from>
    <xdr:ext cx="469744" cy="259045"/>
    <xdr:sp macro="" textlink="">
      <xdr:nvSpPr>
        <xdr:cNvPr id="715" name="n_4mainValue【学校施設】&#10;一人当たり面積">
          <a:extLst>
            <a:ext uri="{FF2B5EF4-FFF2-40B4-BE49-F238E27FC236}">
              <a16:creationId xmlns:a16="http://schemas.microsoft.com/office/drawing/2014/main" id="{EF8ED64C-3CAC-4B54-9277-4C7B0CD9F81A}"/>
            </a:ext>
          </a:extLst>
        </xdr:cNvPr>
        <xdr:cNvSpPr txBox="1"/>
      </xdr:nvSpPr>
      <xdr:spPr>
        <a:xfrm>
          <a:off x="16588817" y="949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3EC22934-9C0F-41AE-AEB7-79E10CFB001F}"/>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34C0A4A8-753D-45BB-930C-35D2AB75717C}"/>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6501A798-77F5-49B5-9721-08CE04F5A9BC}"/>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2D6D7567-D35B-4CD1-B8C5-BF4B6D13CF6A}"/>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21FD7172-02D3-42D0-A282-4275AED4E5F6}"/>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46A8A452-9090-4115-BEF6-7F1992EBD112}"/>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273054E5-175B-4B76-BBAA-089AC670F984}"/>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A4BF0437-AE2F-496D-B175-A930CB10EF77}"/>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2939449F-83C4-4F6F-99BE-D3BF52D66999}"/>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FEB4E270-4D85-4BFA-96F6-BCF08192D505}"/>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72C77400-18C6-4F02-AC4F-68DC6BE936B7}"/>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a:extLst>
            <a:ext uri="{FF2B5EF4-FFF2-40B4-BE49-F238E27FC236}">
              <a16:creationId xmlns:a16="http://schemas.microsoft.com/office/drawing/2014/main" id="{BE40085A-B7EB-43FA-82C8-7017D029BEBB}"/>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A2385CCE-A038-4B61-8E2D-8D69E708EA1E}"/>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a:extLst>
            <a:ext uri="{FF2B5EF4-FFF2-40B4-BE49-F238E27FC236}">
              <a16:creationId xmlns:a16="http://schemas.microsoft.com/office/drawing/2014/main" id="{E0FE84CB-A2D1-42F6-AA39-13CB0B7E20A0}"/>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a:extLst>
            <a:ext uri="{FF2B5EF4-FFF2-40B4-BE49-F238E27FC236}">
              <a16:creationId xmlns:a16="http://schemas.microsoft.com/office/drawing/2014/main" id="{8E3781C2-501C-4100-B03E-3C23982BDBE0}"/>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a:extLst>
            <a:ext uri="{FF2B5EF4-FFF2-40B4-BE49-F238E27FC236}">
              <a16:creationId xmlns:a16="http://schemas.microsoft.com/office/drawing/2014/main" id="{7C57604A-A2A1-4B6D-8FC8-377E84EF8783}"/>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a:extLst>
            <a:ext uri="{FF2B5EF4-FFF2-40B4-BE49-F238E27FC236}">
              <a16:creationId xmlns:a16="http://schemas.microsoft.com/office/drawing/2014/main" id="{43ABDDC5-DFE4-4C97-8D77-EFFF50634D50}"/>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a:extLst>
            <a:ext uri="{FF2B5EF4-FFF2-40B4-BE49-F238E27FC236}">
              <a16:creationId xmlns:a16="http://schemas.microsoft.com/office/drawing/2014/main" id="{CCEB8D5E-C8BE-4C31-B61E-F0FCA6D0F25E}"/>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a:extLst>
            <a:ext uri="{FF2B5EF4-FFF2-40B4-BE49-F238E27FC236}">
              <a16:creationId xmlns:a16="http://schemas.microsoft.com/office/drawing/2014/main" id="{35131DBB-E2E3-4FBF-A9D6-E866A52924EB}"/>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a:extLst>
            <a:ext uri="{FF2B5EF4-FFF2-40B4-BE49-F238E27FC236}">
              <a16:creationId xmlns:a16="http://schemas.microsoft.com/office/drawing/2014/main" id="{5AD6E768-B24A-46E6-8D8A-A467CAB895B0}"/>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6" name="テキスト ボックス 735">
          <a:extLst>
            <a:ext uri="{FF2B5EF4-FFF2-40B4-BE49-F238E27FC236}">
              <a16:creationId xmlns:a16="http://schemas.microsoft.com/office/drawing/2014/main" id="{FE9765F3-EE9E-4FC1-9ACB-85F5254ABBB4}"/>
            </a:ext>
          </a:extLst>
        </xdr:cNvPr>
        <xdr:cNvSpPr txBox="1"/>
      </xdr:nvSpPr>
      <xdr:spPr>
        <a:xfrm>
          <a:off x="10905006" y="1319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9942C09B-3F73-46B8-9BF3-B5282B021864}"/>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a:extLst>
            <a:ext uri="{FF2B5EF4-FFF2-40B4-BE49-F238E27FC236}">
              <a16:creationId xmlns:a16="http://schemas.microsoft.com/office/drawing/2014/main" id="{AEAA9A26-58D7-43E6-BEFB-4BB96853AED4}"/>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9" name="直線コネクタ 738">
          <a:extLst>
            <a:ext uri="{FF2B5EF4-FFF2-40B4-BE49-F238E27FC236}">
              <a16:creationId xmlns:a16="http://schemas.microsoft.com/office/drawing/2014/main" id="{46445E26-0D80-45F3-8DAE-524C34D219C1}"/>
            </a:ext>
          </a:extLst>
        </xdr:cNvPr>
        <xdr:cNvCxnSpPr/>
      </xdr:nvCxnSpPr>
      <xdr:spPr>
        <a:xfrm flipV="1">
          <a:off x="14703424" y="13331190"/>
          <a:ext cx="0" cy="127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0" name="【児童館】&#10;有形固定資産減価償却率最小値テキスト">
          <a:extLst>
            <a:ext uri="{FF2B5EF4-FFF2-40B4-BE49-F238E27FC236}">
              <a16:creationId xmlns:a16="http://schemas.microsoft.com/office/drawing/2014/main" id="{D3D9394B-45CA-4A12-B551-DAB780C526F0}"/>
            </a:ext>
          </a:extLst>
        </xdr:cNvPr>
        <xdr:cNvSpPr txBox="1"/>
      </xdr:nvSpPr>
      <xdr:spPr>
        <a:xfrm>
          <a:off x="1474216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1" name="直線コネクタ 740">
          <a:extLst>
            <a:ext uri="{FF2B5EF4-FFF2-40B4-BE49-F238E27FC236}">
              <a16:creationId xmlns:a16="http://schemas.microsoft.com/office/drawing/2014/main" id="{664A3304-3A04-42F2-9058-501C3F137933}"/>
            </a:ext>
          </a:extLst>
        </xdr:cNvPr>
        <xdr:cNvCxnSpPr/>
      </xdr:nvCxnSpPr>
      <xdr:spPr>
        <a:xfrm>
          <a:off x="14611350" y="1460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2" name="【児童館】&#10;有形固定資産減価償却率最大値テキスト">
          <a:extLst>
            <a:ext uri="{FF2B5EF4-FFF2-40B4-BE49-F238E27FC236}">
              <a16:creationId xmlns:a16="http://schemas.microsoft.com/office/drawing/2014/main" id="{AFECC824-81E6-4ED0-B197-82320543318B}"/>
            </a:ext>
          </a:extLst>
        </xdr:cNvPr>
        <xdr:cNvSpPr txBox="1"/>
      </xdr:nvSpPr>
      <xdr:spPr>
        <a:xfrm>
          <a:off x="14742160" y="1311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3" name="直線コネクタ 742">
          <a:extLst>
            <a:ext uri="{FF2B5EF4-FFF2-40B4-BE49-F238E27FC236}">
              <a16:creationId xmlns:a16="http://schemas.microsoft.com/office/drawing/2014/main" id="{F45BA91C-1DCC-4966-B1D6-3DCC6EB77AA7}"/>
            </a:ext>
          </a:extLst>
        </xdr:cNvPr>
        <xdr:cNvCxnSpPr/>
      </xdr:nvCxnSpPr>
      <xdr:spPr>
        <a:xfrm>
          <a:off x="1461135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104157</xdr:rowOff>
    </xdr:from>
    <xdr:ext cx="405111" cy="259045"/>
    <xdr:sp macro="" textlink="">
      <xdr:nvSpPr>
        <xdr:cNvPr id="744" name="【児童館】&#10;有形固定資産減価償却率平均値テキスト">
          <a:extLst>
            <a:ext uri="{FF2B5EF4-FFF2-40B4-BE49-F238E27FC236}">
              <a16:creationId xmlns:a16="http://schemas.microsoft.com/office/drawing/2014/main" id="{E22D652C-FA4F-400D-AA3F-6A68B9040471}"/>
            </a:ext>
          </a:extLst>
        </xdr:cNvPr>
        <xdr:cNvSpPr txBox="1"/>
      </xdr:nvSpPr>
      <xdr:spPr>
        <a:xfrm>
          <a:off x="14742160" y="13989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745" name="フローチャート: 判断 744">
          <a:extLst>
            <a:ext uri="{FF2B5EF4-FFF2-40B4-BE49-F238E27FC236}">
              <a16:creationId xmlns:a16="http://schemas.microsoft.com/office/drawing/2014/main" id="{47C6DB20-D5C1-4808-83B9-1B3ACCA8C19A}"/>
            </a:ext>
          </a:extLst>
        </xdr:cNvPr>
        <xdr:cNvSpPr/>
      </xdr:nvSpPr>
      <xdr:spPr>
        <a:xfrm>
          <a:off x="14649450" y="140169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746" name="フローチャート: 判断 745">
          <a:extLst>
            <a:ext uri="{FF2B5EF4-FFF2-40B4-BE49-F238E27FC236}">
              <a16:creationId xmlns:a16="http://schemas.microsoft.com/office/drawing/2014/main" id="{8D0CE955-863A-4AF7-9262-A4628B675362}"/>
            </a:ext>
          </a:extLst>
        </xdr:cNvPr>
        <xdr:cNvSpPr/>
      </xdr:nvSpPr>
      <xdr:spPr>
        <a:xfrm>
          <a:off x="1388745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747" name="フローチャート: 判断 746">
          <a:extLst>
            <a:ext uri="{FF2B5EF4-FFF2-40B4-BE49-F238E27FC236}">
              <a16:creationId xmlns:a16="http://schemas.microsoft.com/office/drawing/2014/main" id="{7A30078E-FA3F-4FCA-89E7-6653F6281219}"/>
            </a:ext>
          </a:extLst>
        </xdr:cNvPr>
        <xdr:cNvSpPr/>
      </xdr:nvSpPr>
      <xdr:spPr>
        <a:xfrm>
          <a:off x="13089890" y="1398397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748" name="フローチャート: 判断 747">
          <a:extLst>
            <a:ext uri="{FF2B5EF4-FFF2-40B4-BE49-F238E27FC236}">
              <a16:creationId xmlns:a16="http://schemas.microsoft.com/office/drawing/2014/main" id="{31B69B93-C4AD-4BF4-A12F-2527CD6037DD}"/>
            </a:ext>
          </a:extLst>
        </xdr:cNvPr>
        <xdr:cNvSpPr/>
      </xdr:nvSpPr>
      <xdr:spPr>
        <a:xfrm>
          <a:off x="12303760" y="1399921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749" name="フローチャート: 判断 748">
          <a:extLst>
            <a:ext uri="{FF2B5EF4-FFF2-40B4-BE49-F238E27FC236}">
              <a16:creationId xmlns:a16="http://schemas.microsoft.com/office/drawing/2014/main" id="{9C8AE9EB-8C02-4D59-BC4C-DD2D726D8F91}"/>
            </a:ext>
          </a:extLst>
        </xdr:cNvPr>
        <xdr:cNvSpPr/>
      </xdr:nvSpPr>
      <xdr:spPr>
        <a:xfrm>
          <a:off x="11487150" y="1400175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C911BEB9-3C6D-49D8-93CB-031CBB5DEBAF}"/>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7B257C7C-9B2C-44E0-BE60-143F147664FC}"/>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E6B43AFA-359A-467F-9044-E426745BBDA7}"/>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A6245AD8-74FE-4172-8C02-E65D7931589F}"/>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88AD8C70-4447-4A5D-8876-A70526FE2576}"/>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101600</xdr:rowOff>
    </xdr:from>
    <xdr:to>
      <xdr:col>85</xdr:col>
      <xdr:colOff>177800</xdr:colOff>
      <xdr:row>80</xdr:row>
      <xdr:rowOff>31750</xdr:rowOff>
    </xdr:to>
    <xdr:sp macro="" textlink="">
      <xdr:nvSpPr>
        <xdr:cNvPr id="755" name="楕円 754">
          <a:extLst>
            <a:ext uri="{FF2B5EF4-FFF2-40B4-BE49-F238E27FC236}">
              <a16:creationId xmlns:a16="http://schemas.microsoft.com/office/drawing/2014/main" id="{A914D7FE-5C1D-4E71-8CA2-68D8E9A27A69}"/>
            </a:ext>
          </a:extLst>
        </xdr:cNvPr>
        <xdr:cNvSpPr/>
      </xdr:nvSpPr>
      <xdr:spPr>
        <a:xfrm>
          <a:off x="14649450" y="136423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124477</xdr:rowOff>
    </xdr:from>
    <xdr:ext cx="405111" cy="259045"/>
    <xdr:sp macro="" textlink="">
      <xdr:nvSpPr>
        <xdr:cNvPr id="756" name="【児童館】&#10;有形固定資産減価償却率該当値テキスト">
          <a:extLst>
            <a:ext uri="{FF2B5EF4-FFF2-40B4-BE49-F238E27FC236}">
              <a16:creationId xmlns:a16="http://schemas.microsoft.com/office/drawing/2014/main" id="{CB196921-55B8-4A4A-BFBB-038EAB9385DB}"/>
            </a:ext>
          </a:extLst>
        </xdr:cNvPr>
        <xdr:cNvSpPr txBox="1"/>
      </xdr:nvSpPr>
      <xdr:spPr>
        <a:xfrm>
          <a:off x="14742160"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60961</xdr:rowOff>
    </xdr:from>
    <xdr:to>
      <xdr:col>81</xdr:col>
      <xdr:colOff>101600</xdr:colOff>
      <xdr:row>79</xdr:row>
      <xdr:rowOff>162561</xdr:rowOff>
    </xdr:to>
    <xdr:sp macro="" textlink="">
      <xdr:nvSpPr>
        <xdr:cNvPr id="757" name="楕円 756">
          <a:extLst>
            <a:ext uri="{FF2B5EF4-FFF2-40B4-BE49-F238E27FC236}">
              <a16:creationId xmlns:a16="http://schemas.microsoft.com/office/drawing/2014/main" id="{A6758D8D-6690-46DA-85CA-F416B079A0DB}"/>
            </a:ext>
          </a:extLst>
        </xdr:cNvPr>
        <xdr:cNvSpPr/>
      </xdr:nvSpPr>
      <xdr:spPr>
        <a:xfrm>
          <a:off x="13887450" y="1360170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111761</xdr:rowOff>
    </xdr:from>
    <xdr:to>
      <xdr:col>85</xdr:col>
      <xdr:colOff>127000</xdr:colOff>
      <xdr:row>79</xdr:row>
      <xdr:rowOff>152400</xdr:rowOff>
    </xdr:to>
    <xdr:cxnSp macro="">
      <xdr:nvCxnSpPr>
        <xdr:cNvPr id="758" name="直線コネクタ 757">
          <a:extLst>
            <a:ext uri="{FF2B5EF4-FFF2-40B4-BE49-F238E27FC236}">
              <a16:creationId xmlns:a16="http://schemas.microsoft.com/office/drawing/2014/main" id="{FE127FBA-395E-457D-8BC5-1854C8325919}"/>
            </a:ext>
          </a:extLst>
        </xdr:cNvPr>
        <xdr:cNvCxnSpPr/>
      </xdr:nvCxnSpPr>
      <xdr:spPr>
        <a:xfrm>
          <a:off x="13942060" y="13656311"/>
          <a:ext cx="76200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53339</xdr:rowOff>
    </xdr:from>
    <xdr:to>
      <xdr:col>76</xdr:col>
      <xdr:colOff>165100</xdr:colOff>
      <xdr:row>79</xdr:row>
      <xdr:rowOff>154939</xdr:rowOff>
    </xdr:to>
    <xdr:sp macro="" textlink="">
      <xdr:nvSpPr>
        <xdr:cNvPr id="759" name="楕円 758">
          <a:extLst>
            <a:ext uri="{FF2B5EF4-FFF2-40B4-BE49-F238E27FC236}">
              <a16:creationId xmlns:a16="http://schemas.microsoft.com/office/drawing/2014/main" id="{46413F4F-C2E9-42F2-B947-A211E56566B5}"/>
            </a:ext>
          </a:extLst>
        </xdr:cNvPr>
        <xdr:cNvSpPr/>
      </xdr:nvSpPr>
      <xdr:spPr>
        <a:xfrm>
          <a:off x="13089890" y="1360169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104139</xdr:rowOff>
    </xdr:from>
    <xdr:to>
      <xdr:col>81</xdr:col>
      <xdr:colOff>50800</xdr:colOff>
      <xdr:row>79</xdr:row>
      <xdr:rowOff>111761</xdr:rowOff>
    </xdr:to>
    <xdr:cxnSp macro="">
      <xdr:nvCxnSpPr>
        <xdr:cNvPr id="760" name="直線コネクタ 759">
          <a:extLst>
            <a:ext uri="{FF2B5EF4-FFF2-40B4-BE49-F238E27FC236}">
              <a16:creationId xmlns:a16="http://schemas.microsoft.com/office/drawing/2014/main" id="{58EA2825-1B42-4EC5-8693-E0EF5A4C8ABC}"/>
            </a:ext>
          </a:extLst>
        </xdr:cNvPr>
        <xdr:cNvCxnSpPr/>
      </xdr:nvCxnSpPr>
      <xdr:spPr>
        <a:xfrm>
          <a:off x="13144500" y="13646784"/>
          <a:ext cx="797560" cy="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59689</xdr:rowOff>
    </xdr:from>
    <xdr:to>
      <xdr:col>72</xdr:col>
      <xdr:colOff>38100</xdr:colOff>
      <xdr:row>79</xdr:row>
      <xdr:rowOff>161289</xdr:rowOff>
    </xdr:to>
    <xdr:sp macro="" textlink="">
      <xdr:nvSpPr>
        <xdr:cNvPr id="761" name="楕円 760">
          <a:extLst>
            <a:ext uri="{FF2B5EF4-FFF2-40B4-BE49-F238E27FC236}">
              <a16:creationId xmlns:a16="http://schemas.microsoft.com/office/drawing/2014/main" id="{81D8A4EB-787B-4475-84E5-26F80D19E6F9}"/>
            </a:ext>
          </a:extLst>
        </xdr:cNvPr>
        <xdr:cNvSpPr/>
      </xdr:nvSpPr>
      <xdr:spPr>
        <a:xfrm>
          <a:off x="12303760" y="1360042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104139</xdr:rowOff>
    </xdr:from>
    <xdr:to>
      <xdr:col>76</xdr:col>
      <xdr:colOff>114300</xdr:colOff>
      <xdr:row>79</xdr:row>
      <xdr:rowOff>110489</xdr:rowOff>
    </xdr:to>
    <xdr:cxnSp macro="">
      <xdr:nvCxnSpPr>
        <xdr:cNvPr id="762" name="直線コネクタ 761">
          <a:extLst>
            <a:ext uri="{FF2B5EF4-FFF2-40B4-BE49-F238E27FC236}">
              <a16:creationId xmlns:a16="http://schemas.microsoft.com/office/drawing/2014/main" id="{F33ACDA1-43E3-4FAF-8D71-92AEC15BBBCE}"/>
            </a:ext>
          </a:extLst>
        </xdr:cNvPr>
        <xdr:cNvCxnSpPr/>
      </xdr:nvCxnSpPr>
      <xdr:spPr>
        <a:xfrm flipV="1">
          <a:off x="12346940" y="13646784"/>
          <a:ext cx="79756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74930</xdr:rowOff>
    </xdr:from>
    <xdr:to>
      <xdr:col>67</xdr:col>
      <xdr:colOff>101600</xdr:colOff>
      <xdr:row>80</xdr:row>
      <xdr:rowOff>5080</xdr:rowOff>
    </xdr:to>
    <xdr:sp macro="" textlink="">
      <xdr:nvSpPr>
        <xdr:cNvPr id="763" name="楕円 762">
          <a:extLst>
            <a:ext uri="{FF2B5EF4-FFF2-40B4-BE49-F238E27FC236}">
              <a16:creationId xmlns:a16="http://schemas.microsoft.com/office/drawing/2014/main" id="{FC4871AA-9333-4369-A0AA-8E9D4EF78CA6}"/>
            </a:ext>
          </a:extLst>
        </xdr:cNvPr>
        <xdr:cNvSpPr/>
      </xdr:nvSpPr>
      <xdr:spPr>
        <a:xfrm>
          <a:off x="11487150" y="136194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110489</xdr:rowOff>
    </xdr:from>
    <xdr:to>
      <xdr:col>71</xdr:col>
      <xdr:colOff>177800</xdr:colOff>
      <xdr:row>79</xdr:row>
      <xdr:rowOff>125730</xdr:rowOff>
    </xdr:to>
    <xdr:cxnSp macro="">
      <xdr:nvCxnSpPr>
        <xdr:cNvPr id="764" name="直線コネクタ 763">
          <a:extLst>
            <a:ext uri="{FF2B5EF4-FFF2-40B4-BE49-F238E27FC236}">
              <a16:creationId xmlns:a16="http://schemas.microsoft.com/office/drawing/2014/main" id="{3F10015F-F518-48C0-A1D4-1FA402B045C7}"/>
            </a:ext>
          </a:extLst>
        </xdr:cNvPr>
        <xdr:cNvCxnSpPr/>
      </xdr:nvCxnSpPr>
      <xdr:spPr>
        <a:xfrm flipV="1">
          <a:off x="11541760" y="13653134"/>
          <a:ext cx="80518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49547</xdr:rowOff>
    </xdr:from>
    <xdr:ext cx="405111" cy="259045"/>
    <xdr:sp macro="" textlink="">
      <xdr:nvSpPr>
        <xdr:cNvPr id="765" name="n_1aveValue【児童館】&#10;有形固定資産減価償却率">
          <a:extLst>
            <a:ext uri="{FF2B5EF4-FFF2-40B4-BE49-F238E27FC236}">
              <a16:creationId xmlns:a16="http://schemas.microsoft.com/office/drawing/2014/main" id="{0AC39B0A-BC74-485E-B47C-7626331BEADB}"/>
            </a:ext>
          </a:extLst>
        </xdr:cNvPr>
        <xdr:cNvSpPr txBox="1"/>
      </xdr:nvSpPr>
      <xdr:spPr>
        <a:xfrm>
          <a:off x="1373823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21607</xdr:rowOff>
    </xdr:from>
    <xdr:ext cx="405111" cy="259045"/>
    <xdr:sp macro="" textlink="">
      <xdr:nvSpPr>
        <xdr:cNvPr id="766" name="n_2aveValue【児童館】&#10;有形固定資産減価償却率">
          <a:extLst>
            <a:ext uri="{FF2B5EF4-FFF2-40B4-BE49-F238E27FC236}">
              <a16:creationId xmlns:a16="http://schemas.microsoft.com/office/drawing/2014/main" id="{4120935D-2C0C-4308-BCB1-6F7864DF9521}"/>
            </a:ext>
          </a:extLst>
        </xdr:cNvPr>
        <xdr:cNvSpPr txBox="1"/>
      </xdr:nvSpPr>
      <xdr:spPr>
        <a:xfrm>
          <a:off x="1295718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33038</xdr:rowOff>
    </xdr:from>
    <xdr:ext cx="405111" cy="259045"/>
    <xdr:sp macro="" textlink="">
      <xdr:nvSpPr>
        <xdr:cNvPr id="767" name="n_3aveValue【児童館】&#10;有形固定資産減価償却率">
          <a:extLst>
            <a:ext uri="{FF2B5EF4-FFF2-40B4-BE49-F238E27FC236}">
              <a16:creationId xmlns:a16="http://schemas.microsoft.com/office/drawing/2014/main" id="{04E575E3-FBCE-4BDD-9960-F8260902A0CD}"/>
            </a:ext>
          </a:extLst>
        </xdr:cNvPr>
        <xdr:cNvSpPr txBox="1"/>
      </xdr:nvSpPr>
      <xdr:spPr>
        <a:xfrm>
          <a:off x="12171054" y="14090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35577</xdr:rowOff>
    </xdr:from>
    <xdr:ext cx="405111" cy="259045"/>
    <xdr:sp macro="" textlink="">
      <xdr:nvSpPr>
        <xdr:cNvPr id="768" name="n_4aveValue【児童館】&#10;有形固定資産減価償却率">
          <a:extLst>
            <a:ext uri="{FF2B5EF4-FFF2-40B4-BE49-F238E27FC236}">
              <a16:creationId xmlns:a16="http://schemas.microsoft.com/office/drawing/2014/main" id="{F5AA8987-17B6-4438-924E-30D923FD2B05}"/>
            </a:ext>
          </a:extLst>
        </xdr:cNvPr>
        <xdr:cNvSpPr txBox="1"/>
      </xdr:nvSpPr>
      <xdr:spPr>
        <a:xfrm>
          <a:off x="113544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7638</xdr:rowOff>
    </xdr:from>
    <xdr:ext cx="405111" cy="259045"/>
    <xdr:sp macro="" textlink="">
      <xdr:nvSpPr>
        <xdr:cNvPr id="769" name="n_1mainValue【児童館】&#10;有形固定資産減価償却率">
          <a:extLst>
            <a:ext uri="{FF2B5EF4-FFF2-40B4-BE49-F238E27FC236}">
              <a16:creationId xmlns:a16="http://schemas.microsoft.com/office/drawing/2014/main" id="{B5AEC12F-14AA-4FAE-A28B-0BD7142C1B34}"/>
            </a:ext>
          </a:extLst>
        </xdr:cNvPr>
        <xdr:cNvSpPr txBox="1"/>
      </xdr:nvSpPr>
      <xdr:spPr>
        <a:xfrm>
          <a:off x="13738234" y="1338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xdr:rowOff>
    </xdr:from>
    <xdr:ext cx="405111" cy="259045"/>
    <xdr:sp macro="" textlink="">
      <xdr:nvSpPr>
        <xdr:cNvPr id="770" name="n_2mainValue【児童館】&#10;有形固定資産減価償却率">
          <a:extLst>
            <a:ext uri="{FF2B5EF4-FFF2-40B4-BE49-F238E27FC236}">
              <a16:creationId xmlns:a16="http://schemas.microsoft.com/office/drawing/2014/main" id="{3A2180A7-B23A-41F3-AC26-0C832A1FA8CD}"/>
            </a:ext>
          </a:extLst>
        </xdr:cNvPr>
        <xdr:cNvSpPr txBox="1"/>
      </xdr:nvSpPr>
      <xdr:spPr>
        <a:xfrm>
          <a:off x="12957184"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6366</xdr:rowOff>
    </xdr:from>
    <xdr:ext cx="405111" cy="259045"/>
    <xdr:sp macro="" textlink="">
      <xdr:nvSpPr>
        <xdr:cNvPr id="771" name="n_3mainValue【児童館】&#10;有形固定資産減価償却率">
          <a:extLst>
            <a:ext uri="{FF2B5EF4-FFF2-40B4-BE49-F238E27FC236}">
              <a16:creationId xmlns:a16="http://schemas.microsoft.com/office/drawing/2014/main" id="{538A32B9-6167-43A0-BA6B-13991B377EFB}"/>
            </a:ext>
          </a:extLst>
        </xdr:cNvPr>
        <xdr:cNvSpPr txBox="1"/>
      </xdr:nvSpPr>
      <xdr:spPr>
        <a:xfrm>
          <a:off x="12171054" y="133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21607</xdr:rowOff>
    </xdr:from>
    <xdr:ext cx="405111" cy="259045"/>
    <xdr:sp macro="" textlink="">
      <xdr:nvSpPr>
        <xdr:cNvPr id="772" name="n_4mainValue【児童館】&#10;有形固定資産減価償却率">
          <a:extLst>
            <a:ext uri="{FF2B5EF4-FFF2-40B4-BE49-F238E27FC236}">
              <a16:creationId xmlns:a16="http://schemas.microsoft.com/office/drawing/2014/main" id="{C55B3AA8-7B32-4BFD-9B64-31DD3362ED87}"/>
            </a:ext>
          </a:extLst>
        </xdr:cNvPr>
        <xdr:cNvSpPr txBox="1"/>
      </xdr:nvSpPr>
      <xdr:spPr>
        <a:xfrm>
          <a:off x="113544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46911B97-F5A8-4C3F-B2A2-92895D0A103B}"/>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CC3E11DA-958E-464C-9D27-36BE56D623D2}"/>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4E21E029-046C-412B-B949-F4F900ACEC7E}"/>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AD04CA80-E4A2-4E1A-BB02-F19C11C340EE}"/>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E4016C5D-9612-4F8C-BB28-3567C8766BD7}"/>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312FAA0D-ED05-40D2-892F-9001D7B1D335}"/>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61210B45-0BCC-4DBA-8FCC-998416A60986}"/>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C6A73DBE-8E1B-4702-807A-F381AE024361}"/>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415AF247-8116-4754-A474-17A939C929A1}"/>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176D0EB8-CCFE-4B6B-BECD-636F7E133263}"/>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3" name="直線コネクタ 782">
          <a:extLst>
            <a:ext uri="{FF2B5EF4-FFF2-40B4-BE49-F238E27FC236}">
              <a16:creationId xmlns:a16="http://schemas.microsoft.com/office/drawing/2014/main" id="{DF185688-1C1E-4C47-9AD2-CBBA3C68FDDE}"/>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4" name="テキスト ボックス 783">
          <a:extLst>
            <a:ext uri="{FF2B5EF4-FFF2-40B4-BE49-F238E27FC236}">
              <a16:creationId xmlns:a16="http://schemas.microsoft.com/office/drawing/2014/main" id="{2C809DEC-9248-49B3-9E4E-7AC129093C6D}"/>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5" name="直線コネクタ 784">
          <a:extLst>
            <a:ext uri="{FF2B5EF4-FFF2-40B4-BE49-F238E27FC236}">
              <a16:creationId xmlns:a16="http://schemas.microsoft.com/office/drawing/2014/main" id="{D3820AD9-55CA-42C1-B3B4-4E398C3CF359}"/>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6" name="テキスト ボックス 785">
          <a:extLst>
            <a:ext uri="{FF2B5EF4-FFF2-40B4-BE49-F238E27FC236}">
              <a16:creationId xmlns:a16="http://schemas.microsoft.com/office/drawing/2014/main" id="{C6A670E9-88BF-4A1E-8FE3-0CC1E4BF632A}"/>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7" name="直線コネクタ 786">
          <a:extLst>
            <a:ext uri="{FF2B5EF4-FFF2-40B4-BE49-F238E27FC236}">
              <a16:creationId xmlns:a16="http://schemas.microsoft.com/office/drawing/2014/main" id="{A58E00C5-2EB0-4010-95F4-14027399F22D}"/>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8" name="テキスト ボックス 787">
          <a:extLst>
            <a:ext uri="{FF2B5EF4-FFF2-40B4-BE49-F238E27FC236}">
              <a16:creationId xmlns:a16="http://schemas.microsoft.com/office/drawing/2014/main" id="{04322F26-CA8A-41F6-88C7-4F28B68A45DB}"/>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9" name="直線コネクタ 788">
          <a:extLst>
            <a:ext uri="{FF2B5EF4-FFF2-40B4-BE49-F238E27FC236}">
              <a16:creationId xmlns:a16="http://schemas.microsoft.com/office/drawing/2014/main" id="{26CE76D6-DCF9-431D-A690-C4C5BE779700}"/>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0" name="テキスト ボックス 789">
          <a:extLst>
            <a:ext uri="{FF2B5EF4-FFF2-40B4-BE49-F238E27FC236}">
              <a16:creationId xmlns:a16="http://schemas.microsoft.com/office/drawing/2014/main" id="{38B84A48-4439-47DD-8F55-F3BDF669032B}"/>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1" name="直線コネクタ 790">
          <a:extLst>
            <a:ext uri="{FF2B5EF4-FFF2-40B4-BE49-F238E27FC236}">
              <a16:creationId xmlns:a16="http://schemas.microsoft.com/office/drawing/2014/main" id="{E894C154-B57F-4D53-9B80-838BC1A32611}"/>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2" name="テキスト ボックス 791">
          <a:extLst>
            <a:ext uri="{FF2B5EF4-FFF2-40B4-BE49-F238E27FC236}">
              <a16:creationId xmlns:a16="http://schemas.microsoft.com/office/drawing/2014/main" id="{8E34AA44-4E86-4867-96B2-D72C3F6E5168}"/>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a:extLst>
            <a:ext uri="{FF2B5EF4-FFF2-40B4-BE49-F238E27FC236}">
              <a16:creationId xmlns:a16="http://schemas.microsoft.com/office/drawing/2014/main" id="{0DEEC0EE-8850-4F1C-832F-DE1CAA3CA012}"/>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a:extLst>
            <a:ext uri="{FF2B5EF4-FFF2-40B4-BE49-F238E27FC236}">
              <a16:creationId xmlns:a16="http://schemas.microsoft.com/office/drawing/2014/main" id="{CB8622FA-4694-45B7-94F7-713B86B65624}"/>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児童館】&#10;一人当たり面積グラフ枠">
          <a:extLst>
            <a:ext uri="{FF2B5EF4-FFF2-40B4-BE49-F238E27FC236}">
              <a16:creationId xmlns:a16="http://schemas.microsoft.com/office/drawing/2014/main" id="{C41C962B-903A-42C8-B012-CAEA25049CBA}"/>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96" name="直線コネクタ 795">
          <a:extLst>
            <a:ext uri="{FF2B5EF4-FFF2-40B4-BE49-F238E27FC236}">
              <a16:creationId xmlns:a16="http://schemas.microsoft.com/office/drawing/2014/main" id="{613F24B9-77FF-4CDB-BE9D-AEEEC29988E3}"/>
            </a:ext>
          </a:extLst>
        </xdr:cNvPr>
        <xdr:cNvCxnSpPr/>
      </xdr:nvCxnSpPr>
      <xdr:spPr>
        <a:xfrm flipV="1">
          <a:off x="19947254" y="1321689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97" name="【児童館】&#10;一人当たり面積最小値テキスト">
          <a:extLst>
            <a:ext uri="{FF2B5EF4-FFF2-40B4-BE49-F238E27FC236}">
              <a16:creationId xmlns:a16="http://schemas.microsoft.com/office/drawing/2014/main" id="{82BEABAF-D971-43FA-9EC2-3BC9C770BEE9}"/>
            </a:ext>
          </a:extLst>
        </xdr:cNvPr>
        <xdr:cNvSpPr txBox="1"/>
      </xdr:nvSpPr>
      <xdr:spPr>
        <a:xfrm>
          <a:off x="19985990" y="148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98" name="直線コネクタ 797">
          <a:extLst>
            <a:ext uri="{FF2B5EF4-FFF2-40B4-BE49-F238E27FC236}">
              <a16:creationId xmlns:a16="http://schemas.microsoft.com/office/drawing/2014/main" id="{83AA8B8F-D4CB-436A-BBF5-BB3A0A33B4CC}"/>
            </a:ext>
          </a:extLst>
        </xdr:cNvPr>
        <xdr:cNvCxnSpPr/>
      </xdr:nvCxnSpPr>
      <xdr:spPr>
        <a:xfrm>
          <a:off x="19885660" y="14798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99" name="【児童館】&#10;一人当たり面積最大値テキスト">
          <a:extLst>
            <a:ext uri="{FF2B5EF4-FFF2-40B4-BE49-F238E27FC236}">
              <a16:creationId xmlns:a16="http://schemas.microsoft.com/office/drawing/2014/main" id="{978179C8-DC09-455A-A95A-CD98D0627B28}"/>
            </a:ext>
          </a:extLst>
        </xdr:cNvPr>
        <xdr:cNvSpPr txBox="1"/>
      </xdr:nvSpPr>
      <xdr:spPr>
        <a:xfrm>
          <a:off x="19985990" y="1299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800" name="直線コネクタ 799">
          <a:extLst>
            <a:ext uri="{FF2B5EF4-FFF2-40B4-BE49-F238E27FC236}">
              <a16:creationId xmlns:a16="http://schemas.microsoft.com/office/drawing/2014/main" id="{41CBC3A5-E9EA-4A8E-830E-68B51DB6CDB0}"/>
            </a:ext>
          </a:extLst>
        </xdr:cNvPr>
        <xdr:cNvCxnSpPr/>
      </xdr:nvCxnSpPr>
      <xdr:spPr>
        <a:xfrm>
          <a:off x="19885660" y="1321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801" name="【児童館】&#10;一人当たり面積平均値テキスト">
          <a:extLst>
            <a:ext uri="{FF2B5EF4-FFF2-40B4-BE49-F238E27FC236}">
              <a16:creationId xmlns:a16="http://schemas.microsoft.com/office/drawing/2014/main" id="{E418C99E-C4B7-42CF-956A-89552CAE9536}"/>
            </a:ext>
          </a:extLst>
        </xdr:cNvPr>
        <xdr:cNvSpPr txBox="1"/>
      </xdr:nvSpPr>
      <xdr:spPr>
        <a:xfrm>
          <a:off x="19985990" y="14249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2" name="フローチャート: 判断 801">
          <a:extLst>
            <a:ext uri="{FF2B5EF4-FFF2-40B4-BE49-F238E27FC236}">
              <a16:creationId xmlns:a16="http://schemas.microsoft.com/office/drawing/2014/main" id="{3EA2DBCE-BE4B-4E8A-9940-007DBE6B7C37}"/>
            </a:ext>
          </a:extLst>
        </xdr:cNvPr>
        <xdr:cNvSpPr/>
      </xdr:nvSpPr>
      <xdr:spPr>
        <a:xfrm>
          <a:off x="19904710" y="142767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03" name="フローチャート: 判断 802">
          <a:extLst>
            <a:ext uri="{FF2B5EF4-FFF2-40B4-BE49-F238E27FC236}">
              <a16:creationId xmlns:a16="http://schemas.microsoft.com/office/drawing/2014/main" id="{B646F7CE-6A40-4820-B799-75EAC94FC2F2}"/>
            </a:ext>
          </a:extLst>
        </xdr:cNvPr>
        <xdr:cNvSpPr/>
      </xdr:nvSpPr>
      <xdr:spPr>
        <a:xfrm>
          <a:off x="19161760" y="142900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04" name="フローチャート: 判断 803">
          <a:extLst>
            <a:ext uri="{FF2B5EF4-FFF2-40B4-BE49-F238E27FC236}">
              <a16:creationId xmlns:a16="http://schemas.microsoft.com/office/drawing/2014/main" id="{66C7CDD2-2153-4044-9BED-65B780BAE46E}"/>
            </a:ext>
          </a:extLst>
        </xdr:cNvPr>
        <xdr:cNvSpPr/>
      </xdr:nvSpPr>
      <xdr:spPr>
        <a:xfrm>
          <a:off x="18345150" y="142900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05" name="フローチャート: 判断 804">
          <a:extLst>
            <a:ext uri="{FF2B5EF4-FFF2-40B4-BE49-F238E27FC236}">
              <a16:creationId xmlns:a16="http://schemas.microsoft.com/office/drawing/2014/main" id="{82DB9DCD-CAEB-4537-B36A-230E626016BF}"/>
            </a:ext>
          </a:extLst>
        </xdr:cNvPr>
        <xdr:cNvSpPr/>
      </xdr:nvSpPr>
      <xdr:spPr>
        <a:xfrm>
          <a:off x="17547590" y="1429004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806" name="フローチャート: 判断 805">
          <a:extLst>
            <a:ext uri="{FF2B5EF4-FFF2-40B4-BE49-F238E27FC236}">
              <a16:creationId xmlns:a16="http://schemas.microsoft.com/office/drawing/2014/main" id="{1A6D0084-F5ED-497F-A78D-BC6408D66FA4}"/>
            </a:ext>
          </a:extLst>
        </xdr:cNvPr>
        <xdr:cNvSpPr/>
      </xdr:nvSpPr>
      <xdr:spPr>
        <a:xfrm>
          <a:off x="16761460" y="142900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FBBE5376-79C5-4C94-B5B1-FDB923DBA247}"/>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68A4DBC6-8FF8-4C59-AC4F-9290CFEBB2FA}"/>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55247473-1B3E-4455-B6D8-9ED790CF5B45}"/>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2466BD9E-1EBD-4636-B232-6C76AE676E6A}"/>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262B0A98-FE5C-4AAC-AE98-85422D6CA036}"/>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158750</xdr:rowOff>
    </xdr:from>
    <xdr:to>
      <xdr:col>116</xdr:col>
      <xdr:colOff>114300</xdr:colOff>
      <xdr:row>83</xdr:row>
      <xdr:rowOff>88900</xdr:rowOff>
    </xdr:to>
    <xdr:sp macro="" textlink="">
      <xdr:nvSpPr>
        <xdr:cNvPr id="812" name="楕円 811">
          <a:extLst>
            <a:ext uri="{FF2B5EF4-FFF2-40B4-BE49-F238E27FC236}">
              <a16:creationId xmlns:a16="http://schemas.microsoft.com/office/drawing/2014/main" id="{105627CD-EC6F-422C-BAE8-E80E3C11A29D}"/>
            </a:ext>
          </a:extLst>
        </xdr:cNvPr>
        <xdr:cNvSpPr/>
      </xdr:nvSpPr>
      <xdr:spPr>
        <a:xfrm>
          <a:off x="19904710" y="142195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10177</xdr:rowOff>
    </xdr:from>
    <xdr:ext cx="469744" cy="259045"/>
    <xdr:sp macro="" textlink="">
      <xdr:nvSpPr>
        <xdr:cNvPr id="813" name="【児童館】&#10;一人当たり面積該当値テキスト">
          <a:extLst>
            <a:ext uri="{FF2B5EF4-FFF2-40B4-BE49-F238E27FC236}">
              <a16:creationId xmlns:a16="http://schemas.microsoft.com/office/drawing/2014/main" id="{BBE07917-428E-4943-83EF-7F4DEA72CA69}"/>
            </a:ext>
          </a:extLst>
        </xdr:cNvPr>
        <xdr:cNvSpPr txBox="1"/>
      </xdr:nvSpPr>
      <xdr:spPr>
        <a:xfrm>
          <a:off x="19985990" y="1407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158750</xdr:rowOff>
    </xdr:from>
    <xdr:to>
      <xdr:col>112</xdr:col>
      <xdr:colOff>38100</xdr:colOff>
      <xdr:row>83</xdr:row>
      <xdr:rowOff>88900</xdr:rowOff>
    </xdr:to>
    <xdr:sp macro="" textlink="">
      <xdr:nvSpPr>
        <xdr:cNvPr id="814" name="楕円 813">
          <a:extLst>
            <a:ext uri="{FF2B5EF4-FFF2-40B4-BE49-F238E27FC236}">
              <a16:creationId xmlns:a16="http://schemas.microsoft.com/office/drawing/2014/main" id="{FFA0169E-7126-432F-B5EE-47C5D2F58AB0}"/>
            </a:ext>
          </a:extLst>
        </xdr:cNvPr>
        <xdr:cNvSpPr/>
      </xdr:nvSpPr>
      <xdr:spPr>
        <a:xfrm>
          <a:off x="19161760" y="142195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38100</xdr:rowOff>
    </xdr:from>
    <xdr:to>
      <xdr:col>116</xdr:col>
      <xdr:colOff>63500</xdr:colOff>
      <xdr:row>83</xdr:row>
      <xdr:rowOff>38100</xdr:rowOff>
    </xdr:to>
    <xdr:cxnSp macro="">
      <xdr:nvCxnSpPr>
        <xdr:cNvPr id="815" name="直線コネクタ 814">
          <a:extLst>
            <a:ext uri="{FF2B5EF4-FFF2-40B4-BE49-F238E27FC236}">
              <a16:creationId xmlns:a16="http://schemas.microsoft.com/office/drawing/2014/main" id="{3F393407-786C-47E7-9336-4F99F2D5D424}"/>
            </a:ext>
          </a:extLst>
        </xdr:cNvPr>
        <xdr:cNvCxnSpPr/>
      </xdr:nvCxnSpPr>
      <xdr:spPr>
        <a:xfrm>
          <a:off x="19204940" y="142684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158750</xdr:rowOff>
    </xdr:from>
    <xdr:to>
      <xdr:col>107</xdr:col>
      <xdr:colOff>101600</xdr:colOff>
      <xdr:row>83</xdr:row>
      <xdr:rowOff>88900</xdr:rowOff>
    </xdr:to>
    <xdr:sp macro="" textlink="">
      <xdr:nvSpPr>
        <xdr:cNvPr id="816" name="楕円 815">
          <a:extLst>
            <a:ext uri="{FF2B5EF4-FFF2-40B4-BE49-F238E27FC236}">
              <a16:creationId xmlns:a16="http://schemas.microsoft.com/office/drawing/2014/main" id="{4FEF79EA-A9BE-4450-A3A2-8F74FEC6AADE}"/>
            </a:ext>
          </a:extLst>
        </xdr:cNvPr>
        <xdr:cNvSpPr/>
      </xdr:nvSpPr>
      <xdr:spPr>
        <a:xfrm>
          <a:off x="18345150" y="142195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38100</xdr:rowOff>
    </xdr:from>
    <xdr:to>
      <xdr:col>111</xdr:col>
      <xdr:colOff>177800</xdr:colOff>
      <xdr:row>83</xdr:row>
      <xdr:rowOff>38100</xdr:rowOff>
    </xdr:to>
    <xdr:cxnSp macro="">
      <xdr:nvCxnSpPr>
        <xdr:cNvPr id="817" name="直線コネクタ 816">
          <a:extLst>
            <a:ext uri="{FF2B5EF4-FFF2-40B4-BE49-F238E27FC236}">
              <a16:creationId xmlns:a16="http://schemas.microsoft.com/office/drawing/2014/main" id="{FF35841C-44D7-422D-ADD1-264F593A3BE4}"/>
            </a:ext>
          </a:extLst>
        </xdr:cNvPr>
        <xdr:cNvCxnSpPr/>
      </xdr:nvCxnSpPr>
      <xdr:spPr>
        <a:xfrm>
          <a:off x="18399760" y="1426845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158750</xdr:rowOff>
    </xdr:from>
    <xdr:to>
      <xdr:col>102</xdr:col>
      <xdr:colOff>165100</xdr:colOff>
      <xdr:row>83</xdr:row>
      <xdr:rowOff>88900</xdr:rowOff>
    </xdr:to>
    <xdr:sp macro="" textlink="">
      <xdr:nvSpPr>
        <xdr:cNvPr id="818" name="楕円 817">
          <a:extLst>
            <a:ext uri="{FF2B5EF4-FFF2-40B4-BE49-F238E27FC236}">
              <a16:creationId xmlns:a16="http://schemas.microsoft.com/office/drawing/2014/main" id="{45873448-65E5-40B4-8DF2-6211C9495017}"/>
            </a:ext>
          </a:extLst>
        </xdr:cNvPr>
        <xdr:cNvSpPr/>
      </xdr:nvSpPr>
      <xdr:spPr>
        <a:xfrm>
          <a:off x="17547590" y="1421955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38100</xdr:rowOff>
    </xdr:from>
    <xdr:to>
      <xdr:col>107</xdr:col>
      <xdr:colOff>50800</xdr:colOff>
      <xdr:row>83</xdr:row>
      <xdr:rowOff>38100</xdr:rowOff>
    </xdr:to>
    <xdr:cxnSp macro="">
      <xdr:nvCxnSpPr>
        <xdr:cNvPr id="819" name="直線コネクタ 818">
          <a:extLst>
            <a:ext uri="{FF2B5EF4-FFF2-40B4-BE49-F238E27FC236}">
              <a16:creationId xmlns:a16="http://schemas.microsoft.com/office/drawing/2014/main" id="{5DA82D98-FC8D-4131-8C14-2F974D8C5D7C}"/>
            </a:ext>
          </a:extLst>
        </xdr:cNvPr>
        <xdr:cNvCxnSpPr/>
      </xdr:nvCxnSpPr>
      <xdr:spPr>
        <a:xfrm>
          <a:off x="17602200" y="142684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158750</xdr:rowOff>
    </xdr:from>
    <xdr:to>
      <xdr:col>98</xdr:col>
      <xdr:colOff>38100</xdr:colOff>
      <xdr:row>83</xdr:row>
      <xdr:rowOff>88900</xdr:rowOff>
    </xdr:to>
    <xdr:sp macro="" textlink="">
      <xdr:nvSpPr>
        <xdr:cNvPr id="820" name="楕円 819">
          <a:extLst>
            <a:ext uri="{FF2B5EF4-FFF2-40B4-BE49-F238E27FC236}">
              <a16:creationId xmlns:a16="http://schemas.microsoft.com/office/drawing/2014/main" id="{0465D862-8B88-4C9A-8460-FFB728439878}"/>
            </a:ext>
          </a:extLst>
        </xdr:cNvPr>
        <xdr:cNvSpPr/>
      </xdr:nvSpPr>
      <xdr:spPr>
        <a:xfrm>
          <a:off x="16761460" y="142195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38100</xdr:rowOff>
    </xdr:from>
    <xdr:to>
      <xdr:col>102</xdr:col>
      <xdr:colOff>114300</xdr:colOff>
      <xdr:row>83</xdr:row>
      <xdr:rowOff>38100</xdr:rowOff>
    </xdr:to>
    <xdr:cxnSp macro="">
      <xdr:nvCxnSpPr>
        <xdr:cNvPr id="821" name="直線コネクタ 820">
          <a:extLst>
            <a:ext uri="{FF2B5EF4-FFF2-40B4-BE49-F238E27FC236}">
              <a16:creationId xmlns:a16="http://schemas.microsoft.com/office/drawing/2014/main" id="{54FEC3E5-254C-41D0-972C-30EB2E551F78}"/>
            </a:ext>
          </a:extLst>
        </xdr:cNvPr>
        <xdr:cNvCxnSpPr/>
      </xdr:nvCxnSpPr>
      <xdr:spPr>
        <a:xfrm>
          <a:off x="16804640" y="142684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822" name="n_1aveValue【児童館】&#10;一人当たり面積">
          <a:extLst>
            <a:ext uri="{FF2B5EF4-FFF2-40B4-BE49-F238E27FC236}">
              <a16:creationId xmlns:a16="http://schemas.microsoft.com/office/drawing/2014/main" id="{670CDEAE-C6A7-4241-9742-255B2A0725A2}"/>
            </a:ext>
          </a:extLst>
        </xdr:cNvPr>
        <xdr:cNvSpPr txBox="1"/>
      </xdr:nvSpPr>
      <xdr:spPr>
        <a:xfrm>
          <a:off x="18982132" y="1438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823" name="n_2aveValue【児童館】&#10;一人当たり面積">
          <a:extLst>
            <a:ext uri="{FF2B5EF4-FFF2-40B4-BE49-F238E27FC236}">
              <a16:creationId xmlns:a16="http://schemas.microsoft.com/office/drawing/2014/main" id="{79C10BEC-7CCA-495F-AB4A-B008FFA09C44}"/>
            </a:ext>
          </a:extLst>
        </xdr:cNvPr>
        <xdr:cNvSpPr txBox="1"/>
      </xdr:nvSpPr>
      <xdr:spPr>
        <a:xfrm>
          <a:off x="18182032" y="1438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824" name="n_3aveValue【児童館】&#10;一人当たり面積">
          <a:extLst>
            <a:ext uri="{FF2B5EF4-FFF2-40B4-BE49-F238E27FC236}">
              <a16:creationId xmlns:a16="http://schemas.microsoft.com/office/drawing/2014/main" id="{46A075F8-18F3-4E0E-A3C5-E5538FECE258}"/>
            </a:ext>
          </a:extLst>
        </xdr:cNvPr>
        <xdr:cNvSpPr txBox="1"/>
      </xdr:nvSpPr>
      <xdr:spPr>
        <a:xfrm>
          <a:off x="17384472" y="1438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825" name="n_4aveValue【児童館】&#10;一人当たり面積">
          <a:extLst>
            <a:ext uri="{FF2B5EF4-FFF2-40B4-BE49-F238E27FC236}">
              <a16:creationId xmlns:a16="http://schemas.microsoft.com/office/drawing/2014/main" id="{59C23BEB-8280-4946-BF03-BBA5BEB56E84}"/>
            </a:ext>
          </a:extLst>
        </xdr:cNvPr>
        <xdr:cNvSpPr txBox="1"/>
      </xdr:nvSpPr>
      <xdr:spPr>
        <a:xfrm>
          <a:off x="16588817" y="1438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105427</xdr:rowOff>
    </xdr:from>
    <xdr:ext cx="469744" cy="259045"/>
    <xdr:sp macro="" textlink="">
      <xdr:nvSpPr>
        <xdr:cNvPr id="826" name="n_1mainValue【児童館】&#10;一人当たり面積">
          <a:extLst>
            <a:ext uri="{FF2B5EF4-FFF2-40B4-BE49-F238E27FC236}">
              <a16:creationId xmlns:a16="http://schemas.microsoft.com/office/drawing/2014/main" id="{77B0689B-EB06-4601-B98F-ADE240C08F54}"/>
            </a:ext>
          </a:extLst>
        </xdr:cNvPr>
        <xdr:cNvSpPr txBox="1"/>
      </xdr:nvSpPr>
      <xdr:spPr>
        <a:xfrm>
          <a:off x="18982132" y="1399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105427</xdr:rowOff>
    </xdr:from>
    <xdr:ext cx="469744" cy="259045"/>
    <xdr:sp macro="" textlink="">
      <xdr:nvSpPr>
        <xdr:cNvPr id="827" name="n_2mainValue【児童館】&#10;一人当たり面積">
          <a:extLst>
            <a:ext uri="{FF2B5EF4-FFF2-40B4-BE49-F238E27FC236}">
              <a16:creationId xmlns:a16="http://schemas.microsoft.com/office/drawing/2014/main" id="{BC14E482-3A03-4B2D-8F30-80D1F0EE3299}"/>
            </a:ext>
          </a:extLst>
        </xdr:cNvPr>
        <xdr:cNvSpPr txBox="1"/>
      </xdr:nvSpPr>
      <xdr:spPr>
        <a:xfrm>
          <a:off x="18182032" y="1399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105427</xdr:rowOff>
    </xdr:from>
    <xdr:ext cx="469744" cy="259045"/>
    <xdr:sp macro="" textlink="">
      <xdr:nvSpPr>
        <xdr:cNvPr id="828" name="n_3mainValue【児童館】&#10;一人当たり面積">
          <a:extLst>
            <a:ext uri="{FF2B5EF4-FFF2-40B4-BE49-F238E27FC236}">
              <a16:creationId xmlns:a16="http://schemas.microsoft.com/office/drawing/2014/main" id="{65B2FF47-AC98-4009-A2F1-E0179D92B24E}"/>
            </a:ext>
          </a:extLst>
        </xdr:cNvPr>
        <xdr:cNvSpPr txBox="1"/>
      </xdr:nvSpPr>
      <xdr:spPr>
        <a:xfrm>
          <a:off x="17384472" y="1399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105427</xdr:rowOff>
    </xdr:from>
    <xdr:ext cx="469744" cy="259045"/>
    <xdr:sp macro="" textlink="">
      <xdr:nvSpPr>
        <xdr:cNvPr id="829" name="n_4mainValue【児童館】&#10;一人当たり面積">
          <a:extLst>
            <a:ext uri="{FF2B5EF4-FFF2-40B4-BE49-F238E27FC236}">
              <a16:creationId xmlns:a16="http://schemas.microsoft.com/office/drawing/2014/main" id="{937DB55B-43FE-4A34-A542-3DA711763660}"/>
            </a:ext>
          </a:extLst>
        </xdr:cNvPr>
        <xdr:cNvSpPr txBox="1"/>
      </xdr:nvSpPr>
      <xdr:spPr>
        <a:xfrm>
          <a:off x="16588817" y="1399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a:extLst>
            <a:ext uri="{FF2B5EF4-FFF2-40B4-BE49-F238E27FC236}">
              <a16:creationId xmlns:a16="http://schemas.microsoft.com/office/drawing/2014/main" id="{98F53CE0-4631-4CAE-B57C-A1D0B22C1404}"/>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a:extLst>
            <a:ext uri="{FF2B5EF4-FFF2-40B4-BE49-F238E27FC236}">
              <a16:creationId xmlns:a16="http://schemas.microsoft.com/office/drawing/2014/main" id="{D1942358-639B-456B-A0ED-30152F3FA973}"/>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a:extLst>
            <a:ext uri="{FF2B5EF4-FFF2-40B4-BE49-F238E27FC236}">
              <a16:creationId xmlns:a16="http://schemas.microsoft.com/office/drawing/2014/main" id="{1AC314BE-C063-4A5F-A3CA-47F353CC269E}"/>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a:extLst>
            <a:ext uri="{FF2B5EF4-FFF2-40B4-BE49-F238E27FC236}">
              <a16:creationId xmlns:a16="http://schemas.microsoft.com/office/drawing/2014/main" id="{277B825F-1EF8-4032-9351-5DF2C3349D25}"/>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a:extLst>
            <a:ext uri="{FF2B5EF4-FFF2-40B4-BE49-F238E27FC236}">
              <a16:creationId xmlns:a16="http://schemas.microsoft.com/office/drawing/2014/main" id="{605C54C1-89F3-488B-AA1D-D84F2F16503B}"/>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a:extLst>
            <a:ext uri="{FF2B5EF4-FFF2-40B4-BE49-F238E27FC236}">
              <a16:creationId xmlns:a16="http://schemas.microsoft.com/office/drawing/2014/main" id="{F4BDB7D9-2A90-4E3A-AFD8-BF1369A1EDAC}"/>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a:extLst>
            <a:ext uri="{FF2B5EF4-FFF2-40B4-BE49-F238E27FC236}">
              <a16:creationId xmlns:a16="http://schemas.microsoft.com/office/drawing/2014/main" id="{C7A2F996-2469-44EE-BB10-8A6F0E62DF09}"/>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a:extLst>
            <a:ext uri="{FF2B5EF4-FFF2-40B4-BE49-F238E27FC236}">
              <a16:creationId xmlns:a16="http://schemas.microsoft.com/office/drawing/2014/main" id="{B11949C3-F537-47D2-A4AC-717D45DD0116}"/>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a:extLst>
            <a:ext uri="{FF2B5EF4-FFF2-40B4-BE49-F238E27FC236}">
              <a16:creationId xmlns:a16="http://schemas.microsoft.com/office/drawing/2014/main" id="{1A2141D8-826D-46BF-9180-807FBD200E57}"/>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a:extLst>
            <a:ext uri="{FF2B5EF4-FFF2-40B4-BE49-F238E27FC236}">
              <a16:creationId xmlns:a16="http://schemas.microsoft.com/office/drawing/2014/main" id="{EDA8BDFE-59DF-45C3-8A46-593C20086F4E}"/>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a:extLst>
            <a:ext uri="{FF2B5EF4-FFF2-40B4-BE49-F238E27FC236}">
              <a16:creationId xmlns:a16="http://schemas.microsoft.com/office/drawing/2014/main" id="{64AAE091-0006-4BBE-945F-790CAEE0144A}"/>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1" name="直線コネクタ 840">
          <a:extLst>
            <a:ext uri="{FF2B5EF4-FFF2-40B4-BE49-F238E27FC236}">
              <a16:creationId xmlns:a16="http://schemas.microsoft.com/office/drawing/2014/main" id="{863CA231-564D-4081-BFF4-BA938809EB7E}"/>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2" name="テキスト ボックス 841">
          <a:extLst>
            <a:ext uri="{FF2B5EF4-FFF2-40B4-BE49-F238E27FC236}">
              <a16:creationId xmlns:a16="http://schemas.microsoft.com/office/drawing/2014/main" id="{A7B826AF-15B0-4498-BAF4-DB83CE008031}"/>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3" name="直線コネクタ 842">
          <a:extLst>
            <a:ext uri="{FF2B5EF4-FFF2-40B4-BE49-F238E27FC236}">
              <a16:creationId xmlns:a16="http://schemas.microsoft.com/office/drawing/2014/main" id="{65C4D8D8-757D-47ED-9CF3-6F7C9E8BE2A2}"/>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4" name="テキスト ボックス 843">
          <a:extLst>
            <a:ext uri="{FF2B5EF4-FFF2-40B4-BE49-F238E27FC236}">
              <a16:creationId xmlns:a16="http://schemas.microsoft.com/office/drawing/2014/main" id="{86D3F085-F571-4448-87C0-354D3F06C2AD}"/>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5" name="直線コネクタ 844">
          <a:extLst>
            <a:ext uri="{FF2B5EF4-FFF2-40B4-BE49-F238E27FC236}">
              <a16:creationId xmlns:a16="http://schemas.microsoft.com/office/drawing/2014/main" id="{52202FA4-382C-41E1-BE44-7925F44B1FC0}"/>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6" name="テキスト ボックス 845">
          <a:extLst>
            <a:ext uri="{FF2B5EF4-FFF2-40B4-BE49-F238E27FC236}">
              <a16:creationId xmlns:a16="http://schemas.microsoft.com/office/drawing/2014/main" id="{035D185C-33D9-4E5C-BC8F-36118E0E42A7}"/>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7" name="直線コネクタ 846">
          <a:extLst>
            <a:ext uri="{FF2B5EF4-FFF2-40B4-BE49-F238E27FC236}">
              <a16:creationId xmlns:a16="http://schemas.microsoft.com/office/drawing/2014/main" id="{23A5C90F-7896-4482-9B34-CCAF32E65366}"/>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8" name="テキスト ボックス 847">
          <a:extLst>
            <a:ext uri="{FF2B5EF4-FFF2-40B4-BE49-F238E27FC236}">
              <a16:creationId xmlns:a16="http://schemas.microsoft.com/office/drawing/2014/main" id="{711F5C5E-DF38-46B8-BD66-28A341F735A6}"/>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9" name="直線コネクタ 848">
          <a:extLst>
            <a:ext uri="{FF2B5EF4-FFF2-40B4-BE49-F238E27FC236}">
              <a16:creationId xmlns:a16="http://schemas.microsoft.com/office/drawing/2014/main" id="{52DDC5A3-9319-461C-88C2-53DB6E0FA8E8}"/>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0" name="テキスト ボックス 849">
          <a:extLst>
            <a:ext uri="{FF2B5EF4-FFF2-40B4-BE49-F238E27FC236}">
              <a16:creationId xmlns:a16="http://schemas.microsoft.com/office/drawing/2014/main" id="{2FA435A8-8DC9-40A0-B8C6-FEA76BE6C0CA}"/>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a:extLst>
            <a:ext uri="{FF2B5EF4-FFF2-40B4-BE49-F238E27FC236}">
              <a16:creationId xmlns:a16="http://schemas.microsoft.com/office/drawing/2014/main" id="{0093FA67-2FAC-400D-9B98-41A017FF7C77}"/>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2" name="テキスト ボックス 851">
          <a:extLst>
            <a:ext uri="{FF2B5EF4-FFF2-40B4-BE49-F238E27FC236}">
              <a16:creationId xmlns:a16="http://schemas.microsoft.com/office/drawing/2014/main" id="{4D13C947-87C1-4C5B-9442-5BDEBB1F6FE2}"/>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3" name="【公民館】&#10;有形固定資産減価償却率グラフ枠">
          <a:extLst>
            <a:ext uri="{FF2B5EF4-FFF2-40B4-BE49-F238E27FC236}">
              <a16:creationId xmlns:a16="http://schemas.microsoft.com/office/drawing/2014/main" id="{E69F1C08-241C-44F0-A45C-7212A95D534B}"/>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854" name="直線コネクタ 853">
          <a:extLst>
            <a:ext uri="{FF2B5EF4-FFF2-40B4-BE49-F238E27FC236}">
              <a16:creationId xmlns:a16="http://schemas.microsoft.com/office/drawing/2014/main" id="{DB78880B-EAED-4DCC-B7EE-7FF5F845BC36}"/>
            </a:ext>
          </a:extLst>
        </xdr:cNvPr>
        <xdr:cNvCxnSpPr/>
      </xdr:nvCxnSpPr>
      <xdr:spPr>
        <a:xfrm flipV="1">
          <a:off x="14703424" y="1720977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855" name="【公民館】&#10;有形固定資産減価償却率最小値テキスト">
          <a:extLst>
            <a:ext uri="{FF2B5EF4-FFF2-40B4-BE49-F238E27FC236}">
              <a16:creationId xmlns:a16="http://schemas.microsoft.com/office/drawing/2014/main" id="{335638C5-CCFD-4D99-8371-A5A188D22EAD}"/>
            </a:ext>
          </a:extLst>
        </xdr:cNvPr>
        <xdr:cNvSpPr txBox="1"/>
      </xdr:nvSpPr>
      <xdr:spPr>
        <a:xfrm>
          <a:off x="1474216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856" name="直線コネクタ 855">
          <a:extLst>
            <a:ext uri="{FF2B5EF4-FFF2-40B4-BE49-F238E27FC236}">
              <a16:creationId xmlns:a16="http://schemas.microsoft.com/office/drawing/2014/main" id="{4165CDB1-8D47-49EC-A8CD-84CD3DD150E7}"/>
            </a:ext>
          </a:extLst>
        </xdr:cNvPr>
        <xdr:cNvCxnSpPr/>
      </xdr:nvCxnSpPr>
      <xdr:spPr>
        <a:xfrm>
          <a:off x="14611350" y="18609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857" name="【公民館】&#10;有形固定資産減価償却率最大値テキスト">
          <a:extLst>
            <a:ext uri="{FF2B5EF4-FFF2-40B4-BE49-F238E27FC236}">
              <a16:creationId xmlns:a16="http://schemas.microsoft.com/office/drawing/2014/main" id="{FEA9524E-5777-4299-B3F4-F24D6EAEB7D9}"/>
            </a:ext>
          </a:extLst>
        </xdr:cNvPr>
        <xdr:cNvSpPr txBox="1"/>
      </xdr:nvSpPr>
      <xdr:spPr>
        <a:xfrm>
          <a:off x="14742160" y="1699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858" name="直線コネクタ 857">
          <a:extLst>
            <a:ext uri="{FF2B5EF4-FFF2-40B4-BE49-F238E27FC236}">
              <a16:creationId xmlns:a16="http://schemas.microsoft.com/office/drawing/2014/main" id="{3EEFBA02-D00E-40ED-A734-AF50B64DAF48}"/>
            </a:ext>
          </a:extLst>
        </xdr:cNvPr>
        <xdr:cNvCxnSpPr/>
      </xdr:nvCxnSpPr>
      <xdr:spPr>
        <a:xfrm>
          <a:off x="14611350" y="17209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19702</xdr:rowOff>
    </xdr:from>
    <xdr:ext cx="405111" cy="259045"/>
    <xdr:sp macro="" textlink="">
      <xdr:nvSpPr>
        <xdr:cNvPr id="859" name="【公民館】&#10;有形固定資産減価償却率平均値テキスト">
          <a:extLst>
            <a:ext uri="{FF2B5EF4-FFF2-40B4-BE49-F238E27FC236}">
              <a16:creationId xmlns:a16="http://schemas.microsoft.com/office/drawing/2014/main" id="{8797443C-7832-4578-92B0-56E9FEF3457D}"/>
            </a:ext>
          </a:extLst>
        </xdr:cNvPr>
        <xdr:cNvSpPr txBox="1"/>
      </xdr:nvSpPr>
      <xdr:spPr>
        <a:xfrm>
          <a:off x="14742160" y="1767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860" name="フローチャート: 判断 859">
          <a:extLst>
            <a:ext uri="{FF2B5EF4-FFF2-40B4-BE49-F238E27FC236}">
              <a16:creationId xmlns:a16="http://schemas.microsoft.com/office/drawing/2014/main" id="{CE207C71-BD4D-4813-829A-D9A7B0628C23}"/>
            </a:ext>
          </a:extLst>
        </xdr:cNvPr>
        <xdr:cNvSpPr/>
      </xdr:nvSpPr>
      <xdr:spPr>
        <a:xfrm>
          <a:off x="14649450" y="178314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861" name="フローチャート: 判断 860">
          <a:extLst>
            <a:ext uri="{FF2B5EF4-FFF2-40B4-BE49-F238E27FC236}">
              <a16:creationId xmlns:a16="http://schemas.microsoft.com/office/drawing/2014/main" id="{439CD776-46DC-43E5-81A4-8E9B7752B412}"/>
            </a:ext>
          </a:extLst>
        </xdr:cNvPr>
        <xdr:cNvSpPr/>
      </xdr:nvSpPr>
      <xdr:spPr>
        <a:xfrm>
          <a:off x="13887450" y="1782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862" name="フローチャート: 判断 861">
          <a:extLst>
            <a:ext uri="{FF2B5EF4-FFF2-40B4-BE49-F238E27FC236}">
              <a16:creationId xmlns:a16="http://schemas.microsoft.com/office/drawing/2014/main" id="{FB3FAE1D-05CE-4194-A58D-5D776AC29ED1}"/>
            </a:ext>
          </a:extLst>
        </xdr:cNvPr>
        <xdr:cNvSpPr/>
      </xdr:nvSpPr>
      <xdr:spPr>
        <a:xfrm>
          <a:off x="13089890" y="1783905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863" name="フローチャート: 判断 862">
          <a:extLst>
            <a:ext uri="{FF2B5EF4-FFF2-40B4-BE49-F238E27FC236}">
              <a16:creationId xmlns:a16="http://schemas.microsoft.com/office/drawing/2014/main" id="{04BF54D5-52A6-4E2D-911F-170F5002D525}"/>
            </a:ext>
          </a:extLst>
        </xdr:cNvPr>
        <xdr:cNvSpPr/>
      </xdr:nvSpPr>
      <xdr:spPr>
        <a:xfrm>
          <a:off x="12303760" y="178466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864" name="フローチャート: 判断 863">
          <a:extLst>
            <a:ext uri="{FF2B5EF4-FFF2-40B4-BE49-F238E27FC236}">
              <a16:creationId xmlns:a16="http://schemas.microsoft.com/office/drawing/2014/main" id="{113D8BFC-1857-4093-A24C-C76378AE574F}"/>
            </a:ext>
          </a:extLst>
        </xdr:cNvPr>
        <xdr:cNvSpPr/>
      </xdr:nvSpPr>
      <xdr:spPr>
        <a:xfrm>
          <a:off x="11487150" y="1784286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9597C5CA-2CE9-450E-A023-FDF29034B629}"/>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D6CFCD67-0622-4FE6-B110-042FED3429EB}"/>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9596758F-6D5A-44DA-8A6E-578E75D8BAE5}"/>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98A0FC43-F1B2-45AB-8455-347CA92C3F97}"/>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B30F3501-4A2D-45D0-995D-0B5D0EAE4C8B}"/>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870" name="楕円 869">
          <a:extLst>
            <a:ext uri="{FF2B5EF4-FFF2-40B4-BE49-F238E27FC236}">
              <a16:creationId xmlns:a16="http://schemas.microsoft.com/office/drawing/2014/main" id="{1B2E6664-915D-4DC3-B457-0E0FF9314CF7}"/>
            </a:ext>
          </a:extLst>
        </xdr:cNvPr>
        <xdr:cNvSpPr/>
      </xdr:nvSpPr>
      <xdr:spPr>
        <a:xfrm>
          <a:off x="14649450" y="179285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80027</xdr:rowOff>
    </xdr:from>
    <xdr:ext cx="405111" cy="259045"/>
    <xdr:sp macro="" textlink="">
      <xdr:nvSpPr>
        <xdr:cNvPr id="871" name="【公民館】&#10;有形固定資産減価償却率該当値テキスト">
          <a:extLst>
            <a:ext uri="{FF2B5EF4-FFF2-40B4-BE49-F238E27FC236}">
              <a16:creationId xmlns:a16="http://schemas.microsoft.com/office/drawing/2014/main" id="{54B2320A-F79A-4FA7-8F00-241B48C3E432}"/>
            </a:ext>
          </a:extLst>
        </xdr:cNvPr>
        <xdr:cNvSpPr txBox="1"/>
      </xdr:nvSpPr>
      <xdr:spPr>
        <a:xfrm>
          <a:off x="14742160" y="1791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59689</xdr:rowOff>
    </xdr:from>
    <xdr:to>
      <xdr:col>81</xdr:col>
      <xdr:colOff>101600</xdr:colOff>
      <xdr:row>104</xdr:row>
      <xdr:rowOff>161289</xdr:rowOff>
    </xdr:to>
    <xdr:sp macro="" textlink="">
      <xdr:nvSpPr>
        <xdr:cNvPr id="872" name="楕円 871">
          <a:extLst>
            <a:ext uri="{FF2B5EF4-FFF2-40B4-BE49-F238E27FC236}">
              <a16:creationId xmlns:a16="http://schemas.microsoft.com/office/drawing/2014/main" id="{AE4B8DDD-69EB-44CE-B57F-7D1832B176A9}"/>
            </a:ext>
          </a:extLst>
        </xdr:cNvPr>
        <xdr:cNvSpPr/>
      </xdr:nvSpPr>
      <xdr:spPr>
        <a:xfrm>
          <a:off x="13887450" y="1788667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110489</xdr:rowOff>
    </xdr:from>
    <xdr:to>
      <xdr:col>85</xdr:col>
      <xdr:colOff>127000</xdr:colOff>
      <xdr:row>104</xdr:row>
      <xdr:rowOff>152400</xdr:rowOff>
    </xdr:to>
    <xdr:cxnSp macro="">
      <xdr:nvCxnSpPr>
        <xdr:cNvPr id="873" name="直線コネクタ 872">
          <a:extLst>
            <a:ext uri="{FF2B5EF4-FFF2-40B4-BE49-F238E27FC236}">
              <a16:creationId xmlns:a16="http://schemas.microsoft.com/office/drawing/2014/main" id="{B0A87812-3AC4-4026-8F7E-513D52D70AF8}"/>
            </a:ext>
          </a:extLst>
        </xdr:cNvPr>
        <xdr:cNvCxnSpPr/>
      </xdr:nvCxnSpPr>
      <xdr:spPr>
        <a:xfrm>
          <a:off x="13942060" y="17939384"/>
          <a:ext cx="762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15875</xdr:rowOff>
    </xdr:from>
    <xdr:to>
      <xdr:col>76</xdr:col>
      <xdr:colOff>165100</xdr:colOff>
      <xdr:row>104</xdr:row>
      <xdr:rowOff>117475</xdr:rowOff>
    </xdr:to>
    <xdr:sp macro="" textlink="">
      <xdr:nvSpPr>
        <xdr:cNvPr id="874" name="楕円 873">
          <a:extLst>
            <a:ext uri="{FF2B5EF4-FFF2-40B4-BE49-F238E27FC236}">
              <a16:creationId xmlns:a16="http://schemas.microsoft.com/office/drawing/2014/main" id="{881A1071-BEA4-4259-A4F9-5D6CE9DFA465}"/>
            </a:ext>
          </a:extLst>
        </xdr:cNvPr>
        <xdr:cNvSpPr/>
      </xdr:nvSpPr>
      <xdr:spPr>
        <a:xfrm>
          <a:off x="13089890" y="1785048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66675</xdr:rowOff>
    </xdr:from>
    <xdr:to>
      <xdr:col>81</xdr:col>
      <xdr:colOff>50800</xdr:colOff>
      <xdr:row>104</xdr:row>
      <xdr:rowOff>110489</xdr:rowOff>
    </xdr:to>
    <xdr:cxnSp macro="">
      <xdr:nvCxnSpPr>
        <xdr:cNvPr id="875" name="直線コネクタ 874">
          <a:extLst>
            <a:ext uri="{FF2B5EF4-FFF2-40B4-BE49-F238E27FC236}">
              <a16:creationId xmlns:a16="http://schemas.microsoft.com/office/drawing/2014/main" id="{E1D8BAA9-86FF-4D14-AE76-434450CD3ACC}"/>
            </a:ext>
          </a:extLst>
        </xdr:cNvPr>
        <xdr:cNvCxnSpPr/>
      </xdr:nvCxnSpPr>
      <xdr:spPr>
        <a:xfrm>
          <a:off x="13144500" y="17895570"/>
          <a:ext cx="79756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166370</xdr:rowOff>
    </xdr:from>
    <xdr:to>
      <xdr:col>72</xdr:col>
      <xdr:colOff>38100</xdr:colOff>
      <xdr:row>105</xdr:row>
      <xdr:rowOff>96520</xdr:rowOff>
    </xdr:to>
    <xdr:sp macro="" textlink="">
      <xdr:nvSpPr>
        <xdr:cNvPr id="876" name="楕円 875">
          <a:extLst>
            <a:ext uri="{FF2B5EF4-FFF2-40B4-BE49-F238E27FC236}">
              <a16:creationId xmlns:a16="http://schemas.microsoft.com/office/drawing/2014/main" id="{05B5F295-AC34-4938-9077-59C41C8938C9}"/>
            </a:ext>
          </a:extLst>
        </xdr:cNvPr>
        <xdr:cNvSpPr/>
      </xdr:nvSpPr>
      <xdr:spPr>
        <a:xfrm>
          <a:off x="12303760" y="180009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66675</xdr:rowOff>
    </xdr:from>
    <xdr:to>
      <xdr:col>76</xdr:col>
      <xdr:colOff>114300</xdr:colOff>
      <xdr:row>105</xdr:row>
      <xdr:rowOff>45720</xdr:rowOff>
    </xdr:to>
    <xdr:cxnSp macro="">
      <xdr:nvCxnSpPr>
        <xdr:cNvPr id="877" name="直線コネクタ 876">
          <a:extLst>
            <a:ext uri="{FF2B5EF4-FFF2-40B4-BE49-F238E27FC236}">
              <a16:creationId xmlns:a16="http://schemas.microsoft.com/office/drawing/2014/main" id="{1977004C-58B6-4933-BE6A-A4491C3B8BAF}"/>
            </a:ext>
          </a:extLst>
        </xdr:cNvPr>
        <xdr:cNvCxnSpPr/>
      </xdr:nvCxnSpPr>
      <xdr:spPr>
        <a:xfrm flipV="1">
          <a:off x="12346940" y="17895570"/>
          <a:ext cx="79756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126364</xdr:rowOff>
    </xdr:from>
    <xdr:to>
      <xdr:col>67</xdr:col>
      <xdr:colOff>101600</xdr:colOff>
      <xdr:row>105</xdr:row>
      <xdr:rowOff>56514</xdr:rowOff>
    </xdr:to>
    <xdr:sp macro="" textlink="">
      <xdr:nvSpPr>
        <xdr:cNvPr id="878" name="楕円 877">
          <a:extLst>
            <a:ext uri="{FF2B5EF4-FFF2-40B4-BE49-F238E27FC236}">
              <a16:creationId xmlns:a16="http://schemas.microsoft.com/office/drawing/2014/main" id="{99761200-4B01-48E1-9316-950A0B5C9AF6}"/>
            </a:ext>
          </a:extLst>
        </xdr:cNvPr>
        <xdr:cNvSpPr/>
      </xdr:nvSpPr>
      <xdr:spPr>
        <a:xfrm>
          <a:off x="11487150" y="1796097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5714</xdr:rowOff>
    </xdr:from>
    <xdr:to>
      <xdr:col>71</xdr:col>
      <xdr:colOff>177800</xdr:colOff>
      <xdr:row>105</xdr:row>
      <xdr:rowOff>45720</xdr:rowOff>
    </xdr:to>
    <xdr:cxnSp macro="">
      <xdr:nvCxnSpPr>
        <xdr:cNvPr id="879" name="直線コネクタ 878">
          <a:extLst>
            <a:ext uri="{FF2B5EF4-FFF2-40B4-BE49-F238E27FC236}">
              <a16:creationId xmlns:a16="http://schemas.microsoft.com/office/drawing/2014/main" id="{C9D2AF81-6CD9-4951-9DFC-4E994E19E410}"/>
            </a:ext>
          </a:extLst>
        </xdr:cNvPr>
        <xdr:cNvCxnSpPr/>
      </xdr:nvCxnSpPr>
      <xdr:spPr>
        <a:xfrm>
          <a:off x="11541760" y="18009869"/>
          <a:ext cx="80518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880" name="n_1aveValue【公民館】&#10;有形固定資産減価償却率">
          <a:extLst>
            <a:ext uri="{FF2B5EF4-FFF2-40B4-BE49-F238E27FC236}">
              <a16:creationId xmlns:a16="http://schemas.microsoft.com/office/drawing/2014/main" id="{08B4D14E-93DA-4016-BA8A-82E26616D8E0}"/>
            </a:ext>
          </a:extLst>
        </xdr:cNvPr>
        <xdr:cNvSpPr txBox="1"/>
      </xdr:nvSpPr>
      <xdr:spPr>
        <a:xfrm>
          <a:off x="1373823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881" name="n_2aveValue【公民館】&#10;有形固定資産減価償却率">
          <a:extLst>
            <a:ext uri="{FF2B5EF4-FFF2-40B4-BE49-F238E27FC236}">
              <a16:creationId xmlns:a16="http://schemas.microsoft.com/office/drawing/2014/main" id="{2A2E9081-88AE-43EF-BE56-025E2B3D85D2}"/>
            </a:ext>
          </a:extLst>
        </xdr:cNvPr>
        <xdr:cNvSpPr txBox="1"/>
      </xdr:nvSpPr>
      <xdr:spPr>
        <a:xfrm>
          <a:off x="1295718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882" name="n_3aveValue【公民館】&#10;有形固定資産減価償却率">
          <a:extLst>
            <a:ext uri="{FF2B5EF4-FFF2-40B4-BE49-F238E27FC236}">
              <a16:creationId xmlns:a16="http://schemas.microsoft.com/office/drawing/2014/main" id="{97E75165-CB35-44E3-A959-07C82C3DD618}"/>
            </a:ext>
          </a:extLst>
        </xdr:cNvPr>
        <xdr:cNvSpPr txBox="1"/>
      </xdr:nvSpPr>
      <xdr:spPr>
        <a:xfrm>
          <a:off x="12171054" y="1762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883" name="n_4aveValue【公民館】&#10;有形固定資産減価償却率">
          <a:extLst>
            <a:ext uri="{FF2B5EF4-FFF2-40B4-BE49-F238E27FC236}">
              <a16:creationId xmlns:a16="http://schemas.microsoft.com/office/drawing/2014/main" id="{FF6A7EA5-7E73-448C-AE19-01E1731EB968}"/>
            </a:ext>
          </a:extLst>
        </xdr:cNvPr>
        <xdr:cNvSpPr txBox="1"/>
      </xdr:nvSpPr>
      <xdr:spPr>
        <a:xfrm>
          <a:off x="11354444" y="17619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152416</xdr:rowOff>
    </xdr:from>
    <xdr:ext cx="405111" cy="259045"/>
    <xdr:sp macro="" textlink="">
      <xdr:nvSpPr>
        <xdr:cNvPr id="884" name="n_1mainValue【公民館】&#10;有形固定資産減価償却率">
          <a:extLst>
            <a:ext uri="{FF2B5EF4-FFF2-40B4-BE49-F238E27FC236}">
              <a16:creationId xmlns:a16="http://schemas.microsoft.com/office/drawing/2014/main" id="{6F91CD6B-3E12-43DC-A0F8-E676ECB1E3D5}"/>
            </a:ext>
          </a:extLst>
        </xdr:cNvPr>
        <xdr:cNvSpPr txBox="1"/>
      </xdr:nvSpPr>
      <xdr:spPr>
        <a:xfrm>
          <a:off x="1373823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108602</xdr:rowOff>
    </xdr:from>
    <xdr:ext cx="405111" cy="259045"/>
    <xdr:sp macro="" textlink="">
      <xdr:nvSpPr>
        <xdr:cNvPr id="885" name="n_2mainValue【公民館】&#10;有形固定資産減価償却率">
          <a:extLst>
            <a:ext uri="{FF2B5EF4-FFF2-40B4-BE49-F238E27FC236}">
              <a16:creationId xmlns:a16="http://schemas.microsoft.com/office/drawing/2014/main" id="{BC729525-4FF0-44DA-8D49-E231C94455D6}"/>
            </a:ext>
          </a:extLst>
        </xdr:cNvPr>
        <xdr:cNvSpPr txBox="1"/>
      </xdr:nvSpPr>
      <xdr:spPr>
        <a:xfrm>
          <a:off x="1295718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87647</xdr:rowOff>
    </xdr:from>
    <xdr:ext cx="405111" cy="259045"/>
    <xdr:sp macro="" textlink="">
      <xdr:nvSpPr>
        <xdr:cNvPr id="886" name="n_3mainValue【公民館】&#10;有形固定資産減価償却率">
          <a:extLst>
            <a:ext uri="{FF2B5EF4-FFF2-40B4-BE49-F238E27FC236}">
              <a16:creationId xmlns:a16="http://schemas.microsoft.com/office/drawing/2014/main" id="{E3BD51C3-EE10-4E61-8B01-5C0A1D3DC7A5}"/>
            </a:ext>
          </a:extLst>
        </xdr:cNvPr>
        <xdr:cNvSpPr txBox="1"/>
      </xdr:nvSpPr>
      <xdr:spPr>
        <a:xfrm>
          <a:off x="1217105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47641</xdr:rowOff>
    </xdr:from>
    <xdr:ext cx="405111" cy="259045"/>
    <xdr:sp macro="" textlink="">
      <xdr:nvSpPr>
        <xdr:cNvPr id="887" name="n_4mainValue【公民館】&#10;有形固定資産減価償却率">
          <a:extLst>
            <a:ext uri="{FF2B5EF4-FFF2-40B4-BE49-F238E27FC236}">
              <a16:creationId xmlns:a16="http://schemas.microsoft.com/office/drawing/2014/main" id="{E820DC58-78D5-4F11-95A1-840267309918}"/>
            </a:ext>
          </a:extLst>
        </xdr:cNvPr>
        <xdr:cNvSpPr txBox="1"/>
      </xdr:nvSpPr>
      <xdr:spPr>
        <a:xfrm>
          <a:off x="11354444" y="18051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C2FB7099-03C2-4A0E-888A-729C8D568681}"/>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9845A50A-46FC-455E-8BAE-DA6E7A5DB814}"/>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4B60BB1E-849D-4AE6-968B-AB1129830CA4}"/>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A8E73308-380B-47C6-A0FE-CF787550334C}"/>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8E480312-6A42-455C-A54F-C5C02FB6C202}"/>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D27109ED-EB3E-4EFA-8D2C-C534373F43D8}"/>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59CD20AF-0DE9-49ED-8725-35CF03FCC1C2}"/>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54F5F238-C56C-4F9C-8686-91F8FC5F98BC}"/>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20413B0D-8795-473B-91C7-076A640BBAF9}"/>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F1FC304B-D29F-462E-B8FD-4CDC7AD42362}"/>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8" name="直線コネクタ 897">
          <a:extLst>
            <a:ext uri="{FF2B5EF4-FFF2-40B4-BE49-F238E27FC236}">
              <a16:creationId xmlns:a16="http://schemas.microsoft.com/office/drawing/2014/main" id="{56203D38-2C85-41B2-8660-94270F10CF2E}"/>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9" name="テキスト ボックス 898">
          <a:extLst>
            <a:ext uri="{FF2B5EF4-FFF2-40B4-BE49-F238E27FC236}">
              <a16:creationId xmlns:a16="http://schemas.microsoft.com/office/drawing/2014/main" id="{6D6E6350-2F06-4BE2-990A-E2858B3F81A5}"/>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0" name="直線コネクタ 899">
          <a:extLst>
            <a:ext uri="{FF2B5EF4-FFF2-40B4-BE49-F238E27FC236}">
              <a16:creationId xmlns:a16="http://schemas.microsoft.com/office/drawing/2014/main" id="{67BBADDB-8A42-4AB5-B840-262FA023ACD3}"/>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1" name="テキスト ボックス 900">
          <a:extLst>
            <a:ext uri="{FF2B5EF4-FFF2-40B4-BE49-F238E27FC236}">
              <a16:creationId xmlns:a16="http://schemas.microsoft.com/office/drawing/2014/main" id="{5AC763D4-AC5B-42EF-86E5-CFA0408102F6}"/>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2" name="直線コネクタ 901">
          <a:extLst>
            <a:ext uri="{FF2B5EF4-FFF2-40B4-BE49-F238E27FC236}">
              <a16:creationId xmlns:a16="http://schemas.microsoft.com/office/drawing/2014/main" id="{60A47C0D-EBE0-4247-A03F-EDF209EC2DC9}"/>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3" name="テキスト ボックス 902">
          <a:extLst>
            <a:ext uri="{FF2B5EF4-FFF2-40B4-BE49-F238E27FC236}">
              <a16:creationId xmlns:a16="http://schemas.microsoft.com/office/drawing/2014/main" id="{5F248131-3466-425E-ACC8-26EE4D790DB7}"/>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4" name="直線コネクタ 903">
          <a:extLst>
            <a:ext uri="{FF2B5EF4-FFF2-40B4-BE49-F238E27FC236}">
              <a16:creationId xmlns:a16="http://schemas.microsoft.com/office/drawing/2014/main" id="{93017AC4-873F-44E5-9215-E8D4D69EDC6E}"/>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5" name="テキスト ボックス 904">
          <a:extLst>
            <a:ext uri="{FF2B5EF4-FFF2-40B4-BE49-F238E27FC236}">
              <a16:creationId xmlns:a16="http://schemas.microsoft.com/office/drawing/2014/main" id="{4DABE9BF-96F2-4F99-8FB4-CB1E6F3B003B}"/>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a:extLst>
            <a:ext uri="{FF2B5EF4-FFF2-40B4-BE49-F238E27FC236}">
              <a16:creationId xmlns:a16="http://schemas.microsoft.com/office/drawing/2014/main" id="{D1EA47E5-DBE9-4918-B03B-62A45CD35514}"/>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a:extLst>
            <a:ext uri="{FF2B5EF4-FFF2-40B4-BE49-F238E27FC236}">
              <a16:creationId xmlns:a16="http://schemas.microsoft.com/office/drawing/2014/main" id="{108BCD57-966A-4512-A38D-F25661CD5A32}"/>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公民館】&#10;一人当たり面積グラフ枠">
          <a:extLst>
            <a:ext uri="{FF2B5EF4-FFF2-40B4-BE49-F238E27FC236}">
              <a16:creationId xmlns:a16="http://schemas.microsoft.com/office/drawing/2014/main" id="{AB97A583-AC17-4C29-993F-DBA61CF21791}"/>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909" name="直線コネクタ 908">
          <a:extLst>
            <a:ext uri="{FF2B5EF4-FFF2-40B4-BE49-F238E27FC236}">
              <a16:creationId xmlns:a16="http://schemas.microsoft.com/office/drawing/2014/main" id="{9B031663-5CA0-4B50-90C1-2E004B153992}"/>
            </a:ext>
          </a:extLst>
        </xdr:cNvPr>
        <xdr:cNvCxnSpPr/>
      </xdr:nvCxnSpPr>
      <xdr:spPr>
        <a:xfrm flipV="1">
          <a:off x="19947254" y="17333977"/>
          <a:ext cx="0" cy="121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910" name="【公民館】&#10;一人当たり面積最小値テキスト">
          <a:extLst>
            <a:ext uri="{FF2B5EF4-FFF2-40B4-BE49-F238E27FC236}">
              <a16:creationId xmlns:a16="http://schemas.microsoft.com/office/drawing/2014/main" id="{3A17A5B8-1449-4B02-B5CF-B0ACC482A70E}"/>
            </a:ext>
          </a:extLst>
        </xdr:cNvPr>
        <xdr:cNvSpPr txBox="1"/>
      </xdr:nvSpPr>
      <xdr:spPr>
        <a:xfrm>
          <a:off x="1998599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911" name="直線コネクタ 910">
          <a:extLst>
            <a:ext uri="{FF2B5EF4-FFF2-40B4-BE49-F238E27FC236}">
              <a16:creationId xmlns:a16="http://schemas.microsoft.com/office/drawing/2014/main" id="{82968C66-E0A8-463B-867B-8BA9D8F89E50}"/>
            </a:ext>
          </a:extLst>
        </xdr:cNvPr>
        <xdr:cNvCxnSpPr/>
      </xdr:nvCxnSpPr>
      <xdr:spPr>
        <a:xfrm>
          <a:off x="19885660" y="185539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912" name="【公民館】&#10;一人当たり面積最大値テキスト">
          <a:extLst>
            <a:ext uri="{FF2B5EF4-FFF2-40B4-BE49-F238E27FC236}">
              <a16:creationId xmlns:a16="http://schemas.microsoft.com/office/drawing/2014/main" id="{AD5FD35D-AC4E-4BDD-AAAA-F98C0B6F4374}"/>
            </a:ext>
          </a:extLst>
        </xdr:cNvPr>
        <xdr:cNvSpPr txBox="1"/>
      </xdr:nvSpPr>
      <xdr:spPr>
        <a:xfrm>
          <a:off x="19985990" y="171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913" name="直線コネクタ 912">
          <a:extLst>
            <a:ext uri="{FF2B5EF4-FFF2-40B4-BE49-F238E27FC236}">
              <a16:creationId xmlns:a16="http://schemas.microsoft.com/office/drawing/2014/main" id="{1622D50D-8572-42AF-854E-A8D686565177}"/>
            </a:ext>
          </a:extLst>
        </xdr:cNvPr>
        <xdr:cNvCxnSpPr/>
      </xdr:nvCxnSpPr>
      <xdr:spPr>
        <a:xfrm>
          <a:off x="19885660" y="1733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9414</xdr:rowOff>
    </xdr:from>
    <xdr:ext cx="469744" cy="259045"/>
    <xdr:sp macro="" textlink="">
      <xdr:nvSpPr>
        <xdr:cNvPr id="914" name="【公民館】&#10;一人当たり面積平均値テキスト">
          <a:extLst>
            <a:ext uri="{FF2B5EF4-FFF2-40B4-BE49-F238E27FC236}">
              <a16:creationId xmlns:a16="http://schemas.microsoft.com/office/drawing/2014/main" id="{95B93B1C-C13D-4A15-A324-4CA9D6856045}"/>
            </a:ext>
          </a:extLst>
        </xdr:cNvPr>
        <xdr:cNvSpPr txBox="1"/>
      </xdr:nvSpPr>
      <xdr:spPr>
        <a:xfrm>
          <a:off x="19985990" y="1801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915" name="フローチャート: 判断 914">
          <a:extLst>
            <a:ext uri="{FF2B5EF4-FFF2-40B4-BE49-F238E27FC236}">
              <a16:creationId xmlns:a16="http://schemas.microsoft.com/office/drawing/2014/main" id="{5AEA03F6-9227-424C-BB00-5F136EED3A36}"/>
            </a:ext>
          </a:extLst>
        </xdr:cNvPr>
        <xdr:cNvSpPr/>
      </xdr:nvSpPr>
      <xdr:spPr>
        <a:xfrm>
          <a:off x="19904710" y="181621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916" name="フローチャート: 判断 915">
          <a:extLst>
            <a:ext uri="{FF2B5EF4-FFF2-40B4-BE49-F238E27FC236}">
              <a16:creationId xmlns:a16="http://schemas.microsoft.com/office/drawing/2014/main" id="{4CD761A6-A069-4F27-98BF-DEF0B938B480}"/>
            </a:ext>
          </a:extLst>
        </xdr:cNvPr>
        <xdr:cNvSpPr/>
      </xdr:nvSpPr>
      <xdr:spPr>
        <a:xfrm>
          <a:off x="19161760" y="18196052"/>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917" name="フローチャート: 判断 916">
          <a:extLst>
            <a:ext uri="{FF2B5EF4-FFF2-40B4-BE49-F238E27FC236}">
              <a16:creationId xmlns:a16="http://schemas.microsoft.com/office/drawing/2014/main" id="{240DDA2D-78C3-42D1-859E-AC4348A11B5A}"/>
            </a:ext>
          </a:extLst>
        </xdr:cNvPr>
        <xdr:cNvSpPr/>
      </xdr:nvSpPr>
      <xdr:spPr>
        <a:xfrm>
          <a:off x="18345150" y="1821929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918" name="フローチャート: 判断 917">
          <a:extLst>
            <a:ext uri="{FF2B5EF4-FFF2-40B4-BE49-F238E27FC236}">
              <a16:creationId xmlns:a16="http://schemas.microsoft.com/office/drawing/2014/main" id="{703F5189-16AA-4299-9F1A-D7B2383A6F54}"/>
            </a:ext>
          </a:extLst>
        </xdr:cNvPr>
        <xdr:cNvSpPr/>
      </xdr:nvSpPr>
      <xdr:spPr>
        <a:xfrm>
          <a:off x="17547590" y="1821281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919" name="フローチャート: 判断 918">
          <a:extLst>
            <a:ext uri="{FF2B5EF4-FFF2-40B4-BE49-F238E27FC236}">
              <a16:creationId xmlns:a16="http://schemas.microsoft.com/office/drawing/2014/main" id="{3B8806C3-CFC0-4DFD-BE50-CA937B55894D}"/>
            </a:ext>
          </a:extLst>
        </xdr:cNvPr>
        <xdr:cNvSpPr/>
      </xdr:nvSpPr>
      <xdr:spPr>
        <a:xfrm>
          <a:off x="16761460" y="182082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802BCBB0-DFED-42EA-A0B6-7E06586D8E1F}"/>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B66E411B-67DF-4AD5-9006-999610100270}"/>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AA78D91-7E0B-4309-84CA-02F8DE2FDC8C}"/>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C8C90660-5643-4AEB-8327-4031239CFC20}"/>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2A9AE2C1-9B76-40B9-BF0D-6DEC3B38448E}"/>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925" name="楕円 924">
          <a:extLst>
            <a:ext uri="{FF2B5EF4-FFF2-40B4-BE49-F238E27FC236}">
              <a16:creationId xmlns:a16="http://schemas.microsoft.com/office/drawing/2014/main" id="{528D3BE7-715C-460E-B7B8-207CD56C188F}"/>
            </a:ext>
          </a:extLst>
        </xdr:cNvPr>
        <xdr:cNvSpPr/>
      </xdr:nvSpPr>
      <xdr:spPr>
        <a:xfrm>
          <a:off x="19904710" y="1817623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152416</xdr:rowOff>
    </xdr:from>
    <xdr:ext cx="469744" cy="259045"/>
    <xdr:sp macro="" textlink="">
      <xdr:nvSpPr>
        <xdr:cNvPr id="926" name="【公民館】&#10;一人当たり面積該当値テキスト">
          <a:extLst>
            <a:ext uri="{FF2B5EF4-FFF2-40B4-BE49-F238E27FC236}">
              <a16:creationId xmlns:a16="http://schemas.microsoft.com/office/drawing/2014/main" id="{8522F218-343E-483C-B943-39C995C2B6C8}"/>
            </a:ext>
          </a:extLst>
        </xdr:cNvPr>
        <xdr:cNvSpPr txBox="1"/>
      </xdr:nvSpPr>
      <xdr:spPr>
        <a:xfrm>
          <a:off x="1998599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927" name="楕円 926">
          <a:extLst>
            <a:ext uri="{FF2B5EF4-FFF2-40B4-BE49-F238E27FC236}">
              <a16:creationId xmlns:a16="http://schemas.microsoft.com/office/drawing/2014/main" id="{A61FFF04-A13D-4956-A9F7-F2F76E97531F}"/>
            </a:ext>
          </a:extLst>
        </xdr:cNvPr>
        <xdr:cNvSpPr/>
      </xdr:nvSpPr>
      <xdr:spPr>
        <a:xfrm>
          <a:off x="19161760" y="1817623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53339</xdr:rowOff>
    </xdr:to>
    <xdr:cxnSp macro="">
      <xdr:nvCxnSpPr>
        <xdr:cNvPr id="928" name="直線コネクタ 927">
          <a:extLst>
            <a:ext uri="{FF2B5EF4-FFF2-40B4-BE49-F238E27FC236}">
              <a16:creationId xmlns:a16="http://schemas.microsoft.com/office/drawing/2014/main" id="{8A78F735-2A26-4AA1-A684-4210B131B65E}"/>
            </a:ext>
          </a:extLst>
        </xdr:cNvPr>
        <xdr:cNvCxnSpPr/>
      </xdr:nvCxnSpPr>
      <xdr:spPr>
        <a:xfrm>
          <a:off x="19204940" y="1823084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929" name="楕円 928">
          <a:extLst>
            <a:ext uri="{FF2B5EF4-FFF2-40B4-BE49-F238E27FC236}">
              <a16:creationId xmlns:a16="http://schemas.microsoft.com/office/drawing/2014/main" id="{1A774744-61DF-4F9E-9D2E-C4CA2726BDB7}"/>
            </a:ext>
          </a:extLst>
        </xdr:cNvPr>
        <xdr:cNvSpPr/>
      </xdr:nvSpPr>
      <xdr:spPr>
        <a:xfrm>
          <a:off x="18345150" y="1817623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53339</xdr:rowOff>
    </xdr:to>
    <xdr:cxnSp macro="">
      <xdr:nvCxnSpPr>
        <xdr:cNvPr id="930" name="直線コネクタ 929">
          <a:extLst>
            <a:ext uri="{FF2B5EF4-FFF2-40B4-BE49-F238E27FC236}">
              <a16:creationId xmlns:a16="http://schemas.microsoft.com/office/drawing/2014/main" id="{1779991D-6BA7-4C62-BA60-60924B40296F}"/>
            </a:ext>
          </a:extLst>
        </xdr:cNvPr>
        <xdr:cNvCxnSpPr/>
      </xdr:nvCxnSpPr>
      <xdr:spPr>
        <a:xfrm>
          <a:off x="18399760" y="1823084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137413</xdr:rowOff>
    </xdr:from>
    <xdr:to>
      <xdr:col>102</xdr:col>
      <xdr:colOff>165100</xdr:colOff>
      <xdr:row>106</xdr:row>
      <xdr:rowOff>67563</xdr:rowOff>
    </xdr:to>
    <xdr:sp macro="" textlink="">
      <xdr:nvSpPr>
        <xdr:cNvPr id="931" name="楕円 930">
          <a:extLst>
            <a:ext uri="{FF2B5EF4-FFF2-40B4-BE49-F238E27FC236}">
              <a16:creationId xmlns:a16="http://schemas.microsoft.com/office/drawing/2014/main" id="{6AFA9B17-C066-4E79-968F-1002AC991EF3}"/>
            </a:ext>
          </a:extLst>
        </xdr:cNvPr>
        <xdr:cNvSpPr/>
      </xdr:nvSpPr>
      <xdr:spPr>
        <a:xfrm>
          <a:off x="17547590" y="1813585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xdr:rowOff>
    </xdr:from>
    <xdr:to>
      <xdr:col>107</xdr:col>
      <xdr:colOff>50800</xdr:colOff>
      <xdr:row>106</xdr:row>
      <xdr:rowOff>53339</xdr:rowOff>
    </xdr:to>
    <xdr:cxnSp macro="">
      <xdr:nvCxnSpPr>
        <xdr:cNvPr id="932" name="直線コネクタ 931">
          <a:extLst>
            <a:ext uri="{FF2B5EF4-FFF2-40B4-BE49-F238E27FC236}">
              <a16:creationId xmlns:a16="http://schemas.microsoft.com/office/drawing/2014/main" id="{2F73AF56-7254-4F05-BE78-BF56EC92248B}"/>
            </a:ext>
          </a:extLst>
        </xdr:cNvPr>
        <xdr:cNvCxnSpPr/>
      </xdr:nvCxnSpPr>
      <xdr:spPr>
        <a:xfrm>
          <a:off x="17602200" y="18194273"/>
          <a:ext cx="79756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135128</xdr:rowOff>
    </xdr:from>
    <xdr:to>
      <xdr:col>98</xdr:col>
      <xdr:colOff>38100</xdr:colOff>
      <xdr:row>106</xdr:row>
      <xdr:rowOff>65278</xdr:rowOff>
    </xdr:to>
    <xdr:sp macro="" textlink="">
      <xdr:nvSpPr>
        <xdr:cNvPr id="933" name="楕円 932">
          <a:extLst>
            <a:ext uri="{FF2B5EF4-FFF2-40B4-BE49-F238E27FC236}">
              <a16:creationId xmlns:a16="http://schemas.microsoft.com/office/drawing/2014/main" id="{F7070475-AD2D-4C65-97C1-2A5AC1659AEF}"/>
            </a:ext>
          </a:extLst>
        </xdr:cNvPr>
        <xdr:cNvSpPr/>
      </xdr:nvSpPr>
      <xdr:spPr>
        <a:xfrm>
          <a:off x="16761460" y="1813356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xdr:rowOff>
    </xdr:from>
    <xdr:to>
      <xdr:col>102</xdr:col>
      <xdr:colOff>114300</xdr:colOff>
      <xdr:row>106</xdr:row>
      <xdr:rowOff>16763</xdr:rowOff>
    </xdr:to>
    <xdr:cxnSp macro="">
      <xdr:nvCxnSpPr>
        <xdr:cNvPr id="934" name="直線コネクタ 933">
          <a:extLst>
            <a:ext uri="{FF2B5EF4-FFF2-40B4-BE49-F238E27FC236}">
              <a16:creationId xmlns:a16="http://schemas.microsoft.com/office/drawing/2014/main" id="{EFDEB353-61F4-458D-A88F-447E5A60000A}"/>
            </a:ext>
          </a:extLst>
        </xdr:cNvPr>
        <xdr:cNvCxnSpPr/>
      </xdr:nvCxnSpPr>
      <xdr:spPr>
        <a:xfrm>
          <a:off x="16804640" y="18191988"/>
          <a:ext cx="79756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935" name="n_1aveValue【公民館】&#10;一人当たり面積">
          <a:extLst>
            <a:ext uri="{FF2B5EF4-FFF2-40B4-BE49-F238E27FC236}">
              <a16:creationId xmlns:a16="http://schemas.microsoft.com/office/drawing/2014/main" id="{7A856365-27AC-4EF8-AB06-5694B6B5B451}"/>
            </a:ext>
          </a:extLst>
        </xdr:cNvPr>
        <xdr:cNvSpPr txBox="1"/>
      </xdr:nvSpPr>
      <xdr:spPr>
        <a:xfrm>
          <a:off x="18982132"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936" name="n_2aveValue【公民館】&#10;一人当たり面積">
          <a:extLst>
            <a:ext uri="{FF2B5EF4-FFF2-40B4-BE49-F238E27FC236}">
              <a16:creationId xmlns:a16="http://schemas.microsoft.com/office/drawing/2014/main" id="{185BE4EB-C9B3-486B-92E8-D884A4338DE2}"/>
            </a:ext>
          </a:extLst>
        </xdr:cNvPr>
        <xdr:cNvSpPr txBox="1"/>
      </xdr:nvSpPr>
      <xdr:spPr>
        <a:xfrm>
          <a:off x="18182032" y="18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937" name="n_3aveValue【公民館】&#10;一人当たり面積">
          <a:extLst>
            <a:ext uri="{FF2B5EF4-FFF2-40B4-BE49-F238E27FC236}">
              <a16:creationId xmlns:a16="http://schemas.microsoft.com/office/drawing/2014/main" id="{6CAD37B7-80A2-4A87-890E-26FC9F7FF688}"/>
            </a:ext>
          </a:extLst>
        </xdr:cNvPr>
        <xdr:cNvSpPr txBox="1"/>
      </xdr:nvSpPr>
      <xdr:spPr>
        <a:xfrm>
          <a:off x="17384472" y="1830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938" name="n_4aveValue【公民館】&#10;一人当たり面積">
          <a:extLst>
            <a:ext uri="{FF2B5EF4-FFF2-40B4-BE49-F238E27FC236}">
              <a16:creationId xmlns:a16="http://schemas.microsoft.com/office/drawing/2014/main" id="{9C1A204B-0509-4772-96B5-66082BA69A5F}"/>
            </a:ext>
          </a:extLst>
        </xdr:cNvPr>
        <xdr:cNvSpPr txBox="1"/>
      </xdr:nvSpPr>
      <xdr:spPr>
        <a:xfrm>
          <a:off x="16588817" y="1830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120666</xdr:rowOff>
    </xdr:from>
    <xdr:ext cx="469744" cy="259045"/>
    <xdr:sp macro="" textlink="">
      <xdr:nvSpPr>
        <xdr:cNvPr id="939" name="n_1mainValue【公民館】&#10;一人当たり面積">
          <a:extLst>
            <a:ext uri="{FF2B5EF4-FFF2-40B4-BE49-F238E27FC236}">
              <a16:creationId xmlns:a16="http://schemas.microsoft.com/office/drawing/2014/main" id="{07E4C2B0-E8BA-41DB-B02B-B1C11A07658A}"/>
            </a:ext>
          </a:extLst>
        </xdr:cNvPr>
        <xdr:cNvSpPr txBox="1"/>
      </xdr:nvSpPr>
      <xdr:spPr>
        <a:xfrm>
          <a:off x="18982132" y="179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940" name="n_2mainValue【公民館】&#10;一人当たり面積">
          <a:extLst>
            <a:ext uri="{FF2B5EF4-FFF2-40B4-BE49-F238E27FC236}">
              <a16:creationId xmlns:a16="http://schemas.microsoft.com/office/drawing/2014/main" id="{71633901-885C-452D-B142-48C02893721D}"/>
            </a:ext>
          </a:extLst>
        </xdr:cNvPr>
        <xdr:cNvSpPr txBox="1"/>
      </xdr:nvSpPr>
      <xdr:spPr>
        <a:xfrm>
          <a:off x="18182032" y="179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84090</xdr:rowOff>
    </xdr:from>
    <xdr:ext cx="469744" cy="259045"/>
    <xdr:sp macro="" textlink="">
      <xdr:nvSpPr>
        <xdr:cNvPr id="941" name="n_3mainValue【公民館】&#10;一人当たり面積">
          <a:extLst>
            <a:ext uri="{FF2B5EF4-FFF2-40B4-BE49-F238E27FC236}">
              <a16:creationId xmlns:a16="http://schemas.microsoft.com/office/drawing/2014/main" id="{AD1D3A0B-00B4-4E41-9648-9BB04A72F5B4}"/>
            </a:ext>
          </a:extLst>
        </xdr:cNvPr>
        <xdr:cNvSpPr txBox="1"/>
      </xdr:nvSpPr>
      <xdr:spPr>
        <a:xfrm>
          <a:off x="17384472" y="1791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81805</xdr:rowOff>
    </xdr:from>
    <xdr:ext cx="469744" cy="259045"/>
    <xdr:sp macro="" textlink="">
      <xdr:nvSpPr>
        <xdr:cNvPr id="942" name="n_4mainValue【公民館】&#10;一人当たり面積">
          <a:extLst>
            <a:ext uri="{FF2B5EF4-FFF2-40B4-BE49-F238E27FC236}">
              <a16:creationId xmlns:a16="http://schemas.microsoft.com/office/drawing/2014/main" id="{8FB92466-C942-4749-8996-7DDBEC8D0FBE}"/>
            </a:ext>
          </a:extLst>
        </xdr:cNvPr>
        <xdr:cNvSpPr txBox="1"/>
      </xdr:nvSpPr>
      <xdr:spPr>
        <a:xfrm>
          <a:off x="16588817" y="179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a:extLst>
            <a:ext uri="{FF2B5EF4-FFF2-40B4-BE49-F238E27FC236}">
              <a16:creationId xmlns:a16="http://schemas.microsoft.com/office/drawing/2014/main" id="{F7B1CB81-1D81-4018-9A5F-435B2F5B985F}"/>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a:extLst>
            <a:ext uri="{FF2B5EF4-FFF2-40B4-BE49-F238E27FC236}">
              <a16:creationId xmlns:a16="http://schemas.microsoft.com/office/drawing/2014/main" id="{2C44E20A-E1AD-445F-8E9F-9FC66A05406C}"/>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a:extLst>
            <a:ext uri="{FF2B5EF4-FFF2-40B4-BE49-F238E27FC236}">
              <a16:creationId xmlns:a16="http://schemas.microsoft.com/office/drawing/2014/main" id="{6116969A-6D87-4E37-A3EC-372F2DE2604B}"/>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類似団体と比較し多くの類型において、下回っているか又は同等である。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本市は合併団体であるため、多くの類似施設が存在する。今後、管理計画に基づき類似施設の集約化・複合化を含めた改築更新整備等を検討していく必要がある。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4E58D0A-E5F1-4A83-8F57-FE09C340A638}"/>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28F65EF-B606-4F33-A701-D1D76E244B85}"/>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D535330-F143-4B49-B3FD-6F6C9B0EB247}"/>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F7A8590-624C-4016-9370-1650519F1E09}"/>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BFBA4FA-A5EF-443A-BB4A-22277708DF3C}"/>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BF3F81-B208-4AAD-8893-805699E9E58A}"/>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E8F89C0-C28E-4A97-8F2B-807254180E83}"/>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4400850-F5AE-4E04-8376-5C1CEDB5353B}"/>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0DA45EF-2DCD-4BE1-A2EA-6A4CC8489F37}"/>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61D9BD8-72D1-4A8C-826C-0CBD1AD1D228}"/>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55,466
54,933
203.90
46,481,773
44,134,337
2,078,465
19,776,710
43,401,276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1189B63-FB97-4FFB-8249-5A8E9F18A8E1}"/>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D4A06A4-BF44-4277-BD44-71F57CCFBAAF}"/>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DB8C722-1877-4D34-8781-174A36F1420F}"/>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3E8C4D5-555A-4F85-89F2-5C7C75A602AE}"/>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E82FFAD-94EE-4C1A-9B6B-B8DDB553D86F}"/>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594DB71-5186-4DCB-8E02-9143E8702D26}"/>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63AA6C6-06DA-4AFB-B856-600DACEDE5F7}"/>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E365789-90E3-4A8F-A3DD-6F7B63D17AB8}"/>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4A30005-E29E-414D-A35E-2F29E8BFCCF5}"/>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9C25E53-CE7F-4294-AE91-6C9445DFAB87}"/>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2C421B5-D696-440C-B158-03C20354193C}"/>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47DA778-0988-465C-AF2B-01603A285767}"/>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E84DF34-BE6E-48BC-B7CD-793B38BACD28}"/>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ADBD059-1764-4874-A73B-F19EAAA9CF37}"/>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E8E2FDC-7596-46FE-82CD-E7D35E69D41A}"/>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7486F19-112F-4158-AEC2-4CAC48C4E5B4}"/>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6D94B4E-3FF9-4AB2-8AA9-DDA57D9242A7}"/>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97433AC-DA64-4D0A-BE0C-3DC6F472C2DB}"/>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0EDC663-3EC0-4576-8EC5-AFF58E96BDD0}"/>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715E1E9-CCC0-44D6-B3F7-BD95CB25D2A8}"/>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80D8D54-51B0-42EB-BD6F-A57912F2ECF1}"/>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AE3C886-B34C-4D68-8F9C-46E78FAABD52}"/>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2581BC8-E825-42F7-B2AD-422CEB99CEA7}"/>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29A12F0-C72E-4BA4-ACEC-33596C22ECE3}"/>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4CC78D6-79B4-480E-83C2-6763DD919997}"/>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A1BD69B-DBD0-4291-B863-EC3DF90BFA70}"/>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38770AB-E80E-49ED-9FDE-2E925185A3EC}"/>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A987C57-C424-4BB1-9823-5CFB5BD3EDB1}"/>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63A6423-108B-4B04-8408-6DA2FF23E6BE}"/>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A849C2C-7767-44F1-BC69-D61176FF1A9F}"/>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5E7AA33-AA0C-417C-9D39-2F0126D2D2F9}"/>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83F21B8-54A4-4E30-A9CD-8C95CF79D773}"/>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43F6DFA-2D1E-4EB0-B163-103DE6940334}"/>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0B2C8A4-8A72-4371-891D-3B84B08EA357}"/>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BBBDCA8-37AF-44B6-A66A-7BA005172D18}"/>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A8FD6E6-FB5F-4E87-902A-9F472DF90C8B}"/>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F123CA9-F0E4-418B-B527-8E09C0EAD259}"/>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C7D26C2-1BE4-42D5-97B3-77FD52388533}"/>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804C51C-DBC5-41C2-A1A2-E56CFF006B51}"/>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8A51F7A-A1E5-4951-9475-1D89A9461F12}"/>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7E4F3C3-7427-49EE-AF95-3BB03291C87A}"/>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13EC2D3-6517-4D2E-8449-DACDAC749D6A}"/>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690C15D-B372-4300-AB39-44AF32718D68}"/>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0637C33-BDD0-49EC-99E5-3242A402348E}"/>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71B3236-8C55-482B-B8C7-E7A7667A26ED}"/>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01A1CD4-8EB1-436D-824E-DFC70F923857}"/>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15D73D03-9BAB-48FE-86E3-5043ABE960A9}"/>
            </a:ext>
          </a:extLst>
        </xdr:cNvPr>
        <xdr:cNvCxnSpPr/>
      </xdr:nvCxnSpPr>
      <xdr:spPr>
        <a:xfrm flipV="1">
          <a:off x="4173855" y="5769973"/>
          <a:ext cx="0"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AF5ABFFF-12A6-4B03-B627-7B55E211EDA9}"/>
            </a:ext>
          </a:extLst>
        </xdr:cNvPr>
        <xdr:cNvSpPr txBox="1"/>
      </xdr:nvSpPr>
      <xdr:spPr>
        <a:xfrm>
          <a:off x="421259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9F722CD6-A36B-47EA-9126-3134B88B510A}"/>
            </a:ext>
          </a:extLst>
        </xdr:cNvPr>
        <xdr:cNvCxnSpPr/>
      </xdr:nvCxnSpPr>
      <xdr:spPr>
        <a:xfrm>
          <a:off x="411226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0C16CF24-689C-4580-9196-B8E6B2E10098}"/>
            </a:ext>
          </a:extLst>
        </xdr:cNvPr>
        <xdr:cNvSpPr txBox="1"/>
      </xdr:nvSpPr>
      <xdr:spPr>
        <a:xfrm>
          <a:off x="4212590" y="55413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6CE46DDA-B1CD-4D0B-8AB4-0425DA78C357}"/>
            </a:ext>
          </a:extLst>
        </xdr:cNvPr>
        <xdr:cNvCxnSpPr/>
      </xdr:nvCxnSpPr>
      <xdr:spPr>
        <a:xfrm>
          <a:off x="4112260" y="57699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85470</xdr:rowOff>
    </xdr:from>
    <xdr:ext cx="405111" cy="259045"/>
    <xdr:sp macro="" textlink="">
      <xdr:nvSpPr>
        <xdr:cNvPr id="63" name="【図書館】&#10;有形固定資産減価償却率平均値テキスト">
          <a:extLst>
            <a:ext uri="{FF2B5EF4-FFF2-40B4-BE49-F238E27FC236}">
              <a16:creationId xmlns:a16="http://schemas.microsoft.com/office/drawing/2014/main" id="{E4175186-6056-47C2-9E14-338801C01200}"/>
            </a:ext>
          </a:extLst>
        </xdr:cNvPr>
        <xdr:cNvSpPr txBox="1"/>
      </xdr:nvSpPr>
      <xdr:spPr>
        <a:xfrm>
          <a:off x="4212590" y="6259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EBC17EFF-F43B-4247-AEA8-428F717ABBF5}"/>
            </a:ext>
          </a:extLst>
        </xdr:cNvPr>
        <xdr:cNvSpPr/>
      </xdr:nvSpPr>
      <xdr:spPr>
        <a:xfrm>
          <a:off x="4131310" y="62773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ED019D7C-F4BC-4550-974B-16DBE5A8F78D}"/>
            </a:ext>
          </a:extLst>
        </xdr:cNvPr>
        <xdr:cNvSpPr/>
      </xdr:nvSpPr>
      <xdr:spPr>
        <a:xfrm>
          <a:off x="3388360" y="629421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C3CFA2CF-42D5-479B-AB86-61A35E8376F8}"/>
            </a:ext>
          </a:extLst>
        </xdr:cNvPr>
        <xdr:cNvSpPr/>
      </xdr:nvSpPr>
      <xdr:spPr>
        <a:xfrm>
          <a:off x="2571750" y="62841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BDF43EA1-E2FF-47C0-B5D7-CEBD7064FBB8}"/>
            </a:ext>
          </a:extLst>
        </xdr:cNvPr>
        <xdr:cNvSpPr/>
      </xdr:nvSpPr>
      <xdr:spPr>
        <a:xfrm>
          <a:off x="1774190" y="630645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AC57DBB5-E6C4-4C4A-A5BA-C02F0EB5CAD7}"/>
            </a:ext>
          </a:extLst>
        </xdr:cNvPr>
        <xdr:cNvSpPr/>
      </xdr:nvSpPr>
      <xdr:spPr>
        <a:xfrm>
          <a:off x="988060" y="636469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97805FD-9EDC-4058-9A71-7CDEFCD3B881}"/>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602F5F4-914A-4ADF-A11A-CD944B93B595}"/>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E21D432-5E21-477F-AB03-CACA5065BF0E}"/>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72C1EDD-0DF1-4BB8-BDC2-C8E3FC0210F0}"/>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1846239-46E2-4CC3-91D5-A7C92C51145A}"/>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64589</xdr:rowOff>
    </xdr:from>
    <xdr:to>
      <xdr:col>24</xdr:col>
      <xdr:colOff>114300</xdr:colOff>
      <xdr:row>33</xdr:row>
      <xdr:rowOff>166189</xdr:rowOff>
    </xdr:to>
    <xdr:sp macro="" textlink="">
      <xdr:nvSpPr>
        <xdr:cNvPr id="74" name="楕円 73">
          <a:extLst>
            <a:ext uri="{FF2B5EF4-FFF2-40B4-BE49-F238E27FC236}">
              <a16:creationId xmlns:a16="http://schemas.microsoft.com/office/drawing/2014/main" id="{9D58367F-0031-45C4-8B46-38A4A4B7B3CB}"/>
            </a:ext>
          </a:extLst>
        </xdr:cNvPr>
        <xdr:cNvSpPr/>
      </xdr:nvSpPr>
      <xdr:spPr>
        <a:xfrm>
          <a:off x="4131310" y="5718629"/>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14350</xdr:rowOff>
    </xdr:from>
    <xdr:ext cx="340478" cy="259045"/>
    <xdr:sp macro="" textlink="">
      <xdr:nvSpPr>
        <xdr:cNvPr id="75" name="【図書館】&#10;有形固定資産減価償却率該当値テキスト">
          <a:extLst>
            <a:ext uri="{FF2B5EF4-FFF2-40B4-BE49-F238E27FC236}">
              <a16:creationId xmlns:a16="http://schemas.microsoft.com/office/drawing/2014/main" id="{03E92B5D-18B3-4103-AE46-0D3829EBE588}"/>
            </a:ext>
          </a:extLst>
        </xdr:cNvPr>
        <xdr:cNvSpPr txBox="1"/>
      </xdr:nvSpPr>
      <xdr:spPr>
        <a:xfrm>
          <a:off x="4212590" y="5676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30299</xdr:rowOff>
    </xdr:from>
    <xdr:to>
      <xdr:col>20</xdr:col>
      <xdr:colOff>38100</xdr:colOff>
      <xdr:row>33</xdr:row>
      <xdr:rowOff>131899</xdr:rowOff>
    </xdr:to>
    <xdr:sp macro="" textlink="">
      <xdr:nvSpPr>
        <xdr:cNvPr id="76" name="楕円 75">
          <a:extLst>
            <a:ext uri="{FF2B5EF4-FFF2-40B4-BE49-F238E27FC236}">
              <a16:creationId xmlns:a16="http://schemas.microsoft.com/office/drawing/2014/main" id="{2F068F82-9AAE-4F0F-900F-593346FD5266}"/>
            </a:ext>
          </a:extLst>
        </xdr:cNvPr>
        <xdr:cNvSpPr/>
      </xdr:nvSpPr>
      <xdr:spPr>
        <a:xfrm>
          <a:off x="3388360" y="568624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81099</xdr:rowOff>
    </xdr:from>
    <xdr:to>
      <xdr:col>24</xdr:col>
      <xdr:colOff>63500</xdr:colOff>
      <xdr:row>33</xdr:row>
      <xdr:rowOff>115389</xdr:rowOff>
    </xdr:to>
    <xdr:cxnSp macro="">
      <xdr:nvCxnSpPr>
        <xdr:cNvPr id="77" name="直線コネクタ 76">
          <a:extLst>
            <a:ext uri="{FF2B5EF4-FFF2-40B4-BE49-F238E27FC236}">
              <a16:creationId xmlns:a16="http://schemas.microsoft.com/office/drawing/2014/main" id="{72D9B526-5D57-4AE6-A3E1-1FF7E23ACC2E}"/>
            </a:ext>
          </a:extLst>
        </xdr:cNvPr>
        <xdr:cNvCxnSpPr/>
      </xdr:nvCxnSpPr>
      <xdr:spPr>
        <a:xfrm>
          <a:off x="3431540" y="5740854"/>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144599</xdr:rowOff>
    </xdr:from>
    <xdr:to>
      <xdr:col>15</xdr:col>
      <xdr:colOff>101600</xdr:colOff>
      <xdr:row>33</xdr:row>
      <xdr:rowOff>74749</xdr:rowOff>
    </xdr:to>
    <xdr:sp macro="" textlink="">
      <xdr:nvSpPr>
        <xdr:cNvPr id="78" name="楕円 77">
          <a:extLst>
            <a:ext uri="{FF2B5EF4-FFF2-40B4-BE49-F238E27FC236}">
              <a16:creationId xmlns:a16="http://schemas.microsoft.com/office/drawing/2014/main" id="{AB8FDDDD-DE74-4232-A06A-3D0149F6F490}"/>
            </a:ext>
          </a:extLst>
        </xdr:cNvPr>
        <xdr:cNvSpPr/>
      </xdr:nvSpPr>
      <xdr:spPr>
        <a:xfrm>
          <a:off x="2571750" y="562909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23949</xdr:rowOff>
    </xdr:from>
    <xdr:to>
      <xdr:col>19</xdr:col>
      <xdr:colOff>177800</xdr:colOff>
      <xdr:row>33</xdr:row>
      <xdr:rowOff>81099</xdr:rowOff>
    </xdr:to>
    <xdr:cxnSp macro="">
      <xdr:nvCxnSpPr>
        <xdr:cNvPr id="79" name="直線コネクタ 78">
          <a:extLst>
            <a:ext uri="{FF2B5EF4-FFF2-40B4-BE49-F238E27FC236}">
              <a16:creationId xmlns:a16="http://schemas.microsoft.com/office/drawing/2014/main" id="{358B1E76-EA78-41DE-8814-9630EBB72CDF}"/>
            </a:ext>
          </a:extLst>
        </xdr:cNvPr>
        <xdr:cNvCxnSpPr/>
      </xdr:nvCxnSpPr>
      <xdr:spPr>
        <a:xfrm>
          <a:off x="2626360" y="5677989"/>
          <a:ext cx="80518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9072</xdr:rowOff>
    </xdr:from>
    <xdr:to>
      <xdr:col>10</xdr:col>
      <xdr:colOff>165100</xdr:colOff>
      <xdr:row>40</xdr:row>
      <xdr:rowOff>110672</xdr:rowOff>
    </xdr:to>
    <xdr:sp macro="" textlink="">
      <xdr:nvSpPr>
        <xdr:cNvPr id="80" name="楕円 79">
          <a:extLst>
            <a:ext uri="{FF2B5EF4-FFF2-40B4-BE49-F238E27FC236}">
              <a16:creationId xmlns:a16="http://schemas.microsoft.com/office/drawing/2014/main" id="{854DA5CB-9C25-475A-BFC7-B607A359B7D7}"/>
            </a:ext>
          </a:extLst>
        </xdr:cNvPr>
        <xdr:cNvSpPr/>
      </xdr:nvSpPr>
      <xdr:spPr>
        <a:xfrm>
          <a:off x="1774190" y="6868977"/>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23949</xdr:rowOff>
    </xdr:from>
    <xdr:to>
      <xdr:col>15</xdr:col>
      <xdr:colOff>50800</xdr:colOff>
      <xdr:row>40</xdr:row>
      <xdr:rowOff>59872</xdr:rowOff>
    </xdr:to>
    <xdr:cxnSp macro="">
      <xdr:nvCxnSpPr>
        <xdr:cNvPr id="81" name="直線コネクタ 80">
          <a:extLst>
            <a:ext uri="{FF2B5EF4-FFF2-40B4-BE49-F238E27FC236}">
              <a16:creationId xmlns:a16="http://schemas.microsoft.com/office/drawing/2014/main" id="{CC8429D7-4DF2-4656-A011-E03DFBA50588}"/>
            </a:ext>
          </a:extLst>
        </xdr:cNvPr>
        <xdr:cNvCxnSpPr/>
      </xdr:nvCxnSpPr>
      <xdr:spPr>
        <a:xfrm flipV="1">
          <a:off x="1828800" y="5677989"/>
          <a:ext cx="797560" cy="12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157662</xdr:rowOff>
    </xdr:from>
    <xdr:to>
      <xdr:col>6</xdr:col>
      <xdr:colOff>38100</xdr:colOff>
      <xdr:row>40</xdr:row>
      <xdr:rowOff>87812</xdr:rowOff>
    </xdr:to>
    <xdr:sp macro="" textlink="">
      <xdr:nvSpPr>
        <xdr:cNvPr id="82" name="楕円 81">
          <a:extLst>
            <a:ext uri="{FF2B5EF4-FFF2-40B4-BE49-F238E27FC236}">
              <a16:creationId xmlns:a16="http://schemas.microsoft.com/office/drawing/2014/main" id="{7B8D9F0C-6B4F-4E37-81D6-3C331FAA0EBC}"/>
            </a:ext>
          </a:extLst>
        </xdr:cNvPr>
        <xdr:cNvSpPr/>
      </xdr:nvSpPr>
      <xdr:spPr>
        <a:xfrm>
          <a:off x="988060" y="684611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37012</xdr:rowOff>
    </xdr:from>
    <xdr:to>
      <xdr:col>10</xdr:col>
      <xdr:colOff>114300</xdr:colOff>
      <xdr:row>40</xdr:row>
      <xdr:rowOff>59872</xdr:rowOff>
    </xdr:to>
    <xdr:cxnSp macro="">
      <xdr:nvCxnSpPr>
        <xdr:cNvPr id="83" name="直線コネクタ 82">
          <a:extLst>
            <a:ext uri="{FF2B5EF4-FFF2-40B4-BE49-F238E27FC236}">
              <a16:creationId xmlns:a16="http://schemas.microsoft.com/office/drawing/2014/main" id="{952FB15B-F873-47F1-8A05-369E2E5EA573}"/>
            </a:ext>
          </a:extLst>
        </xdr:cNvPr>
        <xdr:cNvCxnSpPr/>
      </xdr:nvCxnSpPr>
      <xdr:spPr>
        <a:xfrm>
          <a:off x="1031240" y="6895012"/>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41383</xdr:rowOff>
    </xdr:from>
    <xdr:ext cx="405111" cy="259045"/>
    <xdr:sp macro="" textlink="">
      <xdr:nvSpPr>
        <xdr:cNvPr id="84" name="n_1aveValue【図書館】&#10;有形固定資産減価償却率">
          <a:extLst>
            <a:ext uri="{FF2B5EF4-FFF2-40B4-BE49-F238E27FC236}">
              <a16:creationId xmlns:a16="http://schemas.microsoft.com/office/drawing/2014/main" id="{E4D8625E-0F82-4800-A7BC-DB2FEFB17219}"/>
            </a:ext>
          </a:extLst>
        </xdr:cNvPr>
        <xdr:cNvSpPr txBox="1"/>
      </xdr:nvSpPr>
      <xdr:spPr>
        <a:xfrm>
          <a:off x="32391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33219</xdr:rowOff>
    </xdr:from>
    <xdr:ext cx="405111" cy="259045"/>
    <xdr:sp macro="" textlink="">
      <xdr:nvSpPr>
        <xdr:cNvPr id="85" name="n_2aveValue【図書館】&#10;有形固定資産減価償却率">
          <a:extLst>
            <a:ext uri="{FF2B5EF4-FFF2-40B4-BE49-F238E27FC236}">
              <a16:creationId xmlns:a16="http://schemas.microsoft.com/office/drawing/2014/main" id="{11A6B912-3F07-4D6C-8870-20C7C6798F6B}"/>
            </a:ext>
          </a:extLst>
        </xdr:cNvPr>
        <xdr:cNvSpPr txBox="1"/>
      </xdr:nvSpPr>
      <xdr:spPr>
        <a:xfrm>
          <a:off x="2439044" y="6374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id="{891AF327-16F5-47DF-83AB-13397E14F295}"/>
            </a:ext>
          </a:extLst>
        </xdr:cNvPr>
        <xdr:cNvSpPr txBox="1"/>
      </xdr:nvSpPr>
      <xdr:spPr>
        <a:xfrm>
          <a:off x="1641484" y="60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a:extLst>
            <a:ext uri="{FF2B5EF4-FFF2-40B4-BE49-F238E27FC236}">
              <a16:creationId xmlns:a16="http://schemas.microsoft.com/office/drawing/2014/main" id="{439BD575-B788-45F1-A427-7FF96DB2C4A2}"/>
            </a:ext>
          </a:extLst>
        </xdr:cNvPr>
        <xdr:cNvSpPr txBox="1"/>
      </xdr:nvSpPr>
      <xdr:spPr>
        <a:xfrm>
          <a:off x="855354" y="613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148426</xdr:rowOff>
    </xdr:from>
    <xdr:ext cx="340478" cy="259045"/>
    <xdr:sp macro="" textlink="">
      <xdr:nvSpPr>
        <xdr:cNvPr id="88" name="n_1mainValue【図書館】&#10;有形固定資産減価償却率">
          <a:extLst>
            <a:ext uri="{FF2B5EF4-FFF2-40B4-BE49-F238E27FC236}">
              <a16:creationId xmlns:a16="http://schemas.microsoft.com/office/drawing/2014/main" id="{CA149C2A-42A1-4A69-A24C-BB2BF3D98AEB}"/>
            </a:ext>
          </a:extLst>
        </xdr:cNvPr>
        <xdr:cNvSpPr txBox="1"/>
      </xdr:nvSpPr>
      <xdr:spPr>
        <a:xfrm>
          <a:off x="3260031" y="54614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91276</xdr:rowOff>
    </xdr:from>
    <xdr:ext cx="340478" cy="259045"/>
    <xdr:sp macro="" textlink="">
      <xdr:nvSpPr>
        <xdr:cNvPr id="89" name="n_2mainValue【図書館】&#10;有形固定資産減価償却率">
          <a:extLst>
            <a:ext uri="{FF2B5EF4-FFF2-40B4-BE49-F238E27FC236}">
              <a16:creationId xmlns:a16="http://schemas.microsoft.com/office/drawing/2014/main" id="{EEE339BF-7C85-4B3F-9349-08B141C043FB}"/>
            </a:ext>
          </a:extLst>
        </xdr:cNvPr>
        <xdr:cNvSpPr txBox="1"/>
      </xdr:nvSpPr>
      <xdr:spPr>
        <a:xfrm>
          <a:off x="2469456" y="54100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101799</xdr:rowOff>
    </xdr:from>
    <xdr:ext cx="405111" cy="259045"/>
    <xdr:sp macro="" textlink="">
      <xdr:nvSpPr>
        <xdr:cNvPr id="90" name="n_3mainValue【図書館】&#10;有形固定資産減価償却率">
          <a:extLst>
            <a:ext uri="{FF2B5EF4-FFF2-40B4-BE49-F238E27FC236}">
              <a16:creationId xmlns:a16="http://schemas.microsoft.com/office/drawing/2014/main" id="{B9ADAF4E-11FB-4159-ACF0-936792EA7114}"/>
            </a:ext>
          </a:extLst>
        </xdr:cNvPr>
        <xdr:cNvSpPr txBox="1"/>
      </xdr:nvSpPr>
      <xdr:spPr>
        <a:xfrm>
          <a:off x="1641484" y="695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78939</xdr:rowOff>
    </xdr:from>
    <xdr:ext cx="405111" cy="259045"/>
    <xdr:sp macro="" textlink="">
      <xdr:nvSpPr>
        <xdr:cNvPr id="91" name="n_4mainValue【図書館】&#10;有形固定資産減価償却率">
          <a:extLst>
            <a:ext uri="{FF2B5EF4-FFF2-40B4-BE49-F238E27FC236}">
              <a16:creationId xmlns:a16="http://schemas.microsoft.com/office/drawing/2014/main" id="{EEF62B16-C6B1-470D-BE9C-D93FC466A863}"/>
            </a:ext>
          </a:extLst>
        </xdr:cNvPr>
        <xdr:cNvSpPr txBox="1"/>
      </xdr:nvSpPr>
      <xdr:spPr>
        <a:xfrm>
          <a:off x="85535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07869A9-2342-4E8E-9E48-F53EDAAB43E7}"/>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A500624-2E9E-4C54-93D6-664AD134E207}"/>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B891CAC-DB43-4B62-8E37-1D0530546245}"/>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2EA8924-638F-4180-9744-C774AF9CA8D6}"/>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A3DD33B-22DF-48DD-AB8E-A222D7FEA5BB}"/>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D4E07CF-7D2E-46C8-BDEF-C0BB3A3CDAC6}"/>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190D182-5BAA-4476-9049-D900EB3E247B}"/>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735F692-3855-4FCC-84EC-8E4623A4E2DF}"/>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88133A8-90DE-42FF-8A07-61DE672C20DB}"/>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29C46AE-E68F-4FDF-A9D6-4DBA39CC17D1}"/>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9419A661-5D95-43AE-8011-03927C1F550B}"/>
            </a:ext>
          </a:extLst>
        </xdr:cNvPr>
        <xdr:cNvSpPr txBox="1"/>
      </xdr:nvSpPr>
      <xdr:spPr>
        <a:xfrm>
          <a:off x="552722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FB23BAB0-1A2B-4DCA-83AF-9B003EADCDCA}"/>
            </a:ext>
          </a:extLst>
        </xdr:cNvPr>
        <xdr:cNvCxnSpPr/>
      </xdr:nvCxnSpPr>
      <xdr:spPr>
        <a:xfrm>
          <a:off x="5960110" y="729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3F3FF897-31A7-460A-9366-A857EE1E5E13}"/>
            </a:ext>
          </a:extLst>
        </xdr:cNvPr>
        <xdr:cNvSpPr txBox="1"/>
      </xdr:nvSpPr>
      <xdr:spPr>
        <a:xfrm>
          <a:off x="552722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7BE026E4-64D4-486F-8396-A9ABA29AA930}"/>
            </a:ext>
          </a:extLst>
        </xdr:cNvPr>
        <xdr:cNvCxnSpPr/>
      </xdr:nvCxnSpPr>
      <xdr:spPr>
        <a:xfrm>
          <a:off x="5960110" y="696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AE26DACF-85D4-4DFA-839B-7BC82D5ECBF4}"/>
            </a:ext>
          </a:extLst>
        </xdr:cNvPr>
        <xdr:cNvSpPr txBox="1"/>
      </xdr:nvSpPr>
      <xdr:spPr>
        <a:xfrm>
          <a:off x="5527221"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8DCE26E1-57B2-45E6-A43D-FAF3D9514B99}"/>
            </a:ext>
          </a:extLst>
        </xdr:cNvPr>
        <xdr:cNvCxnSpPr/>
      </xdr:nvCxnSpPr>
      <xdr:spPr>
        <a:xfrm>
          <a:off x="5960110" y="664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7A830FB3-4D46-4C24-B989-7C92A60C27C9}"/>
            </a:ext>
          </a:extLst>
        </xdr:cNvPr>
        <xdr:cNvSpPr txBox="1"/>
      </xdr:nvSpPr>
      <xdr:spPr>
        <a:xfrm>
          <a:off x="55272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0F8AA824-4594-47F6-B749-ADE834F450C5}"/>
            </a:ext>
          </a:extLst>
        </xdr:cNvPr>
        <xdr:cNvCxnSpPr/>
      </xdr:nvCxnSpPr>
      <xdr:spPr>
        <a:xfrm>
          <a:off x="5960110" y="631180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A84FC927-470A-4967-ADFF-B26263429A23}"/>
            </a:ext>
          </a:extLst>
        </xdr:cNvPr>
        <xdr:cNvSpPr txBox="1"/>
      </xdr:nvSpPr>
      <xdr:spPr>
        <a:xfrm>
          <a:off x="5527221"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65BDE533-BA8B-4BE9-811F-A4D819320760}"/>
            </a:ext>
          </a:extLst>
        </xdr:cNvPr>
        <xdr:cNvCxnSpPr/>
      </xdr:nvCxnSpPr>
      <xdr:spPr>
        <a:xfrm>
          <a:off x="5960110" y="598904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C975770C-7448-4836-93A9-0A4A832AC1C1}"/>
            </a:ext>
          </a:extLst>
        </xdr:cNvPr>
        <xdr:cNvSpPr txBox="1"/>
      </xdr:nvSpPr>
      <xdr:spPr>
        <a:xfrm>
          <a:off x="5527221"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7D8D345B-8F24-45F0-8F0A-A24113BF9802}"/>
            </a:ext>
          </a:extLst>
        </xdr:cNvPr>
        <xdr:cNvCxnSpPr/>
      </xdr:nvCxnSpPr>
      <xdr:spPr>
        <a:xfrm>
          <a:off x="5960110" y="566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4F2F6E4A-9137-429E-9247-C5CB1C50E1BB}"/>
            </a:ext>
          </a:extLst>
        </xdr:cNvPr>
        <xdr:cNvSpPr txBox="1"/>
      </xdr:nvSpPr>
      <xdr:spPr>
        <a:xfrm>
          <a:off x="5527221"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5C7FC851-2220-49AF-AF5C-0051EB3658A6}"/>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0C4E5281-451E-4498-8AC3-CD290AFD02DD}"/>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2EC91243-8529-4CB5-B129-DB14A0CB860F}"/>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id="{C1854C14-BA5B-4301-8652-69CD1A2225D4}"/>
            </a:ext>
          </a:extLst>
        </xdr:cNvPr>
        <xdr:cNvCxnSpPr/>
      </xdr:nvCxnSpPr>
      <xdr:spPr>
        <a:xfrm flipV="1">
          <a:off x="9429115" y="5874748"/>
          <a:ext cx="0" cy="1351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id="{283F9636-65FB-45D4-A216-11461BBA7BBC}"/>
            </a:ext>
          </a:extLst>
        </xdr:cNvPr>
        <xdr:cNvSpPr txBox="1"/>
      </xdr:nvSpPr>
      <xdr:spPr>
        <a:xfrm>
          <a:off x="9467850" y="72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id="{7DA14416-9348-468C-8ABB-BC4D351D57FE}"/>
            </a:ext>
          </a:extLst>
        </xdr:cNvPr>
        <xdr:cNvCxnSpPr/>
      </xdr:nvCxnSpPr>
      <xdr:spPr>
        <a:xfrm>
          <a:off x="9356090" y="722621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id="{E7665894-A9D1-4E44-9ABE-C1327D8F9DD2}"/>
            </a:ext>
          </a:extLst>
        </xdr:cNvPr>
        <xdr:cNvSpPr txBox="1"/>
      </xdr:nvSpPr>
      <xdr:spPr>
        <a:xfrm>
          <a:off x="9467850" y="564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id="{47024C0C-9002-47B1-B7DD-0720794CE29D}"/>
            </a:ext>
          </a:extLst>
        </xdr:cNvPr>
        <xdr:cNvCxnSpPr/>
      </xdr:nvCxnSpPr>
      <xdr:spPr>
        <a:xfrm>
          <a:off x="9356090" y="58747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44649</xdr:rowOff>
    </xdr:from>
    <xdr:ext cx="469744" cy="259045"/>
    <xdr:sp macro="" textlink="">
      <xdr:nvSpPr>
        <xdr:cNvPr id="123" name="【図書館】&#10;一人当たり面積平均値テキスト">
          <a:extLst>
            <a:ext uri="{FF2B5EF4-FFF2-40B4-BE49-F238E27FC236}">
              <a16:creationId xmlns:a16="http://schemas.microsoft.com/office/drawing/2014/main" id="{E3C9943D-46D5-415E-AB0E-37350872FDFE}"/>
            </a:ext>
          </a:extLst>
        </xdr:cNvPr>
        <xdr:cNvSpPr txBox="1"/>
      </xdr:nvSpPr>
      <xdr:spPr>
        <a:xfrm>
          <a:off x="9467850" y="6733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id="{5E91EA7E-B82E-42D1-BFB5-1FA3CCBFD9FF}"/>
            </a:ext>
          </a:extLst>
        </xdr:cNvPr>
        <xdr:cNvSpPr/>
      </xdr:nvSpPr>
      <xdr:spPr>
        <a:xfrm>
          <a:off x="9394190" y="6750867"/>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a:extLst>
            <a:ext uri="{FF2B5EF4-FFF2-40B4-BE49-F238E27FC236}">
              <a16:creationId xmlns:a16="http://schemas.microsoft.com/office/drawing/2014/main" id="{04CA3C70-498D-4FAC-87C1-EE113E7A8164}"/>
            </a:ext>
          </a:extLst>
        </xdr:cNvPr>
        <xdr:cNvSpPr/>
      </xdr:nvSpPr>
      <xdr:spPr>
        <a:xfrm>
          <a:off x="8632190" y="682189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a:extLst>
            <a:ext uri="{FF2B5EF4-FFF2-40B4-BE49-F238E27FC236}">
              <a16:creationId xmlns:a16="http://schemas.microsoft.com/office/drawing/2014/main" id="{9D44DBAF-F65C-4A66-ADD7-5B3AC2FF58CE}"/>
            </a:ext>
          </a:extLst>
        </xdr:cNvPr>
        <xdr:cNvSpPr/>
      </xdr:nvSpPr>
      <xdr:spPr>
        <a:xfrm>
          <a:off x="7846060" y="68545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a:extLst>
            <a:ext uri="{FF2B5EF4-FFF2-40B4-BE49-F238E27FC236}">
              <a16:creationId xmlns:a16="http://schemas.microsoft.com/office/drawing/2014/main" id="{27E720D5-D58F-427B-A89F-7A7767F46FB9}"/>
            </a:ext>
          </a:extLst>
        </xdr:cNvPr>
        <xdr:cNvSpPr/>
      </xdr:nvSpPr>
      <xdr:spPr>
        <a:xfrm>
          <a:off x="7029450" y="686897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a:extLst>
            <a:ext uri="{FF2B5EF4-FFF2-40B4-BE49-F238E27FC236}">
              <a16:creationId xmlns:a16="http://schemas.microsoft.com/office/drawing/2014/main" id="{79B905EF-966C-498F-B05B-C31B7500DE30}"/>
            </a:ext>
          </a:extLst>
        </xdr:cNvPr>
        <xdr:cNvSpPr/>
      </xdr:nvSpPr>
      <xdr:spPr>
        <a:xfrm>
          <a:off x="6231890" y="6899728"/>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78224E4-91A6-43C9-A252-11D37B21C8E6}"/>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2E24A73-54D9-4154-9F76-334AAE8BD84E}"/>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FFDB916C-FA05-4CFD-A125-FC4F1ED6773A}"/>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5653FF77-1127-4207-90F6-C49245E2FF75}"/>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645618C5-F749-48DA-9876-2142D89C8026}"/>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41728</xdr:rowOff>
    </xdr:from>
    <xdr:to>
      <xdr:col>55</xdr:col>
      <xdr:colOff>50800</xdr:colOff>
      <xdr:row>36</xdr:row>
      <xdr:rowOff>143328</xdr:rowOff>
    </xdr:to>
    <xdr:sp macro="" textlink="">
      <xdr:nvSpPr>
        <xdr:cNvPr id="134" name="楕円 133">
          <a:extLst>
            <a:ext uri="{FF2B5EF4-FFF2-40B4-BE49-F238E27FC236}">
              <a16:creationId xmlns:a16="http://schemas.microsoft.com/office/drawing/2014/main" id="{B5ABAA1B-DA4E-4CDB-BC50-8CA0EF6FCF8A}"/>
            </a:ext>
          </a:extLst>
        </xdr:cNvPr>
        <xdr:cNvSpPr/>
      </xdr:nvSpPr>
      <xdr:spPr>
        <a:xfrm>
          <a:off x="9394190" y="6213928"/>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64605</xdr:rowOff>
    </xdr:from>
    <xdr:ext cx="469744" cy="259045"/>
    <xdr:sp macro="" textlink="">
      <xdr:nvSpPr>
        <xdr:cNvPr id="135" name="【図書館】&#10;一人当たり面積該当値テキスト">
          <a:extLst>
            <a:ext uri="{FF2B5EF4-FFF2-40B4-BE49-F238E27FC236}">
              <a16:creationId xmlns:a16="http://schemas.microsoft.com/office/drawing/2014/main" id="{2D7376D8-4341-4931-92B3-4A2B8DB8048C}"/>
            </a:ext>
          </a:extLst>
        </xdr:cNvPr>
        <xdr:cNvSpPr txBox="1"/>
      </xdr:nvSpPr>
      <xdr:spPr>
        <a:xfrm>
          <a:off x="9467850" y="606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58057</xdr:rowOff>
    </xdr:from>
    <xdr:to>
      <xdr:col>50</xdr:col>
      <xdr:colOff>165100</xdr:colOff>
      <xdr:row>36</xdr:row>
      <xdr:rowOff>159657</xdr:rowOff>
    </xdr:to>
    <xdr:sp macro="" textlink="">
      <xdr:nvSpPr>
        <xdr:cNvPr id="136" name="楕円 135">
          <a:extLst>
            <a:ext uri="{FF2B5EF4-FFF2-40B4-BE49-F238E27FC236}">
              <a16:creationId xmlns:a16="http://schemas.microsoft.com/office/drawing/2014/main" id="{5128E680-F620-446E-B21C-1CABD8B8D314}"/>
            </a:ext>
          </a:extLst>
        </xdr:cNvPr>
        <xdr:cNvSpPr/>
      </xdr:nvSpPr>
      <xdr:spPr>
        <a:xfrm>
          <a:off x="8632190" y="622644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92528</xdr:rowOff>
    </xdr:from>
    <xdr:to>
      <xdr:col>55</xdr:col>
      <xdr:colOff>0</xdr:colOff>
      <xdr:row>36</xdr:row>
      <xdr:rowOff>108857</xdr:rowOff>
    </xdr:to>
    <xdr:cxnSp macro="">
      <xdr:nvCxnSpPr>
        <xdr:cNvPr id="137" name="直線コネクタ 136">
          <a:extLst>
            <a:ext uri="{FF2B5EF4-FFF2-40B4-BE49-F238E27FC236}">
              <a16:creationId xmlns:a16="http://schemas.microsoft.com/office/drawing/2014/main" id="{5F0165A3-E031-4465-846D-D2B716E71FE7}"/>
            </a:ext>
          </a:extLst>
        </xdr:cNvPr>
        <xdr:cNvCxnSpPr/>
      </xdr:nvCxnSpPr>
      <xdr:spPr>
        <a:xfrm flipV="1">
          <a:off x="8686800" y="6268538"/>
          <a:ext cx="74295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41728</xdr:rowOff>
    </xdr:from>
    <xdr:to>
      <xdr:col>46</xdr:col>
      <xdr:colOff>38100</xdr:colOff>
      <xdr:row>36</xdr:row>
      <xdr:rowOff>143328</xdr:rowOff>
    </xdr:to>
    <xdr:sp macro="" textlink="">
      <xdr:nvSpPr>
        <xdr:cNvPr id="138" name="楕円 137">
          <a:extLst>
            <a:ext uri="{FF2B5EF4-FFF2-40B4-BE49-F238E27FC236}">
              <a16:creationId xmlns:a16="http://schemas.microsoft.com/office/drawing/2014/main" id="{09001635-9BD3-4769-A332-B028E3070986}"/>
            </a:ext>
          </a:extLst>
        </xdr:cNvPr>
        <xdr:cNvSpPr/>
      </xdr:nvSpPr>
      <xdr:spPr>
        <a:xfrm>
          <a:off x="7846060" y="621392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92528</xdr:rowOff>
    </xdr:from>
    <xdr:to>
      <xdr:col>50</xdr:col>
      <xdr:colOff>114300</xdr:colOff>
      <xdr:row>36</xdr:row>
      <xdr:rowOff>108857</xdr:rowOff>
    </xdr:to>
    <xdr:cxnSp macro="">
      <xdr:nvCxnSpPr>
        <xdr:cNvPr id="139" name="直線コネクタ 138">
          <a:extLst>
            <a:ext uri="{FF2B5EF4-FFF2-40B4-BE49-F238E27FC236}">
              <a16:creationId xmlns:a16="http://schemas.microsoft.com/office/drawing/2014/main" id="{E32A2FFA-3299-4C54-9EB1-E612FF68C147}"/>
            </a:ext>
          </a:extLst>
        </xdr:cNvPr>
        <xdr:cNvCxnSpPr/>
      </xdr:nvCxnSpPr>
      <xdr:spPr>
        <a:xfrm>
          <a:off x="7889240" y="6268538"/>
          <a:ext cx="79756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90715</xdr:rowOff>
    </xdr:from>
    <xdr:to>
      <xdr:col>41</xdr:col>
      <xdr:colOff>101600</xdr:colOff>
      <xdr:row>43</xdr:row>
      <xdr:rowOff>20865</xdr:rowOff>
    </xdr:to>
    <xdr:sp macro="" textlink="">
      <xdr:nvSpPr>
        <xdr:cNvPr id="140" name="楕円 139">
          <a:extLst>
            <a:ext uri="{FF2B5EF4-FFF2-40B4-BE49-F238E27FC236}">
              <a16:creationId xmlns:a16="http://schemas.microsoft.com/office/drawing/2014/main" id="{E77230FD-95B4-4A2C-B084-7D563A18563C}"/>
            </a:ext>
          </a:extLst>
        </xdr:cNvPr>
        <xdr:cNvSpPr/>
      </xdr:nvSpPr>
      <xdr:spPr>
        <a:xfrm>
          <a:off x="7029450" y="729542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92528</xdr:rowOff>
    </xdr:from>
    <xdr:to>
      <xdr:col>45</xdr:col>
      <xdr:colOff>177800</xdr:colOff>
      <xdr:row>42</xdr:row>
      <xdr:rowOff>141515</xdr:rowOff>
    </xdr:to>
    <xdr:cxnSp macro="">
      <xdr:nvCxnSpPr>
        <xdr:cNvPr id="141" name="直線コネクタ 140">
          <a:extLst>
            <a:ext uri="{FF2B5EF4-FFF2-40B4-BE49-F238E27FC236}">
              <a16:creationId xmlns:a16="http://schemas.microsoft.com/office/drawing/2014/main" id="{02043146-2E67-4AD5-B26B-45D3478DB92E}"/>
            </a:ext>
          </a:extLst>
        </xdr:cNvPr>
        <xdr:cNvCxnSpPr/>
      </xdr:nvCxnSpPr>
      <xdr:spPr>
        <a:xfrm flipV="1">
          <a:off x="7084060" y="6268538"/>
          <a:ext cx="805180" cy="107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42</xdr:row>
      <xdr:rowOff>90715</xdr:rowOff>
    </xdr:from>
    <xdr:to>
      <xdr:col>36</xdr:col>
      <xdr:colOff>165100</xdr:colOff>
      <xdr:row>43</xdr:row>
      <xdr:rowOff>20865</xdr:rowOff>
    </xdr:to>
    <xdr:sp macro="" textlink="">
      <xdr:nvSpPr>
        <xdr:cNvPr id="142" name="楕円 141">
          <a:extLst>
            <a:ext uri="{FF2B5EF4-FFF2-40B4-BE49-F238E27FC236}">
              <a16:creationId xmlns:a16="http://schemas.microsoft.com/office/drawing/2014/main" id="{08C79022-DCF6-42D8-86BC-BF1850D03CDA}"/>
            </a:ext>
          </a:extLst>
        </xdr:cNvPr>
        <xdr:cNvSpPr/>
      </xdr:nvSpPr>
      <xdr:spPr>
        <a:xfrm>
          <a:off x="6231890" y="729542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141515</xdr:rowOff>
    </xdr:from>
    <xdr:to>
      <xdr:col>41</xdr:col>
      <xdr:colOff>50800</xdr:colOff>
      <xdr:row>42</xdr:row>
      <xdr:rowOff>141515</xdr:rowOff>
    </xdr:to>
    <xdr:cxnSp macro="">
      <xdr:nvCxnSpPr>
        <xdr:cNvPr id="143" name="直線コネクタ 142">
          <a:extLst>
            <a:ext uri="{FF2B5EF4-FFF2-40B4-BE49-F238E27FC236}">
              <a16:creationId xmlns:a16="http://schemas.microsoft.com/office/drawing/2014/main" id="{A329C350-EF5E-4603-B55E-B06FF46913B3}"/>
            </a:ext>
          </a:extLst>
        </xdr:cNvPr>
        <xdr:cNvCxnSpPr/>
      </xdr:nvCxnSpPr>
      <xdr:spPr>
        <a:xfrm>
          <a:off x="6286500" y="734051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a:extLst>
            <a:ext uri="{FF2B5EF4-FFF2-40B4-BE49-F238E27FC236}">
              <a16:creationId xmlns:a16="http://schemas.microsoft.com/office/drawing/2014/main" id="{2589D126-23FF-454B-AD8E-6D06B36BE7DA}"/>
            </a:ext>
          </a:extLst>
        </xdr:cNvPr>
        <xdr:cNvSpPr txBox="1"/>
      </xdr:nvSpPr>
      <xdr:spPr>
        <a:xfrm>
          <a:off x="8454467" y="691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a:extLst>
            <a:ext uri="{FF2B5EF4-FFF2-40B4-BE49-F238E27FC236}">
              <a16:creationId xmlns:a16="http://schemas.microsoft.com/office/drawing/2014/main" id="{9FFEA9B6-840F-4CB7-AA2D-0B63A7DB5DB5}"/>
            </a:ext>
          </a:extLst>
        </xdr:cNvPr>
        <xdr:cNvSpPr txBox="1"/>
      </xdr:nvSpPr>
      <xdr:spPr>
        <a:xfrm>
          <a:off x="7673417" y="694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46" name="n_3aveValue【図書館】&#10;一人当たり面積">
          <a:extLst>
            <a:ext uri="{FF2B5EF4-FFF2-40B4-BE49-F238E27FC236}">
              <a16:creationId xmlns:a16="http://schemas.microsoft.com/office/drawing/2014/main" id="{3016A6AB-1A1C-4286-93BD-289F8CEA09BA}"/>
            </a:ext>
          </a:extLst>
        </xdr:cNvPr>
        <xdr:cNvSpPr txBox="1"/>
      </xdr:nvSpPr>
      <xdr:spPr>
        <a:xfrm>
          <a:off x="6866332" y="664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159855</xdr:rowOff>
    </xdr:from>
    <xdr:ext cx="469744" cy="259045"/>
    <xdr:sp macro="" textlink="">
      <xdr:nvSpPr>
        <xdr:cNvPr id="147" name="n_4aveValue【図書館】&#10;一人当たり面積">
          <a:extLst>
            <a:ext uri="{FF2B5EF4-FFF2-40B4-BE49-F238E27FC236}">
              <a16:creationId xmlns:a16="http://schemas.microsoft.com/office/drawing/2014/main" id="{E6147274-5007-445B-8B0E-E2C89CE7F051}"/>
            </a:ext>
          </a:extLst>
        </xdr:cNvPr>
        <xdr:cNvSpPr txBox="1"/>
      </xdr:nvSpPr>
      <xdr:spPr>
        <a:xfrm>
          <a:off x="6068772" y="667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4734</xdr:rowOff>
    </xdr:from>
    <xdr:ext cx="469744" cy="259045"/>
    <xdr:sp macro="" textlink="">
      <xdr:nvSpPr>
        <xdr:cNvPr id="148" name="n_1mainValue【図書館】&#10;一人当たり面積">
          <a:extLst>
            <a:ext uri="{FF2B5EF4-FFF2-40B4-BE49-F238E27FC236}">
              <a16:creationId xmlns:a16="http://schemas.microsoft.com/office/drawing/2014/main" id="{9D55DBEF-578A-41D2-9A7A-C1F5C13F23D1}"/>
            </a:ext>
          </a:extLst>
        </xdr:cNvPr>
        <xdr:cNvSpPr txBox="1"/>
      </xdr:nvSpPr>
      <xdr:spPr>
        <a:xfrm>
          <a:off x="8454467" y="600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159855</xdr:rowOff>
    </xdr:from>
    <xdr:ext cx="469744" cy="259045"/>
    <xdr:sp macro="" textlink="">
      <xdr:nvSpPr>
        <xdr:cNvPr id="149" name="n_2mainValue【図書館】&#10;一人当たり面積">
          <a:extLst>
            <a:ext uri="{FF2B5EF4-FFF2-40B4-BE49-F238E27FC236}">
              <a16:creationId xmlns:a16="http://schemas.microsoft.com/office/drawing/2014/main" id="{AC077938-F217-42D7-A56C-18815710AB95}"/>
            </a:ext>
          </a:extLst>
        </xdr:cNvPr>
        <xdr:cNvSpPr txBox="1"/>
      </xdr:nvSpPr>
      <xdr:spPr>
        <a:xfrm>
          <a:off x="7673417" y="599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43</xdr:row>
      <xdr:rowOff>11992</xdr:rowOff>
    </xdr:from>
    <xdr:ext cx="469744" cy="259045"/>
    <xdr:sp macro="" textlink="">
      <xdr:nvSpPr>
        <xdr:cNvPr id="150" name="n_3mainValue【図書館】&#10;一人当たり面積">
          <a:extLst>
            <a:ext uri="{FF2B5EF4-FFF2-40B4-BE49-F238E27FC236}">
              <a16:creationId xmlns:a16="http://schemas.microsoft.com/office/drawing/2014/main" id="{EBCD0FA1-9B8D-414F-980B-DDA8023962A4}"/>
            </a:ext>
          </a:extLst>
        </xdr:cNvPr>
        <xdr:cNvSpPr txBox="1"/>
      </xdr:nvSpPr>
      <xdr:spPr>
        <a:xfrm>
          <a:off x="6866332" y="73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43</xdr:row>
      <xdr:rowOff>11992</xdr:rowOff>
    </xdr:from>
    <xdr:ext cx="469744" cy="259045"/>
    <xdr:sp macro="" textlink="">
      <xdr:nvSpPr>
        <xdr:cNvPr id="151" name="n_4mainValue【図書館】&#10;一人当たり面積">
          <a:extLst>
            <a:ext uri="{FF2B5EF4-FFF2-40B4-BE49-F238E27FC236}">
              <a16:creationId xmlns:a16="http://schemas.microsoft.com/office/drawing/2014/main" id="{56DEF188-CDCF-43A8-AFE5-F65E87AC4CAB}"/>
            </a:ext>
          </a:extLst>
        </xdr:cNvPr>
        <xdr:cNvSpPr txBox="1"/>
      </xdr:nvSpPr>
      <xdr:spPr>
        <a:xfrm>
          <a:off x="6068772" y="73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8D479694-AA98-4C11-953F-3D25E8F1528F}"/>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4A2E20EB-D5DF-4F34-8ED5-A5234053B15A}"/>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E8A8AD88-F4A1-499E-A145-975DF2BE1090}"/>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A7ED63D2-31AF-46B8-82CE-AC69122FCEA0}"/>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62BE7704-9049-4978-B464-01753E67FC97}"/>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67ED0E26-329D-4628-9173-FCF0F938AD7A}"/>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08D67FED-30F9-441B-A74E-5186F9C89341}"/>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D76880E8-57A5-4486-AD9B-5E905C03F1DD}"/>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BB9EBA99-F056-4D64-8D15-72A558A2CCD4}"/>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20FEC17B-8EEE-437C-9FCA-4B6527F5B090}"/>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AF16BA28-8532-440D-ADB2-D9B2D027992C}"/>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A0409EC2-DB0E-4362-BD9B-7E278233DBAB}"/>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74480F83-4901-43F4-BC4F-175940C8051A}"/>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359BC7E0-DC37-458C-AC9A-294371B2D08F}"/>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E543A5F7-E2F9-4382-88F0-DB71562913DB}"/>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AC0CBC2F-612C-4AFF-AA28-F71184EE20CB}"/>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20FF9DD7-C9DE-4B49-BBBD-DC53D9FA6A99}"/>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FE8502C5-1E23-4A30-B0BF-BFF815524689}"/>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8947A806-E0E8-4BDB-8920-B5B58A3CDA9E}"/>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7E2C5104-9C8E-4B95-9B0A-CA4C810B4860}"/>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7EC87856-7D69-4472-A361-994A24DD3307}"/>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4C6D08D4-4EAA-4CAA-B576-BCDC87988124}"/>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id="{9B9A9A3C-DD61-4153-B6F4-FA265849AC33}"/>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40A4A7F3-F849-4ED1-AF39-FE8ABD787BE6}"/>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id="{03586629-F654-4DBE-95A9-280D6BCECBF8}"/>
            </a:ext>
          </a:extLst>
        </xdr:cNvPr>
        <xdr:cNvCxnSpPr/>
      </xdr:nvCxnSpPr>
      <xdr:spPr>
        <a:xfrm flipV="1">
          <a:off x="4173855" y="966406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3CEB103C-BC48-49DA-AF7A-640FD77C9D34}"/>
            </a:ext>
          </a:extLst>
        </xdr:cNvPr>
        <xdr:cNvSpPr txBox="1"/>
      </xdr:nvSpPr>
      <xdr:spPr>
        <a:xfrm>
          <a:off x="421259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id="{2D81CA15-F608-4E34-80B1-C097246DEC8C}"/>
            </a:ext>
          </a:extLst>
        </xdr:cNvPr>
        <xdr:cNvCxnSpPr/>
      </xdr:nvCxnSpPr>
      <xdr:spPr>
        <a:xfrm>
          <a:off x="411226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CB91F493-4468-40CD-93AE-57B01B7D6ABC}"/>
            </a:ext>
          </a:extLst>
        </xdr:cNvPr>
        <xdr:cNvSpPr txBox="1"/>
      </xdr:nvSpPr>
      <xdr:spPr>
        <a:xfrm>
          <a:off x="421259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id="{48EEF461-06CF-4445-BC5E-A6B90F54CC58}"/>
            </a:ext>
          </a:extLst>
        </xdr:cNvPr>
        <xdr:cNvCxnSpPr/>
      </xdr:nvCxnSpPr>
      <xdr:spPr>
        <a:xfrm>
          <a:off x="4112260" y="96640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6D5284AD-B087-4EB8-B965-8B1F7991708B}"/>
            </a:ext>
          </a:extLst>
        </xdr:cNvPr>
        <xdr:cNvSpPr txBox="1"/>
      </xdr:nvSpPr>
      <xdr:spPr>
        <a:xfrm>
          <a:off x="4212590" y="1014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id="{56CB4378-6840-421C-8557-235E8D75D288}"/>
            </a:ext>
          </a:extLst>
        </xdr:cNvPr>
        <xdr:cNvSpPr/>
      </xdr:nvSpPr>
      <xdr:spPr>
        <a:xfrm>
          <a:off x="4131310" y="1029335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a:extLst>
            <a:ext uri="{FF2B5EF4-FFF2-40B4-BE49-F238E27FC236}">
              <a16:creationId xmlns:a16="http://schemas.microsoft.com/office/drawing/2014/main" id="{04D6CD8B-DA6D-4B87-BF46-EE9AEC2DBFF2}"/>
            </a:ext>
          </a:extLst>
        </xdr:cNvPr>
        <xdr:cNvSpPr/>
      </xdr:nvSpPr>
      <xdr:spPr>
        <a:xfrm>
          <a:off x="3388360" y="10333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a:extLst>
            <a:ext uri="{FF2B5EF4-FFF2-40B4-BE49-F238E27FC236}">
              <a16:creationId xmlns:a16="http://schemas.microsoft.com/office/drawing/2014/main" id="{D272A1AB-D662-4F79-81E1-244F4BD67BF5}"/>
            </a:ext>
          </a:extLst>
        </xdr:cNvPr>
        <xdr:cNvSpPr/>
      </xdr:nvSpPr>
      <xdr:spPr>
        <a:xfrm>
          <a:off x="2571750" y="102990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a:extLst>
            <a:ext uri="{FF2B5EF4-FFF2-40B4-BE49-F238E27FC236}">
              <a16:creationId xmlns:a16="http://schemas.microsoft.com/office/drawing/2014/main" id="{5A936078-95C7-4378-A147-F002CD444B48}"/>
            </a:ext>
          </a:extLst>
        </xdr:cNvPr>
        <xdr:cNvSpPr/>
      </xdr:nvSpPr>
      <xdr:spPr>
        <a:xfrm>
          <a:off x="1774190" y="102743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a:extLst>
            <a:ext uri="{FF2B5EF4-FFF2-40B4-BE49-F238E27FC236}">
              <a16:creationId xmlns:a16="http://schemas.microsoft.com/office/drawing/2014/main" id="{9C4B00F4-6919-4454-8521-739F1B869622}"/>
            </a:ext>
          </a:extLst>
        </xdr:cNvPr>
        <xdr:cNvSpPr/>
      </xdr:nvSpPr>
      <xdr:spPr>
        <a:xfrm>
          <a:off x="988060" y="102400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1769D58-4E8E-48B3-975B-8E69E4261A4C}"/>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053B34D-CEF2-49FB-A8F9-935CF99C8D85}"/>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7D08846-0910-4BAC-92AF-183BF2728275}"/>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17F9E91E-E531-44CD-9222-0AEC578CB67B}"/>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1F10F3C2-901A-4EDD-BE16-F9772A2AF0D3}"/>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52070</xdr:rowOff>
    </xdr:from>
    <xdr:to>
      <xdr:col>24</xdr:col>
      <xdr:colOff>114300</xdr:colOff>
      <xdr:row>62</xdr:row>
      <xdr:rowOff>153670</xdr:rowOff>
    </xdr:to>
    <xdr:sp macro="" textlink="">
      <xdr:nvSpPr>
        <xdr:cNvPr id="192" name="楕円 191">
          <a:extLst>
            <a:ext uri="{FF2B5EF4-FFF2-40B4-BE49-F238E27FC236}">
              <a16:creationId xmlns:a16="http://schemas.microsoft.com/office/drawing/2014/main" id="{040708B0-2AB7-446F-BF46-93AED66B79A2}"/>
            </a:ext>
          </a:extLst>
        </xdr:cNvPr>
        <xdr:cNvSpPr/>
      </xdr:nvSpPr>
      <xdr:spPr>
        <a:xfrm>
          <a:off x="4131310" y="106857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30497</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3E8DDBFD-296B-415E-AC86-CB61B5D9E2F7}"/>
            </a:ext>
          </a:extLst>
        </xdr:cNvPr>
        <xdr:cNvSpPr txBox="1"/>
      </xdr:nvSpPr>
      <xdr:spPr>
        <a:xfrm>
          <a:off x="4212590"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94" name="楕円 193">
          <a:extLst>
            <a:ext uri="{FF2B5EF4-FFF2-40B4-BE49-F238E27FC236}">
              <a16:creationId xmlns:a16="http://schemas.microsoft.com/office/drawing/2014/main" id="{6C04CFBB-E3A6-4410-944C-69BD18B39518}"/>
            </a:ext>
          </a:extLst>
        </xdr:cNvPr>
        <xdr:cNvSpPr/>
      </xdr:nvSpPr>
      <xdr:spPr>
        <a:xfrm>
          <a:off x="3388360" y="106514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102870</xdr:rowOff>
    </xdr:to>
    <xdr:cxnSp macro="">
      <xdr:nvCxnSpPr>
        <xdr:cNvPr id="195" name="直線コネクタ 194">
          <a:extLst>
            <a:ext uri="{FF2B5EF4-FFF2-40B4-BE49-F238E27FC236}">
              <a16:creationId xmlns:a16="http://schemas.microsoft.com/office/drawing/2014/main" id="{39D9998E-A8A0-45FC-A84E-C4A77BBFE151}"/>
            </a:ext>
          </a:extLst>
        </xdr:cNvPr>
        <xdr:cNvCxnSpPr/>
      </xdr:nvCxnSpPr>
      <xdr:spPr>
        <a:xfrm>
          <a:off x="3431540" y="10696575"/>
          <a:ext cx="7429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153035</xdr:rowOff>
    </xdr:from>
    <xdr:to>
      <xdr:col>15</xdr:col>
      <xdr:colOff>101600</xdr:colOff>
      <xdr:row>62</xdr:row>
      <xdr:rowOff>83185</xdr:rowOff>
    </xdr:to>
    <xdr:sp macro="" textlink="">
      <xdr:nvSpPr>
        <xdr:cNvPr id="196" name="楕円 195">
          <a:extLst>
            <a:ext uri="{FF2B5EF4-FFF2-40B4-BE49-F238E27FC236}">
              <a16:creationId xmlns:a16="http://schemas.microsoft.com/office/drawing/2014/main" id="{3E46BDB4-57C8-4FAA-94F8-33CB9D81F9EB}"/>
            </a:ext>
          </a:extLst>
        </xdr:cNvPr>
        <xdr:cNvSpPr/>
      </xdr:nvSpPr>
      <xdr:spPr>
        <a:xfrm>
          <a:off x="2571750" y="106114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32385</xdr:rowOff>
    </xdr:from>
    <xdr:to>
      <xdr:col>19</xdr:col>
      <xdr:colOff>177800</xdr:colOff>
      <xdr:row>62</xdr:row>
      <xdr:rowOff>68580</xdr:rowOff>
    </xdr:to>
    <xdr:cxnSp macro="">
      <xdr:nvCxnSpPr>
        <xdr:cNvPr id="197" name="直線コネクタ 196">
          <a:extLst>
            <a:ext uri="{FF2B5EF4-FFF2-40B4-BE49-F238E27FC236}">
              <a16:creationId xmlns:a16="http://schemas.microsoft.com/office/drawing/2014/main" id="{919F05DE-5EC3-47D0-8118-9BED84387344}"/>
            </a:ext>
          </a:extLst>
        </xdr:cNvPr>
        <xdr:cNvCxnSpPr/>
      </xdr:nvCxnSpPr>
      <xdr:spPr>
        <a:xfrm>
          <a:off x="2626360" y="10660380"/>
          <a:ext cx="80518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124460</xdr:rowOff>
    </xdr:from>
    <xdr:to>
      <xdr:col>10</xdr:col>
      <xdr:colOff>165100</xdr:colOff>
      <xdr:row>62</xdr:row>
      <xdr:rowOff>54610</xdr:rowOff>
    </xdr:to>
    <xdr:sp macro="" textlink="">
      <xdr:nvSpPr>
        <xdr:cNvPr id="198" name="楕円 197">
          <a:extLst>
            <a:ext uri="{FF2B5EF4-FFF2-40B4-BE49-F238E27FC236}">
              <a16:creationId xmlns:a16="http://schemas.microsoft.com/office/drawing/2014/main" id="{E82F81B3-AB85-4F30-B5A3-CF45F507B81F}"/>
            </a:ext>
          </a:extLst>
        </xdr:cNvPr>
        <xdr:cNvSpPr/>
      </xdr:nvSpPr>
      <xdr:spPr>
        <a:xfrm>
          <a:off x="1774190" y="105848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3810</xdr:rowOff>
    </xdr:from>
    <xdr:to>
      <xdr:col>15</xdr:col>
      <xdr:colOff>50800</xdr:colOff>
      <xdr:row>62</xdr:row>
      <xdr:rowOff>32385</xdr:rowOff>
    </xdr:to>
    <xdr:cxnSp macro="">
      <xdr:nvCxnSpPr>
        <xdr:cNvPr id="199" name="直線コネクタ 198">
          <a:extLst>
            <a:ext uri="{FF2B5EF4-FFF2-40B4-BE49-F238E27FC236}">
              <a16:creationId xmlns:a16="http://schemas.microsoft.com/office/drawing/2014/main" id="{B77C87BC-485F-4AFE-802C-662527CDDC23}"/>
            </a:ext>
          </a:extLst>
        </xdr:cNvPr>
        <xdr:cNvCxnSpPr/>
      </xdr:nvCxnSpPr>
      <xdr:spPr>
        <a:xfrm>
          <a:off x="1828800" y="10635615"/>
          <a:ext cx="7975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103505</xdr:rowOff>
    </xdr:from>
    <xdr:to>
      <xdr:col>6</xdr:col>
      <xdr:colOff>38100</xdr:colOff>
      <xdr:row>62</xdr:row>
      <xdr:rowOff>33655</xdr:rowOff>
    </xdr:to>
    <xdr:sp macro="" textlink="">
      <xdr:nvSpPr>
        <xdr:cNvPr id="200" name="楕円 199">
          <a:extLst>
            <a:ext uri="{FF2B5EF4-FFF2-40B4-BE49-F238E27FC236}">
              <a16:creationId xmlns:a16="http://schemas.microsoft.com/office/drawing/2014/main" id="{6DFB0E4F-6EC4-4F79-96E1-8F482290DCD5}"/>
            </a:ext>
          </a:extLst>
        </xdr:cNvPr>
        <xdr:cNvSpPr/>
      </xdr:nvSpPr>
      <xdr:spPr>
        <a:xfrm>
          <a:off x="988060" y="105600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154305</xdr:rowOff>
    </xdr:from>
    <xdr:to>
      <xdr:col>10</xdr:col>
      <xdr:colOff>114300</xdr:colOff>
      <xdr:row>62</xdr:row>
      <xdr:rowOff>3810</xdr:rowOff>
    </xdr:to>
    <xdr:cxnSp macro="">
      <xdr:nvCxnSpPr>
        <xdr:cNvPr id="201" name="直線コネクタ 200">
          <a:extLst>
            <a:ext uri="{FF2B5EF4-FFF2-40B4-BE49-F238E27FC236}">
              <a16:creationId xmlns:a16="http://schemas.microsoft.com/office/drawing/2014/main" id="{D603E6FB-9A42-4AAF-BB32-149A79D155D8}"/>
            </a:ext>
          </a:extLst>
        </xdr:cNvPr>
        <xdr:cNvCxnSpPr/>
      </xdr:nvCxnSpPr>
      <xdr:spPr>
        <a:xfrm>
          <a:off x="1031240" y="10612755"/>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a:extLst>
            <a:ext uri="{FF2B5EF4-FFF2-40B4-BE49-F238E27FC236}">
              <a16:creationId xmlns:a16="http://schemas.microsoft.com/office/drawing/2014/main" id="{9E0E1249-2E32-48EA-BC88-83F9FF626615}"/>
            </a:ext>
          </a:extLst>
        </xdr:cNvPr>
        <xdr:cNvSpPr txBox="1"/>
      </xdr:nvSpPr>
      <xdr:spPr>
        <a:xfrm>
          <a:off x="32391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a:extLst>
            <a:ext uri="{FF2B5EF4-FFF2-40B4-BE49-F238E27FC236}">
              <a16:creationId xmlns:a16="http://schemas.microsoft.com/office/drawing/2014/main" id="{50DDC18E-678F-4156-8C5E-695CACF66B1F}"/>
            </a:ext>
          </a:extLst>
        </xdr:cNvPr>
        <xdr:cNvSpPr txBox="1"/>
      </xdr:nvSpPr>
      <xdr:spPr>
        <a:xfrm>
          <a:off x="2439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a:extLst>
            <a:ext uri="{FF2B5EF4-FFF2-40B4-BE49-F238E27FC236}">
              <a16:creationId xmlns:a16="http://schemas.microsoft.com/office/drawing/2014/main" id="{466E1E3A-DD35-4D28-8FDC-E8C8E75006A3}"/>
            </a:ext>
          </a:extLst>
        </xdr:cNvPr>
        <xdr:cNvSpPr txBox="1"/>
      </xdr:nvSpPr>
      <xdr:spPr>
        <a:xfrm>
          <a:off x="164148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a:extLst>
            <a:ext uri="{FF2B5EF4-FFF2-40B4-BE49-F238E27FC236}">
              <a16:creationId xmlns:a16="http://schemas.microsoft.com/office/drawing/2014/main" id="{AA05C7CD-9884-4535-B024-76D0C39166A8}"/>
            </a:ext>
          </a:extLst>
        </xdr:cNvPr>
        <xdr:cNvSpPr txBox="1"/>
      </xdr:nvSpPr>
      <xdr:spPr>
        <a:xfrm>
          <a:off x="85535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206" name="n_1mainValue【体育館・プール】&#10;有形固定資産減価償却率">
          <a:extLst>
            <a:ext uri="{FF2B5EF4-FFF2-40B4-BE49-F238E27FC236}">
              <a16:creationId xmlns:a16="http://schemas.microsoft.com/office/drawing/2014/main" id="{9754A840-0854-47FB-A7E0-067C0D7B266A}"/>
            </a:ext>
          </a:extLst>
        </xdr:cNvPr>
        <xdr:cNvSpPr txBox="1"/>
      </xdr:nvSpPr>
      <xdr:spPr>
        <a:xfrm>
          <a:off x="32391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74312</xdr:rowOff>
    </xdr:from>
    <xdr:ext cx="405111" cy="259045"/>
    <xdr:sp macro="" textlink="">
      <xdr:nvSpPr>
        <xdr:cNvPr id="207" name="n_2mainValue【体育館・プール】&#10;有形固定資産減価償却率">
          <a:extLst>
            <a:ext uri="{FF2B5EF4-FFF2-40B4-BE49-F238E27FC236}">
              <a16:creationId xmlns:a16="http://schemas.microsoft.com/office/drawing/2014/main" id="{6C257737-B38B-4ECC-8155-84B2841A5A89}"/>
            </a:ext>
          </a:extLst>
        </xdr:cNvPr>
        <xdr:cNvSpPr txBox="1"/>
      </xdr:nvSpPr>
      <xdr:spPr>
        <a:xfrm>
          <a:off x="24390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45737</xdr:rowOff>
    </xdr:from>
    <xdr:ext cx="405111" cy="259045"/>
    <xdr:sp macro="" textlink="">
      <xdr:nvSpPr>
        <xdr:cNvPr id="208" name="n_3mainValue【体育館・プール】&#10;有形固定資産減価償却率">
          <a:extLst>
            <a:ext uri="{FF2B5EF4-FFF2-40B4-BE49-F238E27FC236}">
              <a16:creationId xmlns:a16="http://schemas.microsoft.com/office/drawing/2014/main" id="{84D17D5E-E64A-49D7-99DA-33F3256C583B}"/>
            </a:ext>
          </a:extLst>
        </xdr:cNvPr>
        <xdr:cNvSpPr txBox="1"/>
      </xdr:nvSpPr>
      <xdr:spPr>
        <a:xfrm>
          <a:off x="164148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24782</xdr:rowOff>
    </xdr:from>
    <xdr:ext cx="405111" cy="259045"/>
    <xdr:sp macro="" textlink="">
      <xdr:nvSpPr>
        <xdr:cNvPr id="209" name="n_4mainValue【体育館・プール】&#10;有形固定資産減価償却率">
          <a:extLst>
            <a:ext uri="{FF2B5EF4-FFF2-40B4-BE49-F238E27FC236}">
              <a16:creationId xmlns:a16="http://schemas.microsoft.com/office/drawing/2014/main" id="{C048847E-3E41-44F9-8914-ED9240991531}"/>
            </a:ext>
          </a:extLst>
        </xdr:cNvPr>
        <xdr:cNvSpPr txBox="1"/>
      </xdr:nvSpPr>
      <xdr:spPr>
        <a:xfrm>
          <a:off x="85535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881D166B-C946-4F81-B0AD-4ECF63AA9006}"/>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1AA94EE9-C55E-44B9-97C7-01DAA7A14FFA}"/>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DDB8DA2A-B1B2-47B7-8C55-5B1010B54075}"/>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0AEDB976-A765-463C-86FD-C1DE9931CE80}"/>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02CDFF67-C933-4801-B728-3DDAD4C72F93}"/>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17B4A598-3047-4BFC-A09D-7AA45B4AB4EC}"/>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E7ECB8E7-5AE4-4F0E-BD3F-21213384A8FE}"/>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ACB85280-3DA3-41EA-95C9-B1F0DDA8A9E5}"/>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42C25265-AEE2-4BF1-A94A-0E9BD749CCC9}"/>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56E4B023-32D0-49CF-8F16-8CA3DD86F58E}"/>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1EF162C7-8344-4C41-9F2E-A0252B308683}"/>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B4A65D03-93C6-4521-935B-391C23AC4780}"/>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D2C37FC5-B757-41D1-8A18-C2E39F6CD79D}"/>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F3E96086-4C24-49FA-B12C-A25F07EB0E6F}"/>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2C541C33-CA65-423A-8366-29BE92B54A13}"/>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EA1359C2-2BCF-402E-BEE4-28C9F99DFF97}"/>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D0CADA09-4A04-4CE7-B3B3-26900C3BA0D8}"/>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87AB27A8-8306-4DD4-84CD-2013E7119A85}"/>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421B593B-CB80-4225-AD75-2D0156AA6C23}"/>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7D841A82-2353-4D27-8048-8B38C4FADE7E}"/>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91618D5C-6BE8-4B7B-B18D-859A40AC1033}"/>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DF123871-2B52-436D-9FBE-D0BAAC8178CD}"/>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4B1EF0A3-2971-45D6-9EC5-499246226D40}"/>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id="{C4C33C3B-E61F-4A68-80F8-5BA257339E3D}"/>
            </a:ext>
          </a:extLst>
        </xdr:cNvPr>
        <xdr:cNvCxnSpPr/>
      </xdr:nvCxnSpPr>
      <xdr:spPr>
        <a:xfrm flipV="1">
          <a:off x="9429115" y="9610725"/>
          <a:ext cx="0" cy="14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id="{8508570F-5069-4799-BA10-0FFF1717C0F9}"/>
            </a:ext>
          </a:extLst>
        </xdr:cNvPr>
        <xdr:cNvSpPr txBox="1"/>
      </xdr:nvSpPr>
      <xdr:spPr>
        <a:xfrm>
          <a:off x="946785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id="{DD3F7089-711B-4D1F-AB30-DDA47514D794}"/>
            </a:ext>
          </a:extLst>
        </xdr:cNvPr>
        <xdr:cNvCxnSpPr/>
      </xdr:nvCxnSpPr>
      <xdr:spPr>
        <a:xfrm>
          <a:off x="9356090" y="1103122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id="{23BC1AC6-C200-4D1A-8F48-9EC3EC9A181B}"/>
            </a:ext>
          </a:extLst>
        </xdr:cNvPr>
        <xdr:cNvSpPr txBox="1"/>
      </xdr:nvSpPr>
      <xdr:spPr>
        <a:xfrm>
          <a:off x="946785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id="{CA162A46-CC9C-4138-AA93-9DA3EDC0BDF7}"/>
            </a:ext>
          </a:extLst>
        </xdr:cNvPr>
        <xdr:cNvCxnSpPr/>
      </xdr:nvCxnSpPr>
      <xdr:spPr>
        <a:xfrm>
          <a:off x="9356090" y="96107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165117</xdr:rowOff>
    </xdr:from>
    <xdr:ext cx="469744" cy="259045"/>
    <xdr:sp macro="" textlink="">
      <xdr:nvSpPr>
        <xdr:cNvPr id="238" name="【体育館・プール】&#10;一人当たり面積平均値テキスト">
          <a:extLst>
            <a:ext uri="{FF2B5EF4-FFF2-40B4-BE49-F238E27FC236}">
              <a16:creationId xmlns:a16="http://schemas.microsoft.com/office/drawing/2014/main" id="{F6DC8952-FAA8-42B0-A334-15C41392C76A}"/>
            </a:ext>
          </a:extLst>
        </xdr:cNvPr>
        <xdr:cNvSpPr txBox="1"/>
      </xdr:nvSpPr>
      <xdr:spPr>
        <a:xfrm>
          <a:off x="9467850" y="1062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id="{A6FD3934-1E27-49B1-8EB2-A724819FC50F}"/>
            </a:ext>
          </a:extLst>
        </xdr:cNvPr>
        <xdr:cNvSpPr/>
      </xdr:nvSpPr>
      <xdr:spPr>
        <a:xfrm>
          <a:off x="9394190" y="1064895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a:extLst>
            <a:ext uri="{FF2B5EF4-FFF2-40B4-BE49-F238E27FC236}">
              <a16:creationId xmlns:a16="http://schemas.microsoft.com/office/drawing/2014/main" id="{0680EAC5-92A2-4D2F-8BE3-771E34F36A9E}"/>
            </a:ext>
          </a:extLst>
        </xdr:cNvPr>
        <xdr:cNvSpPr/>
      </xdr:nvSpPr>
      <xdr:spPr>
        <a:xfrm>
          <a:off x="8632190" y="1068324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a:extLst>
            <a:ext uri="{FF2B5EF4-FFF2-40B4-BE49-F238E27FC236}">
              <a16:creationId xmlns:a16="http://schemas.microsoft.com/office/drawing/2014/main" id="{726BE0A5-8553-4030-A156-84B2AB916EC6}"/>
            </a:ext>
          </a:extLst>
        </xdr:cNvPr>
        <xdr:cNvSpPr/>
      </xdr:nvSpPr>
      <xdr:spPr>
        <a:xfrm>
          <a:off x="7846060" y="10668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a:extLst>
            <a:ext uri="{FF2B5EF4-FFF2-40B4-BE49-F238E27FC236}">
              <a16:creationId xmlns:a16="http://schemas.microsoft.com/office/drawing/2014/main" id="{49D18482-60F8-44D0-BDEC-76B782767D4C}"/>
            </a:ext>
          </a:extLst>
        </xdr:cNvPr>
        <xdr:cNvSpPr/>
      </xdr:nvSpPr>
      <xdr:spPr>
        <a:xfrm>
          <a:off x="7029450" y="10676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a:extLst>
            <a:ext uri="{FF2B5EF4-FFF2-40B4-BE49-F238E27FC236}">
              <a16:creationId xmlns:a16="http://schemas.microsoft.com/office/drawing/2014/main" id="{611EE2C8-1236-4DC2-88C7-02733897CDE2}"/>
            </a:ext>
          </a:extLst>
        </xdr:cNvPr>
        <xdr:cNvSpPr/>
      </xdr:nvSpPr>
      <xdr:spPr>
        <a:xfrm>
          <a:off x="6231890" y="1068832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DA0EA04-88F7-49F2-A8EA-A459913FFEBB}"/>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CCB5233-7E6E-485C-AE01-70336CBD7912}"/>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59C6A53-23C0-482F-A4F6-FD5FF61BC7F4}"/>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63B019B4-954B-488E-AF9D-EB687B8BF88C}"/>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A8E4511D-25F7-4428-BA0E-25C98FC57F27}"/>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43180</xdr:rowOff>
    </xdr:from>
    <xdr:to>
      <xdr:col>55</xdr:col>
      <xdr:colOff>50800</xdr:colOff>
      <xdr:row>61</xdr:row>
      <xdr:rowOff>144780</xdr:rowOff>
    </xdr:to>
    <xdr:sp macro="" textlink="">
      <xdr:nvSpPr>
        <xdr:cNvPr id="249" name="楕円 248">
          <a:extLst>
            <a:ext uri="{FF2B5EF4-FFF2-40B4-BE49-F238E27FC236}">
              <a16:creationId xmlns:a16="http://schemas.microsoft.com/office/drawing/2014/main" id="{A38F2D96-95B2-41B2-9510-9C5B069AA9F9}"/>
            </a:ext>
          </a:extLst>
        </xdr:cNvPr>
        <xdr:cNvSpPr/>
      </xdr:nvSpPr>
      <xdr:spPr>
        <a:xfrm>
          <a:off x="9394190" y="1050353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66057</xdr:rowOff>
    </xdr:from>
    <xdr:ext cx="469744" cy="259045"/>
    <xdr:sp macro="" textlink="">
      <xdr:nvSpPr>
        <xdr:cNvPr id="250" name="【体育館・プール】&#10;一人当たり面積該当値テキスト">
          <a:extLst>
            <a:ext uri="{FF2B5EF4-FFF2-40B4-BE49-F238E27FC236}">
              <a16:creationId xmlns:a16="http://schemas.microsoft.com/office/drawing/2014/main" id="{A9CFC42D-868E-40EC-9A96-5355CC93EDCE}"/>
            </a:ext>
          </a:extLst>
        </xdr:cNvPr>
        <xdr:cNvSpPr txBox="1"/>
      </xdr:nvSpPr>
      <xdr:spPr>
        <a:xfrm>
          <a:off x="9467850" y="1035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54610</xdr:rowOff>
    </xdr:from>
    <xdr:to>
      <xdr:col>50</xdr:col>
      <xdr:colOff>165100</xdr:colOff>
      <xdr:row>61</xdr:row>
      <xdr:rowOff>156210</xdr:rowOff>
    </xdr:to>
    <xdr:sp macro="" textlink="">
      <xdr:nvSpPr>
        <xdr:cNvPr id="251" name="楕円 250">
          <a:extLst>
            <a:ext uri="{FF2B5EF4-FFF2-40B4-BE49-F238E27FC236}">
              <a16:creationId xmlns:a16="http://schemas.microsoft.com/office/drawing/2014/main" id="{61A68125-15E1-445C-8D21-E878CEA3DFC9}"/>
            </a:ext>
          </a:extLst>
        </xdr:cNvPr>
        <xdr:cNvSpPr/>
      </xdr:nvSpPr>
      <xdr:spPr>
        <a:xfrm>
          <a:off x="8632190" y="1051687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93980</xdr:rowOff>
    </xdr:from>
    <xdr:to>
      <xdr:col>55</xdr:col>
      <xdr:colOff>0</xdr:colOff>
      <xdr:row>61</xdr:row>
      <xdr:rowOff>105410</xdr:rowOff>
    </xdr:to>
    <xdr:cxnSp macro="">
      <xdr:nvCxnSpPr>
        <xdr:cNvPr id="252" name="直線コネクタ 251">
          <a:extLst>
            <a:ext uri="{FF2B5EF4-FFF2-40B4-BE49-F238E27FC236}">
              <a16:creationId xmlns:a16="http://schemas.microsoft.com/office/drawing/2014/main" id="{08D31C5C-A25B-490C-9218-009C5DB8A8ED}"/>
            </a:ext>
          </a:extLst>
        </xdr:cNvPr>
        <xdr:cNvCxnSpPr/>
      </xdr:nvCxnSpPr>
      <xdr:spPr>
        <a:xfrm flipV="1">
          <a:off x="8686800" y="10556240"/>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53340</xdr:rowOff>
    </xdr:from>
    <xdr:to>
      <xdr:col>46</xdr:col>
      <xdr:colOff>38100</xdr:colOff>
      <xdr:row>61</xdr:row>
      <xdr:rowOff>154940</xdr:rowOff>
    </xdr:to>
    <xdr:sp macro="" textlink="">
      <xdr:nvSpPr>
        <xdr:cNvPr id="253" name="楕円 252">
          <a:extLst>
            <a:ext uri="{FF2B5EF4-FFF2-40B4-BE49-F238E27FC236}">
              <a16:creationId xmlns:a16="http://schemas.microsoft.com/office/drawing/2014/main" id="{F2066B34-93BF-49D9-99C8-21244A2C45C4}"/>
            </a:ext>
          </a:extLst>
        </xdr:cNvPr>
        <xdr:cNvSpPr/>
      </xdr:nvSpPr>
      <xdr:spPr>
        <a:xfrm>
          <a:off x="7846060" y="10515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104140</xdr:rowOff>
    </xdr:from>
    <xdr:to>
      <xdr:col>50</xdr:col>
      <xdr:colOff>114300</xdr:colOff>
      <xdr:row>61</xdr:row>
      <xdr:rowOff>105410</xdr:rowOff>
    </xdr:to>
    <xdr:cxnSp macro="">
      <xdr:nvCxnSpPr>
        <xdr:cNvPr id="254" name="直線コネクタ 253">
          <a:extLst>
            <a:ext uri="{FF2B5EF4-FFF2-40B4-BE49-F238E27FC236}">
              <a16:creationId xmlns:a16="http://schemas.microsoft.com/office/drawing/2014/main" id="{310E3D65-C45C-46F8-A03B-DD011DAF38A1}"/>
            </a:ext>
          </a:extLst>
        </xdr:cNvPr>
        <xdr:cNvCxnSpPr/>
      </xdr:nvCxnSpPr>
      <xdr:spPr>
        <a:xfrm>
          <a:off x="7889240" y="10560685"/>
          <a:ext cx="79756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45720</xdr:rowOff>
    </xdr:from>
    <xdr:to>
      <xdr:col>41</xdr:col>
      <xdr:colOff>101600</xdr:colOff>
      <xdr:row>61</xdr:row>
      <xdr:rowOff>147320</xdr:rowOff>
    </xdr:to>
    <xdr:sp macro="" textlink="">
      <xdr:nvSpPr>
        <xdr:cNvPr id="255" name="楕円 254">
          <a:extLst>
            <a:ext uri="{FF2B5EF4-FFF2-40B4-BE49-F238E27FC236}">
              <a16:creationId xmlns:a16="http://schemas.microsoft.com/office/drawing/2014/main" id="{C977A04F-53DE-40FA-B87D-58CB5D8AC398}"/>
            </a:ext>
          </a:extLst>
        </xdr:cNvPr>
        <xdr:cNvSpPr/>
      </xdr:nvSpPr>
      <xdr:spPr>
        <a:xfrm>
          <a:off x="7029450" y="105060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96520</xdr:rowOff>
    </xdr:from>
    <xdr:to>
      <xdr:col>45</xdr:col>
      <xdr:colOff>177800</xdr:colOff>
      <xdr:row>61</xdr:row>
      <xdr:rowOff>104140</xdr:rowOff>
    </xdr:to>
    <xdr:cxnSp macro="">
      <xdr:nvCxnSpPr>
        <xdr:cNvPr id="256" name="直線コネクタ 255">
          <a:extLst>
            <a:ext uri="{FF2B5EF4-FFF2-40B4-BE49-F238E27FC236}">
              <a16:creationId xmlns:a16="http://schemas.microsoft.com/office/drawing/2014/main" id="{C0ACC696-6739-40A8-A03C-2E803B61C338}"/>
            </a:ext>
          </a:extLst>
        </xdr:cNvPr>
        <xdr:cNvCxnSpPr/>
      </xdr:nvCxnSpPr>
      <xdr:spPr>
        <a:xfrm>
          <a:off x="7084060" y="10551160"/>
          <a:ext cx="80518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57" name="楕円 256">
          <a:extLst>
            <a:ext uri="{FF2B5EF4-FFF2-40B4-BE49-F238E27FC236}">
              <a16:creationId xmlns:a16="http://schemas.microsoft.com/office/drawing/2014/main" id="{9A7412B7-DA0E-4731-AEE3-9F531FA84114}"/>
            </a:ext>
          </a:extLst>
        </xdr:cNvPr>
        <xdr:cNvSpPr/>
      </xdr:nvSpPr>
      <xdr:spPr>
        <a:xfrm>
          <a:off x="6231890" y="105048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95250</xdr:rowOff>
    </xdr:from>
    <xdr:to>
      <xdr:col>41</xdr:col>
      <xdr:colOff>50800</xdr:colOff>
      <xdr:row>61</xdr:row>
      <xdr:rowOff>96520</xdr:rowOff>
    </xdr:to>
    <xdr:cxnSp macro="">
      <xdr:nvCxnSpPr>
        <xdr:cNvPr id="258" name="直線コネクタ 257">
          <a:extLst>
            <a:ext uri="{FF2B5EF4-FFF2-40B4-BE49-F238E27FC236}">
              <a16:creationId xmlns:a16="http://schemas.microsoft.com/office/drawing/2014/main" id="{1BAF6B85-CC4F-4ED3-BC00-E8A046B7B3C6}"/>
            </a:ext>
          </a:extLst>
        </xdr:cNvPr>
        <xdr:cNvCxnSpPr/>
      </xdr:nvCxnSpPr>
      <xdr:spPr>
        <a:xfrm>
          <a:off x="6286500" y="10549890"/>
          <a:ext cx="79756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142257</xdr:rowOff>
    </xdr:from>
    <xdr:ext cx="469744" cy="259045"/>
    <xdr:sp macro="" textlink="">
      <xdr:nvSpPr>
        <xdr:cNvPr id="259" name="n_1aveValue【体育館・プール】&#10;一人当たり面積">
          <a:extLst>
            <a:ext uri="{FF2B5EF4-FFF2-40B4-BE49-F238E27FC236}">
              <a16:creationId xmlns:a16="http://schemas.microsoft.com/office/drawing/2014/main" id="{726B910B-20ED-4AD3-8C4D-D919EF506B87}"/>
            </a:ext>
          </a:extLst>
        </xdr:cNvPr>
        <xdr:cNvSpPr txBox="1"/>
      </xdr:nvSpPr>
      <xdr:spPr>
        <a:xfrm>
          <a:off x="8454467" y="1077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60" name="n_2aveValue【体育館・プール】&#10;一人当たり面積">
          <a:extLst>
            <a:ext uri="{FF2B5EF4-FFF2-40B4-BE49-F238E27FC236}">
              <a16:creationId xmlns:a16="http://schemas.microsoft.com/office/drawing/2014/main" id="{E6DA371B-8F97-4C53-983E-88CB5949EC81}"/>
            </a:ext>
          </a:extLst>
        </xdr:cNvPr>
        <xdr:cNvSpPr txBox="1"/>
      </xdr:nvSpPr>
      <xdr:spPr>
        <a:xfrm>
          <a:off x="7673417" y="107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1" name="n_3aveValue【体育館・プール】&#10;一人当たり面積">
          <a:extLst>
            <a:ext uri="{FF2B5EF4-FFF2-40B4-BE49-F238E27FC236}">
              <a16:creationId xmlns:a16="http://schemas.microsoft.com/office/drawing/2014/main" id="{61161616-5396-4B95-8487-391AB2D7D12C}"/>
            </a:ext>
          </a:extLst>
        </xdr:cNvPr>
        <xdr:cNvSpPr txBox="1"/>
      </xdr:nvSpPr>
      <xdr:spPr>
        <a:xfrm>
          <a:off x="6866332"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62" name="n_4aveValue【体育館・プール】&#10;一人当たり面積">
          <a:extLst>
            <a:ext uri="{FF2B5EF4-FFF2-40B4-BE49-F238E27FC236}">
              <a16:creationId xmlns:a16="http://schemas.microsoft.com/office/drawing/2014/main" id="{C36FF412-564A-4E27-AD8F-FDD441E88CDD}"/>
            </a:ext>
          </a:extLst>
        </xdr:cNvPr>
        <xdr:cNvSpPr txBox="1"/>
      </xdr:nvSpPr>
      <xdr:spPr>
        <a:xfrm>
          <a:off x="6068772"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1287</xdr:rowOff>
    </xdr:from>
    <xdr:ext cx="469744" cy="259045"/>
    <xdr:sp macro="" textlink="">
      <xdr:nvSpPr>
        <xdr:cNvPr id="263" name="n_1mainValue【体育館・プール】&#10;一人当たり面積">
          <a:extLst>
            <a:ext uri="{FF2B5EF4-FFF2-40B4-BE49-F238E27FC236}">
              <a16:creationId xmlns:a16="http://schemas.microsoft.com/office/drawing/2014/main" id="{9246EF11-ECA7-423B-BB98-10BCBA509832}"/>
            </a:ext>
          </a:extLst>
        </xdr:cNvPr>
        <xdr:cNvSpPr txBox="1"/>
      </xdr:nvSpPr>
      <xdr:spPr>
        <a:xfrm>
          <a:off x="8454467" y="1028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xdr:rowOff>
    </xdr:from>
    <xdr:ext cx="469744" cy="259045"/>
    <xdr:sp macro="" textlink="">
      <xdr:nvSpPr>
        <xdr:cNvPr id="264" name="n_2mainValue【体育館・プール】&#10;一人当たり面積">
          <a:extLst>
            <a:ext uri="{FF2B5EF4-FFF2-40B4-BE49-F238E27FC236}">
              <a16:creationId xmlns:a16="http://schemas.microsoft.com/office/drawing/2014/main" id="{1A9F3AFC-F0E2-47FD-A966-A18E42A92125}"/>
            </a:ext>
          </a:extLst>
        </xdr:cNvPr>
        <xdr:cNvSpPr txBox="1"/>
      </xdr:nvSpPr>
      <xdr:spPr>
        <a:xfrm>
          <a:off x="767341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163847</xdr:rowOff>
    </xdr:from>
    <xdr:ext cx="469744" cy="259045"/>
    <xdr:sp macro="" textlink="">
      <xdr:nvSpPr>
        <xdr:cNvPr id="265" name="n_3mainValue【体育館・プール】&#10;一人当たり面積">
          <a:extLst>
            <a:ext uri="{FF2B5EF4-FFF2-40B4-BE49-F238E27FC236}">
              <a16:creationId xmlns:a16="http://schemas.microsoft.com/office/drawing/2014/main" id="{38FB2A1D-F9EF-42A3-8A3C-BACA49B4460C}"/>
            </a:ext>
          </a:extLst>
        </xdr:cNvPr>
        <xdr:cNvSpPr txBox="1"/>
      </xdr:nvSpPr>
      <xdr:spPr>
        <a:xfrm>
          <a:off x="6866332"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66" name="n_4mainValue【体育館・プール】&#10;一人当たり面積">
          <a:extLst>
            <a:ext uri="{FF2B5EF4-FFF2-40B4-BE49-F238E27FC236}">
              <a16:creationId xmlns:a16="http://schemas.microsoft.com/office/drawing/2014/main" id="{5E026253-47D3-45FC-9FA5-46BE7B28084B}"/>
            </a:ext>
          </a:extLst>
        </xdr:cNvPr>
        <xdr:cNvSpPr txBox="1"/>
      </xdr:nvSpPr>
      <xdr:spPr>
        <a:xfrm>
          <a:off x="6068772" y="1028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953E9151-C6C1-4885-A37C-2B13556B9D40}"/>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1FDFD7DB-700A-444F-BE9C-636558642ACE}"/>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2749F00-A4DC-4CE5-A58C-71C8BB0A96D5}"/>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CF8041A3-639E-4F6A-86E4-941E4A55E407}"/>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F2EA6BCF-7EE6-4291-9936-D843673D710A}"/>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778E02E-AA7B-4229-9C7B-C0B7AB41F1E3}"/>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A6D6DB53-8D7F-4CED-87E2-B9DA914E3A8A}"/>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F2805399-47CD-4A6B-9339-A6089A14AE09}"/>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6A63EBC7-1680-4B3F-B2BF-BCA4AB6BCA2B}"/>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44D0CDE4-6D7D-48E2-9B81-5AA052CF2064}"/>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B82E5211-3271-428A-BDAD-29A46D945D45}"/>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47827E36-3991-47CD-9D82-2329628DCF87}"/>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64D06C83-CCC7-4CB4-A914-425BA6DDA460}"/>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648670CE-2A90-439F-BF79-63EE0616B56B}"/>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3AE879CF-A5C0-438A-8256-B5E8507AA96B}"/>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1CDF09CA-96E8-4723-BAE4-EADABEDCB540}"/>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1CD44430-3C89-4908-9EA4-0D7FFE462344}"/>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FAB99BE8-6C70-438D-9925-D85C3078CD74}"/>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22B84FE6-42F7-4B94-BBD5-B4D5621F493E}"/>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95885979-27E0-4306-9376-F06A2A81B638}"/>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51082DA3-B21C-4E75-ABC1-6C4DAD25CF73}"/>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B1679916-E8D6-4613-BDE7-FEF172921E62}"/>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6E5A69C0-3D2F-4C84-AC69-06462957E53E}"/>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B4F4BDC2-A98E-496D-A9B7-58F17176AD2E}"/>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1C0B9FE2-4710-4427-AD2A-0877408D1AAE}"/>
            </a:ext>
          </a:extLst>
        </xdr:cNvPr>
        <xdr:cNvCxnSpPr/>
      </xdr:nvCxnSpPr>
      <xdr:spPr>
        <a:xfrm flipV="1">
          <a:off x="4173855" y="13247369"/>
          <a:ext cx="0" cy="16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98E6C718-6202-409C-903A-A598F70FF131}"/>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AF944C38-D6DD-4922-B255-16F4787D349F}"/>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C32DE602-55D8-4EEC-839E-3DF98C724DBA}"/>
            </a:ext>
          </a:extLst>
        </xdr:cNvPr>
        <xdr:cNvSpPr txBox="1"/>
      </xdr:nvSpPr>
      <xdr:spPr>
        <a:xfrm>
          <a:off x="4212590" y="13022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a:extLst>
            <a:ext uri="{FF2B5EF4-FFF2-40B4-BE49-F238E27FC236}">
              <a16:creationId xmlns:a16="http://schemas.microsoft.com/office/drawing/2014/main" id="{FC81AB52-FD69-4EA7-93B3-4724B6BBA6C9}"/>
            </a:ext>
          </a:extLst>
        </xdr:cNvPr>
        <xdr:cNvCxnSpPr/>
      </xdr:nvCxnSpPr>
      <xdr:spPr>
        <a:xfrm>
          <a:off x="4112260" y="132473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A7C0D511-CBC0-44A4-9A76-0FEB5341F5C5}"/>
            </a:ext>
          </a:extLst>
        </xdr:cNvPr>
        <xdr:cNvSpPr txBox="1"/>
      </xdr:nvSpPr>
      <xdr:spPr>
        <a:xfrm>
          <a:off x="421259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id="{B344A78D-9FE6-47C9-BDB1-DCEFF8657F14}"/>
            </a:ext>
          </a:extLst>
        </xdr:cNvPr>
        <xdr:cNvSpPr/>
      </xdr:nvSpPr>
      <xdr:spPr>
        <a:xfrm>
          <a:off x="413131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a:extLst>
            <a:ext uri="{FF2B5EF4-FFF2-40B4-BE49-F238E27FC236}">
              <a16:creationId xmlns:a16="http://schemas.microsoft.com/office/drawing/2014/main" id="{EB49A31C-ED7C-45AA-A30B-AF36A541E30A}"/>
            </a:ext>
          </a:extLst>
        </xdr:cNvPr>
        <xdr:cNvSpPr/>
      </xdr:nvSpPr>
      <xdr:spPr>
        <a:xfrm>
          <a:off x="3388360" y="139604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a:extLst>
            <a:ext uri="{FF2B5EF4-FFF2-40B4-BE49-F238E27FC236}">
              <a16:creationId xmlns:a16="http://schemas.microsoft.com/office/drawing/2014/main" id="{2DDB5781-D901-481A-8A95-8274C62BC8C0}"/>
            </a:ext>
          </a:extLst>
        </xdr:cNvPr>
        <xdr:cNvSpPr/>
      </xdr:nvSpPr>
      <xdr:spPr>
        <a:xfrm>
          <a:off x="2571750" y="139376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id="{B88F4397-ADEB-4F32-9FFA-3AA20B1C60AF}"/>
            </a:ext>
          </a:extLst>
        </xdr:cNvPr>
        <xdr:cNvSpPr/>
      </xdr:nvSpPr>
      <xdr:spPr>
        <a:xfrm>
          <a:off x="1774190" y="1391285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a:extLst>
            <a:ext uri="{FF2B5EF4-FFF2-40B4-BE49-F238E27FC236}">
              <a16:creationId xmlns:a16="http://schemas.microsoft.com/office/drawing/2014/main" id="{EFDA6E59-DBBA-40D3-B675-055788F9F398}"/>
            </a:ext>
          </a:extLst>
        </xdr:cNvPr>
        <xdr:cNvSpPr/>
      </xdr:nvSpPr>
      <xdr:spPr>
        <a:xfrm>
          <a:off x="988060" y="138842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2FC14DB-B403-4E7D-BEA6-54A872BC7642}"/>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CC443D4-E0B9-4EE2-9427-64894E5F35A4}"/>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ACE081B-1061-485E-A838-2CD2EED21B7B}"/>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125C3095-4BB9-4FBF-A5D7-48C6CD418899}"/>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E7980000-2789-452C-A7B0-2774239ECC8B}"/>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99695</xdr:rowOff>
    </xdr:from>
    <xdr:to>
      <xdr:col>24</xdr:col>
      <xdr:colOff>114300</xdr:colOff>
      <xdr:row>84</xdr:row>
      <xdr:rowOff>29845</xdr:rowOff>
    </xdr:to>
    <xdr:sp macro="" textlink="">
      <xdr:nvSpPr>
        <xdr:cNvPr id="307" name="楕円 306">
          <a:extLst>
            <a:ext uri="{FF2B5EF4-FFF2-40B4-BE49-F238E27FC236}">
              <a16:creationId xmlns:a16="http://schemas.microsoft.com/office/drawing/2014/main" id="{16151FA8-D8E2-4CA9-97DC-C236DB05B596}"/>
            </a:ext>
          </a:extLst>
        </xdr:cNvPr>
        <xdr:cNvSpPr/>
      </xdr:nvSpPr>
      <xdr:spPr>
        <a:xfrm>
          <a:off x="4131310" y="143262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78122</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009AB123-C280-47E1-90D0-14C7F0C544AD}"/>
            </a:ext>
          </a:extLst>
        </xdr:cNvPr>
        <xdr:cNvSpPr txBox="1"/>
      </xdr:nvSpPr>
      <xdr:spPr>
        <a:xfrm>
          <a:off x="4212590"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63500</xdr:rowOff>
    </xdr:from>
    <xdr:to>
      <xdr:col>20</xdr:col>
      <xdr:colOff>38100</xdr:colOff>
      <xdr:row>83</xdr:row>
      <xdr:rowOff>165100</xdr:rowOff>
    </xdr:to>
    <xdr:sp macro="" textlink="">
      <xdr:nvSpPr>
        <xdr:cNvPr id="309" name="楕円 308">
          <a:extLst>
            <a:ext uri="{FF2B5EF4-FFF2-40B4-BE49-F238E27FC236}">
              <a16:creationId xmlns:a16="http://schemas.microsoft.com/office/drawing/2014/main" id="{871B4F09-A9E5-42C5-A54C-850DD4DE68C1}"/>
            </a:ext>
          </a:extLst>
        </xdr:cNvPr>
        <xdr:cNvSpPr/>
      </xdr:nvSpPr>
      <xdr:spPr>
        <a:xfrm>
          <a:off x="3388360" y="142900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114300</xdr:rowOff>
    </xdr:from>
    <xdr:to>
      <xdr:col>24</xdr:col>
      <xdr:colOff>63500</xdr:colOff>
      <xdr:row>83</xdr:row>
      <xdr:rowOff>150495</xdr:rowOff>
    </xdr:to>
    <xdr:cxnSp macro="">
      <xdr:nvCxnSpPr>
        <xdr:cNvPr id="310" name="直線コネクタ 309">
          <a:extLst>
            <a:ext uri="{FF2B5EF4-FFF2-40B4-BE49-F238E27FC236}">
              <a16:creationId xmlns:a16="http://schemas.microsoft.com/office/drawing/2014/main" id="{2A8AD25A-6E87-497B-B40C-C8EB83A82178}"/>
            </a:ext>
          </a:extLst>
        </xdr:cNvPr>
        <xdr:cNvCxnSpPr/>
      </xdr:nvCxnSpPr>
      <xdr:spPr>
        <a:xfrm>
          <a:off x="3431540" y="14344650"/>
          <a:ext cx="7429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25400</xdr:rowOff>
    </xdr:from>
    <xdr:to>
      <xdr:col>15</xdr:col>
      <xdr:colOff>101600</xdr:colOff>
      <xdr:row>83</xdr:row>
      <xdr:rowOff>127000</xdr:rowOff>
    </xdr:to>
    <xdr:sp macro="" textlink="">
      <xdr:nvSpPr>
        <xdr:cNvPr id="311" name="楕円 310">
          <a:extLst>
            <a:ext uri="{FF2B5EF4-FFF2-40B4-BE49-F238E27FC236}">
              <a16:creationId xmlns:a16="http://schemas.microsoft.com/office/drawing/2014/main" id="{1998FB2E-5A6A-45CF-9E0E-B19A00FB1747}"/>
            </a:ext>
          </a:extLst>
        </xdr:cNvPr>
        <xdr:cNvSpPr/>
      </xdr:nvSpPr>
      <xdr:spPr>
        <a:xfrm>
          <a:off x="2571750" y="142519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76200</xdr:rowOff>
    </xdr:from>
    <xdr:to>
      <xdr:col>19</xdr:col>
      <xdr:colOff>177800</xdr:colOff>
      <xdr:row>83</xdr:row>
      <xdr:rowOff>114300</xdr:rowOff>
    </xdr:to>
    <xdr:cxnSp macro="">
      <xdr:nvCxnSpPr>
        <xdr:cNvPr id="312" name="直線コネクタ 311">
          <a:extLst>
            <a:ext uri="{FF2B5EF4-FFF2-40B4-BE49-F238E27FC236}">
              <a16:creationId xmlns:a16="http://schemas.microsoft.com/office/drawing/2014/main" id="{31B2B08C-2901-43B9-8F08-EA6B36E1CB3D}"/>
            </a:ext>
          </a:extLst>
        </xdr:cNvPr>
        <xdr:cNvCxnSpPr/>
      </xdr:nvCxnSpPr>
      <xdr:spPr>
        <a:xfrm>
          <a:off x="2626360" y="14306550"/>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2539</xdr:rowOff>
    </xdr:from>
    <xdr:to>
      <xdr:col>10</xdr:col>
      <xdr:colOff>165100</xdr:colOff>
      <xdr:row>83</xdr:row>
      <xdr:rowOff>104139</xdr:rowOff>
    </xdr:to>
    <xdr:sp macro="" textlink="">
      <xdr:nvSpPr>
        <xdr:cNvPr id="313" name="楕円 312">
          <a:extLst>
            <a:ext uri="{FF2B5EF4-FFF2-40B4-BE49-F238E27FC236}">
              <a16:creationId xmlns:a16="http://schemas.microsoft.com/office/drawing/2014/main" id="{B7DF5471-4EC0-4298-97A1-73C05F5AD0D1}"/>
            </a:ext>
          </a:extLst>
        </xdr:cNvPr>
        <xdr:cNvSpPr/>
      </xdr:nvSpPr>
      <xdr:spPr>
        <a:xfrm>
          <a:off x="1774190" y="1423288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53339</xdr:rowOff>
    </xdr:from>
    <xdr:to>
      <xdr:col>15</xdr:col>
      <xdr:colOff>50800</xdr:colOff>
      <xdr:row>83</xdr:row>
      <xdr:rowOff>76200</xdr:rowOff>
    </xdr:to>
    <xdr:cxnSp macro="">
      <xdr:nvCxnSpPr>
        <xdr:cNvPr id="314" name="直線コネクタ 313">
          <a:extLst>
            <a:ext uri="{FF2B5EF4-FFF2-40B4-BE49-F238E27FC236}">
              <a16:creationId xmlns:a16="http://schemas.microsoft.com/office/drawing/2014/main" id="{1E6BC249-E187-4D59-8D37-F3B39659E02A}"/>
            </a:ext>
          </a:extLst>
        </xdr:cNvPr>
        <xdr:cNvCxnSpPr/>
      </xdr:nvCxnSpPr>
      <xdr:spPr>
        <a:xfrm>
          <a:off x="1828800" y="14287499"/>
          <a:ext cx="79756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126364</xdr:rowOff>
    </xdr:from>
    <xdr:to>
      <xdr:col>6</xdr:col>
      <xdr:colOff>38100</xdr:colOff>
      <xdr:row>83</xdr:row>
      <xdr:rowOff>56514</xdr:rowOff>
    </xdr:to>
    <xdr:sp macro="" textlink="">
      <xdr:nvSpPr>
        <xdr:cNvPr id="315" name="楕円 314">
          <a:extLst>
            <a:ext uri="{FF2B5EF4-FFF2-40B4-BE49-F238E27FC236}">
              <a16:creationId xmlns:a16="http://schemas.microsoft.com/office/drawing/2014/main" id="{2102FDD2-4A7A-4933-A7BA-1E94D15ECEFC}"/>
            </a:ext>
          </a:extLst>
        </xdr:cNvPr>
        <xdr:cNvSpPr/>
      </xdr:nvSpPr>
      <xdr:spPr>
        <a:xfrm>
          <a:off x="988060" y="141890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5714</xdr:rowOff>
    </xdr:from>
    <xdr:to>
      <xdr:col>10</xdr:col>
      <xdr:colOff>114300</xdr:colOff>
      <xdr:row>83</xdr:row>
      <xdr:rowOff>53339</xdr:rowOff>
    </xdr:to>
    <xdr:cxnSp macro="">
      <xdr:nvCxnSpPr>
        <xdr:cNvPr id="316" name="直線コネクタ 315">
          <a:extLst>
            <a:ext uri="{FF2B5EF4-FFF2-40B4-BE49-F238E27FC236}">
              <a16:creationId xmlns:a16="http://schemas.microsoft.com/office/drawing/2014/main" id="{D02DAF9E-8162-4258-90B2-FF1AE08A9423}"/>
            </a:ext>
          </a:extLst>
        </xdr:cNvPr>
        <xdr:cNvCxnSpPr/>
      </xdr:nvCxnSpPr>
      <xdr:spPr>
        <a:xfrm>
          <a:off x="1031240" y="14237969"/>
          <a:ext cx="79756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a:extLst>
            <a:ext uri="{FF2B5EF4-FFF2-40B4-BE49-F238E27FC236}">
              <a16:creationId xmlns:a16="http://schemas.microsoft.com/office/drawing/2014/main" id="{F4E941C7-7220-4BE5-9EA1-7D3F37DF1E10}"/>
            </a:ext>
          </a:extLst>
        </xdr:cNvPr>
        <xdr:cNvSpPr txBox="1"/>
      </xdr:nvSpPr>
      <xdr:spPr>
        <a:xfrm>
          <a:off x="3239144" y="1373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a:extLst>
            <a:ext uri="{FF2B5EF4-FFF2-40B4-BE49-F238E27FC236}">
              <a16:creationId xmlns:a16="http://schemas.microsoft.com/office/drawing/2014/main" id="{2EB443CB-7AD0-4850-A408-1406EE67CC20}"/>
            </a:ext>
          </a:extLst>
        </xdr:cNvPr>
        <xdr:cNvSpPr txBox="1"/>
      </xdr:nvSpPr>
      <xdr:spPr>
        <a:xfrm>
          <a:off x="2439044" y="13714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a:extLst>
            <a:ext uri="{FF2B5EF4-FFF2-40B4-BE49-F238E27FC236}">
              <a16:creationId xmlns:a16="http://schemas.microsoft.com/office/drawing/2014/main" id="{DB307D92-7F8A-41A4-AA97-F6C703ADB5D0}"/>
            </a:ext>
          </a:extLst>
        </xdr:cNvPr>
        <xdr:cNvSpPr txBox="1"/>
      </xdr:nvSpPr>
      <xdr:spPr>
        <a:xfrm>
          <a:off x="164148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0" name="n_4aveValue【福祉施設】&#10;有形固定資産減価償却率">
          <a:extLst>
            <a:ext uri="{FF2B5EF4-FFF2-40B4-BE49-F238E27FC236}">
              <a16:creationId xmlns:a16="http://schemas.microsoft.com/office/drawing/2014/main" id="{34E65699-667D-48DD-88E7-3526B3171DC6}"/>
            </a:ext>
          </a:extLst>
        </xdr:cNvPr>
        <xdr:cNvSpPr txBox="1"/>
      </xdr:nvSpPr>
      <xdr:spPr>
        <a:xfrm>
          <a:off x="85535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156227</xdr:rowOff>
    </xdr:from>
    <xdr:ext cx="405111" cy="259045"/>
    <xdr:sp macro="" textlink="">
      <xdr:nvSpPr>
        <xdr:cNvPr id="321" name="n_1mainValue【福祉施設】&#10;有形固定資産減価償却率">
          <a:extLst>
            <a:ext uri="{FF2B5EF4-FFF2-40B4-BE49-F238E27FC236}">
              <a16:creationId xmlns:a16="http://schemas.microsoft.com/office/drawing/2014/main" id="{0AB571BB-2EC5-45AB-9AD5-629952DA695C}"/>
            </a:ext>
          </a:extLst>
        </xdr:cNvPr>
        <xdr:cNvSpPr txBox="1"/>
      </xdr:nvSpPr>
      <xdr:spPr>
        <a:xfrm>
          <a:off x="32391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118127</xdr:rowOff>
    </xdr:from>
    <xdr:ext cx="405111" cy="259045"/>
    <xdr:sp macro="" textlink="">
      <xdr:nvSpPr>
        <xdr:cNvPr id="322" name="n_2mainValue【福祉施設】&#10;有形固定資産減価償却率">
          <a:extLst>
            <a:ext uri="{FF2B5EF4-FFF2-40B4-BE49-F238E27FC236}">
              <a16:creationId xmlns:a16="http://schemas.microsoft.com/office/drawing/2014/main" id="{B3727465-EE1A-4318-8D31-999A5329420F}"/>
            </a:ext>
          </a:extLst>
        </xdr:cNvPr>
        <xdr:cNvSpPr txBox="1"/>
      </xdr:nvSpPr>
      <xdr:spPr>
        <a:xfrm>
          <a:off x="24390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95266</xdr:rowOff>
    </xdr:from>
    <xdr:ext cx="405111" cy="259045"/>
    <xdr:sp macro="" textlink="">
      <xdr:nvSpPr>
        <xdr:cNvPr id="323" name="n_3mainValue【福祉施設】&#10;有形固定資産減価償却率">
          <a:extLst>
            <a:ext uri="{FF2B5EF4-FFF2-40B4-BE49-F238E27FC236}">
              <a16:creationId xmlns:a16="http://schemas.microsoft.com/office/drawing/2014/main" id="{17897EAE-E2CD-432D-89DD-1993AD797E7C}"/>
            </a:ext>
          </a:extLst>
        </xdr:cNvPr>
        <xdr:cNvSpPr txBox="1"/>
      </xdr:nvSpPr>
      <xdr:spPr>
        <a:xfrm>
          <a:off x="1641484" y="14321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47641</xdr:rowOff>
    </xdr:from>
    <xdr:ext cx="405111" cy="259045"/>
    <xdr:sp macro="" textlink="">
      <xdr:nvSpPr>
        <xdr:cNvPr id="324" name="n_4mainValue【福祉施設】&#10;有形固定資産減価償却率">
          <a:extLst>
            <a:ext uri="{FF2B5EF4-FFF2-40B4-BE49-F238E27FC236}">
              <a16:creationId xmlns:a16="http://schemas.microsoft.com/office/drawing/2014/main" id="{18F7DF06-377D-4E85-AD38-3F4F37696CE2}"/>
            </a:ext>
          </a:extLst>
        </xdr:cNvPr>
        <xdr:cNvSpPr txBox="1"/>
      </xdr:nvSpPr>
      <xdr:spPr>
        <a:xfrm>
          <a:off x="855354" y="1427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E8450418-E22A-4BB0-9824-ABB1394B2FE8}"/>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F2974D82-49D5-4995-8F95-785AA9474668}"/>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BBBF0808-B1F8-4EDE-88EB-A0B0260D01A3}"/>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F9CF89D8-0C29-47FF-9DF1-DC6E49000956}"/>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4901AA8-BAE0-49A4-85F6-2A8F5EF2A8C5}"/>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2277D9A9-7BA5-41D6-B1F2-F5109C60B609}"/>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EA455580-8975-4755-BF14-393F0AFBC698}"/>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81CCDE68-78F7-4880-AF69-5AC915BA5ACA}"/>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F53C3DAA-7B79-4C9E-86A2-0EA7CC6EF516}"/>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B75DDAE-981F-44B6-9367-C363F93DBA58}"/>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A65CEAB9-138B-4F32-A3DD-7E32BF898CD5}"/>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C904E65A-0C5A-4D5D-8C0A-624D72AC0CFA}"/>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8618005C-42A9-4B91-A0AC-2A3F92DAAD23}"/>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D9FC3A10-8BE5-4C70-8899-9486DCAC3459}"/>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65B1DD05-49CA-481C-AE1F-2606DC8160EA}"/>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6FD4F5D1-F9F2-400E-990D-A1A61F2CDC92}"/>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2E437DAA-8C95-4ECC-A6C0-5E947AA8E1A3}"/>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1063BB33-C2AE-46E0-B85B-F02BB3F330BC}"/>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F23F5E8B-C04C-4891-B3C9-2E6FF37E9510}"/>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F107878F-1A75-4D89-B195-623D625E7804}"/>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EF98B37B-17CD-41AA-B1BE-4DC4B6FB8E2E}"/>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CDE1FA10-D1DB-4CF0-AE61-C8E2572C7332}"/>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1D74C9A1-F584-4C0B-A9F9-4555712D405B}"/>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a:extLst>
            <a:ext uri="{FF2B5EF4-FFF2-40B4-BE49-F238E27FC236}">
              <a16:creationId xmlns:a16="http://schemas.microsoft.com/office/drawing/2014/main" id="{0762E893-9AEE-41C6-A42D-042CE11E9C8C}"/>
            </a:ext>
          </a:extLst>
        </xdr:cNvPr>
        <xdr:cNvCxnSpPr/>
      </xdr:nvCxnSpPr>
      <xdr:spPr>
        <a:xfrm flipV="1">
          <a:off x="9429115" y="1336929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a:extLst>
            <a:ext uri="{FF2B5EF4-FFF2-40B4-BE49-F238E27FC236}">
              <a16:creationId xmlns:a16="http://schemas.microsoft.com/office/drawing/2014/main" id="{C2265F88-B03A-4C57-9AD7-D37FCA0980C3}"/>
            </a:ext>
          </a:extLst>
        </xdr:cNvPr>
        <xdr:cNvSpPr txBox="1"/>
      </xdr:nvSpPr>
      <xdr:spPr>
        <a:xfrm>
          <a:off x="9467850" y="1483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a:extLst>
            <a:ext uri="{FF2B5EF4-FFF2-40B4-BE49-F238E27FC236}">
              <a16:creationId xmlns:a16="http://schemas.microsoft.com/office/drawing/2014/main" id="{8FCF8732-5D67-4164-83E5-F1912BA0E14C}"/>
            </a:ext>
          </a:extLst>
        </xdr:cNvPr>
        <xdr:cNvCxnSpPr/>
      </xdr:nvCxnSpPr>
      <xdr:spPr>
        <a:xfrm>
          <a:off x="9356090" y="148399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a:extLst>
            <a:ext uri="{FF2B5EF4-FFF2-40B4-BE49-F238E27FC236}">
              <a16:creationId xmlns:a16="http://schemas.microsoft.com/office/drawing/2014/main" id="{38046CE0-1751-4A85-93CB-25252ED89C9B}"/>
            </a:ext>
          </a:extLst>
        </xdr:cNvPr>
        <xdr:cNvSpPr txBox="1"/>
      </xdr:nvSpPr>
      <xdr:spPr>
        <a:xfrm>
          <a:off x="946785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a:extLst>
            <a:ext uri="{FF2B5EF4-FFF2-40B4-BE49-F238E27FC236}">
              <a16:creationId xmlns:a16="http://schemas.microsoft.com/office/drawing/2014/main" id="{BAF634C7-E408-4BBF-BC59-FF6AF013BC73}"/>
            </a:ext>
          </a:extLst>
        </xdr:cNvPr>
        <xdr:cNvCxnSpPr/>
      </xdr:nvCxnSpPr>
      <xdr:spPr>
        <a:xfrm>
          <a:off x="9356090" y="133692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118127</xdr:rowOff>
    </xdr:from>
    <xdr:ext cx="469744" cy="259045"/>
    <xdr:sp macro="" textlink="">
      <xdr:nvSpPr>
        <xdr:cNvPr id="353" name="【福祉施設】&#10;一人当たり面積平均値テキスト">
          <a:extLst>
            <a:ext uri="{FF2B5EF4-FFF2-40B4-BE49-F238E27FC236}">
              <a16:creationId xmlns:a16="http://schemas.microsoft.com/office/drawing/2014/main" id="{2C6D8F83-D651-4A38-8D23-A72BD4AAF7EC}"/>
            </a:ext>
          </a:extLst>
        </xdr:cNvPr>
        <xdr:cNvSpPr txBox="1"/>
      </xdr:nvSpPr>
      <xdr:spPr>
        <a:xfrm>
          <a:off x="9467850" y="14350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a:extLst>
            <a:ext uri="{FF2B5EF4-FFF2-40B4-BE49-F238E27FC236}">
              <a16:creationId xmlns:a16="http://schemas.microsoft.com/office/drawing/2014/main" id="{4511B913-4309-4435-A962-864B81F6DF36}"/>
            </a:ext>
          </a:extLst>
        </xdr:cNvPr>
        <xdr:cNvSpPr/>
      </xdr:nvSpPr>
      <xdr:spPr>
        <a:xfrm>
          <a:off x="9394190" y="1436624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a:extLst>
            <a:ext uri="{FF2B5EF4-FFF2-40B4-BE49-F238E27FC236}">
              <a16:creationId xmlns:a16="http://schemas.microsoft.com/office/drawing/2014/main" id="{81AD66A1-5E42-4C14-A393-B44B5034157C}"/>
            </a:ext>
          </a:extLst>
        </xdr:cNvPr>
        <xdr:cNvSpPr/>
      </xdr:nvSpPr>
      <xdr:spPr>
        <a:xfrm>
          <a:off x="8632190" y="143814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a:extLst>
            <a:ext uri="{FF2B5EF4-FFF2-40B4-BE49-F238E27FC236}">
              <a16:creationId xmlns:a16="http://schemas.microsoft.com/office/drawing/2014/main" id="{A7975199-5253-46C8-A806-7B97B0C3CB2C}"/>
            </a:ext>
          </a:extLst>
        </xdr:cNvPr>
        <xdr:cNvSpPr/>
      </xdr:nvSpPr>
      <xdr:spPr>
        <a:xfrm>
          <a:off x="7846060" y="143948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a:extLst>
            <a:ext uri="{FF2B5EF4-FFF2-40B4-BE49-F238E27FC236}">
              <a16:creationId xmlns:a16="http://schemas.microsoft.com/office/drawing/2014/main" id="{205AF4A2-E409-4B41-8DA0-D7FF5916B60A}"/>
            </a:ext>
          </a:extLst>
        </xdr:cNvPr>
        <xdr:cNvSpPr/>
      </xdr:nvSpPr>
      <xdr:spPr>
        <a:xfrm>
          <a:off x="7029450" y="14400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a:extLst>
            <a:ext uri="{FF2B5EF4-FFF2-40B4-BE49-F238E27FC236}">
              <a16:creationId xmlns:a16="http://schemas.microsoft.com/office/drawing/2014/main" id="{FD600886-478F-4930-9713-B31F4EFADDD4}"/>
            </a:ext>
          </a:extLst>
        </xdr:cNvPr>
        <xdr:cNvSpPr/>
      </xdr:nvSpPr>
      <xdr:spPr>
        <a:xfrm>
          <a:off x="6231890" y="143567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B457301-29E7-4508-9F18-8A7B3E51BD01}"/>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F068737-2941-4197-8441-537B2FFF47B9}"/>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7ACFD93-3802-4DAD-93E2-7BF11D23748F}"/>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48CB15B3-BE96-4EFD-B77E-D314AE0BDD19}"/>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84A3D960-62BF-4629-87F6-A09C3234A239}"/>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64" name="楕円 363">
          <a:extLst>
            <a:ext uri="{FF2B5EF4-FFF2-40B4-BE49-F238E27FC236}">
              <a16:creationId xmlns:a16="http://schemas.microsoft.com/office/drawing/2014/main" id="{7E4B3F50-6A12-4E9D-B934-25BD747DBA09}"/>
            </a:ext>
          </a:extLst>
        </xdr:cNvPr>
        <xdr:cNvSpPr/>
      </xdr:nvSpPr>
      <xdr:spPr>
        <a:xfrm>
          <a:off x="9394190" y="1434338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135907</xdr:rowOff>
    </xdr:from>
    <xdr:ext cx="469744" cy="259045"/>
    <xdr:sp macro="" textlink="">
      <xdr:nvSpPr>
        <xdr:cNvPr id="365" name="【福祉施設】&#10;一人当たり面積該当値テキスト">
          <a:extLst>
            <a:ext uri="{FF2B5EF4-FFF2-40B4-BE49-F238E27FC236}">
              <a16:creationId xmlns:a16="http://schemas.microsoft.com/office/drawing/2014/main" id="{2A5E8178-0835-45C9-A54E-CD53F6BC5D98}"/>
            </a:ext>
          </a:extLst>
        </xdr:cNvPr>
        <xdr:cNvSpPr txBox="1"/>
      </xdr:nvSpPr>
      <xdr:spPr>
        <a:xfrm>
          <a:off x="9467850" y="1419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113030</xdr:rowOff>
    </xdr:from>
    <xdr:to>
      <xdr:col>50</xdr:col>
      <xdr:colOff>165100</xdr:colOff>
      <xdr:row>84</xdr:row>
      <xdr:rowOff>43180</xdr:rowOff>
    </xdr:to>
    <xdr:sp macro="" textlink="">
      <xdr:nvSpPr>
        <xdr:cNvPr id="366" name="楕円 365">
          <a:extLst>
            <a:ext uri="{FF2B5EF4-FFF2-40B4-BE49-F238E27FC236}">
              <a16:creationId xmlns:a16="http://schemas.microsoft.com/office/drawing/2014/main" id="{02C02ABE-B731-4657-9C16-876F136A528C}"/>
            </a:ext>
          </a:extLst>
        </xdr:cNvPr>
        <xdr:cNvSpPr/>
      </xdr:nvSpPr>
      <xdr:spPr>
        <a:xfrm>
          <a:off x="8632190" y="143433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163830</xdr:rowOff>
    </xdr:from>
    <xdr:to>
      <xdr:col>55</xdr:col>
      <xdr:colOff>0</xdr:colOff>
      <xdr:row>83</xdr:row>
      <xdr:rowOff>163830</xdr:rowOff>
    </xdr:to>
    <xdr:cxnSp macro="">
      <xdr:nvCxnSpPr>
        <xdr:cNvPr id="367" name="直線コネクタ 366">
          <a:extLst>
            <a:ext uri="{FF2B5EF4-FFF2-40B4-BE49-F238E27FC236}">
              <a16:creationId xmlns:a16="http://schemas.microsoft.com/office/drawing/2014/main" id="{4241142D-E436-4C04-9AEE-A7F6E235D72F}"/>
            </a:ext>
          </a:extLst>
        </xdr:cNvPr>
        <xdr:cNvCxnSpPr/>
      </xdr:nvCxnSpPr>
      <xdr:spPr>
        <a:xfrm>
          <a:off x="8686800" y="143979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78739</xdr:rowOff>
    </xdr:from>
    <xdr:to>
      <xdr:col>46</xdr:col>
      <xdr:colOff>38100</xdr:colOff>
      <xdr:row>84</xdr:row>
      <xdr:rowOff>8889</xdr:rowOff>
    </xdr:to>
    <xdr:sp macro="" textlink="">
      <xdr:nvSpPr>
        <xdr:cNvPr id="368" name="楕円 367">
          <a:extLst>
            <a:ext uri="{FF2B5EF4-FFF2-40B4-BE49-F238E27FC236}">
              <a16:creationId xmlns:a16="http://schemas.microsoft.com/office/drawing/2014/main" id="{550E12DA-9AEB-4FDD-A890-DE3EFCB81D88}"/>
            </a:ext>
          </a:extLst>
        </xdr:cNvPr>
        <xdr:cNvSpPr/>
      </xdr:nvSpPr>
      <xdr:spPr>
        <a:xfrm>
          <a:off x="7846060" y="1430908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129539</xdr:rowOff>
    </xdr:from>
    <xdr:to>
      <xdr:col>50</xdr:col>
      <xdr:colOff>114300</xdr:colOff>
      <xdr:row>83</xdr:row>
      <xdr:rowOff>163830</xdr:rowOff>
    </xdr:to>
    <xdr:cxnSp macro="">
      <xdr:nvCxnSpPr>
        <xdr:cNvPr id="369" name="直線コネクタ 368">
          <a:extLst>
            <a:ext uri="{FF2B5EF4-FFF2-40B4-BE49-F238E27FC236}">
              <a16:creationId xmlns:a16="http://schemas.microsoft.com/office/drawing/2014/main" id="{F54988F1-62BE-4A25-AF97-7591C92B46DB}"/>
            </a:ext>
          </a:extLst>
        </xdr:cNvPr>
        <xdr:cNvCxnSpPr/>
      </xdr:nvCxnSpPr>
      <xdr:spPr>
        <a:xfrm>
          <a:off x="7889240" y="14363699"/>
          <a:ext cx="7975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162561</xdr:rowOff>
    </xdr:from>
    <xdr:to>
      <xdr:col>41</xdr:col>
      <xdr:colOff>101600</xdr:colOff>
      <xdr:row>83</xdr:row>
      <xdr:rowOff>92711</xdr:rowOff>
    </xdr:to>
    <xdr:sp macro="" textlink="">
      <xdr:nvSpPr>
        <xdr:cNvPr id="370" name="楕円 369">
          <a:extLst>
            <a:ext uri="{FF2B5EF4-FFF2-40B4-BE49-F238E27FC236}">
              <a16:creationId xmlns:a16="http://schemas.microsoft.com/office/drawing/2014/main" id="{DEEA48F7-F738-49D0-AF29-B2C21F68BC13}"/>
            </a:ext>
          </a:extLst>
        </xdr:cNvPr>
        <xdr:cNvSpPr/>
      </xdr:nvSpPr>
      <xdr:spPr>
        <a:xfrm>
          <a:off x="7029450" y="142233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41911</xdr:rowOff>
    </xdr:from>
    <xdr:to>
      <xdr:col>45</xdr:col>
      <xdr:colOff>177800</xdr:colOff>
      <xdr:row>83</xdr:row>
      <xdr:rowOff>129539</xdr:rowOff>
    </xdr:to>
    <xdr:cxnSp macro="">
      <xdr:nvCxnSpPr>
        <xdr:cNvPr id="371" name="直線コネクタ 370">
          <a:extLst>
            <a:ext uri="{FF2B5EF4-FFF2-40B4-BE49-F238E27FC236}">
              <a16:creationId xmlns:a16="http://schemas.microsoft.com/office/drawing/2014/main" id="{CBDFB06A-FF9E-4927-8980-8D0CCBAA96FF}"/>
            </a:ext>
          </a:extLst>
        </xdr:cNvPr>
        <xdr:cNvCxnSpPr/>
      </xdr:nvCxnSpPr>
      <xdr:spPr>
        <a:xfrm>
          <a:off x="7084060" y="14274166"/>
          <a:ext cx="805180" cy="8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59689</xdr:rowOff>
    </xdr:from>
    <xdr:to>
      <xdr:col>36</xdr:col>
      <xdr:colOff>165100</xdr:colOff>
      <xdr:row>83</xdr:row>
      <xdr:rowOff>161289</xdr:rowOff>
    </xdr:to>
    <xdr:sp macro="" textlink="">
      <xdr:nvSpPr>
        <xdr:cNvPr id="372" name="楕円 371">
          <a:extLst>
            <a:ext uri="{FF2B5EF4-FFF2-40B4-BE49-F238E27FC236}">
              <a16:creationId xmlns:a16="http://schemas.microsoft.com/office/drawing/2014/main" id="{3293539B-8DFF-4BCF-84B2-D90B3AAA0F34}"/>
            </a:ext>
          </a:extLst>
        </xdr:cNvPr>
        <xdr:cNvSpPr/>
      </xdr:nvSpPr>
      <xdr:spPr>
        <a:xfrm>
          <a:off x="6231890" y="1428622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41911</xdr:rowOff>
    </xdr:from>
    <xdr:to>
      <xdr:col>41</xdr:col>
      <xdr:colOff>50800</xdr:colOff>
      <xdr:row>83</xdr:row>
      <xdr:rowOff>110489</xdr:rowOff>
    </xdr:to>
    <xdr:cxnSp macro="">
      <xdr:nvCxnSpPr>
        <xdr:cNvPr id="373" name="直線コネクタ 372">
          <a:extLst>
            <a:ext uri="{FF2B5EF4-FFF2-40B4-BE49-F238E27FC236}">
              <a16:creationId xmlns:a16="http://schemas.microsoft.com/office/drawing/2014/main" id="{0A5CCF3D-08D6-48E3-85E4-0D9B47DF13CE}"/>
            </a:ext>
          </a:extLst>
        </xdr:cNvPr>
        <xdr:cNvCxnSpPr/>
      </xdr:nvCxnSpPr>
      <xdr:spPr>
        <a:xfrm flipV="1">
          <a:off x="6286500" y="14274166"/>
          <a:ext cx="797560" cy="6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74" name="n_1aveValue【福祉施設】&#10;一人当たり面積">
          <a:extLst>
            <a:ext uri="{FF2B5EF4-FFF2-40B4-BE49-F238E27FC236}">
              <a16:creationId xmlns:a16="http://schemas.microsoft.com/office/drawing/2014/main" id="{A10C4C8C-3C97-44C5-9168-10AABEEC6CD2}"/>
            </a:ext>
          </a:extLst>
        </xdr:cNvPr>
        <xdr:cNvSpPr txBox="1"/>
      </xdr:nvSpPr>
      <xdr:spPr>
        <a:xfrm>
          <a:off x="845446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83838</xdr:rowOff>
    </xdr:from>
    <xdr:ext cx="469744" cy="259045"/>
    <xdr:sp macro="" textlink="">
      <xdr:nvSpPr>
        <xdr:cNvPr id="375" name="n_2aveValue【福祉施設】&#10;一人当たり面積">
          <a:extLst>
            <a:ext uri="{FF2B5EF4-FFF2-40B4-BE49-F238E27FC236}">
              <a16:creationId xmlns:a16="http://schemas.microsoft.com/office/drawing/2014/main" id="{83F82D75-2F0C-4092-BADB-8ACBB77BE0B1}"/>
            </a:ext>
          </a:extLst>
        </xdr:cNvPr>
        <xdr:cNvSpPr txBox="1"/>
      </xdr:nvSpPr>
      <xdr:spPr>
        <a:xfrm>
          <a:off x="7673417" y="1448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87647</xdr:rowOff>
    </xdr:from>
    <xdr:ext cx="469744" cy="259045"/>
    <xdr:sp macro="" textlink="">
      <xdr:nvSpPr>
        <xdr:cNvPr id="376" name="n_3aveValue【福祉施設】&#10;一人当たり面積">
          <a:extLst>
            <a:ext uri="{FF2B5EF4-FFF2-40B4-BE49-F238E27FC236}">
              <a16:creationId xmlns:a16="http://schemas.microsoft.com/office/drawing/2014/main" id="{5433F858-9091-4E90-BB5A-990961B4F899}"/>
            </a:ext>
          </a:extLst>
        </xdr:cNvPr>
        <xdr:cNvSpPr txBox="1"/>
      </xdr:nvSpPr>
      <xdr:spPr>
        <a:xfrm>
          <a:off x="6866332"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45738</xdr:rowOff>
    </xdr:from>
    <xdr:ext cx="469744" cy="259045"/>
    <xdr:sp macro="" textlink="">
      <xdr:nvSpPr>
        <xdr:cNvPr id="377" name="n_4aveValue【福祉施設】&#10;一人当たり面積">
          <a:extLst>
            <a:ext uri="{FF2B5EF4-FFF2-40B4-BE49-F238E27FC236}">
              <a16:creationId xmlns:a16="http://schemas.microsoft.com/office/drawing/2014/main" id="{053B8654-7F0D-44F8-A11F-67826662C7BE}"/>
            </a:ext>
          </a:extLst>
        </xdr:cNvPr>
        <xdr:cNvSpPr txBox="1"/>
      </xdr:nvSpPr>
      <xdr:spPr>
        <a:xfrm>
          <a:off x="6068772" y="1444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59707</xdr:rowOff>
    </xdr:from>
    <xdr:ext cx="469744" cy="259045"/>
    <xdr:sp macro="" textlink="">
      <xdr:nvSpPr>
        <xdr:cNvPr id="378" name="n_1mainValue【福祉施設】&#10;一人当たり面積">
          <a:extLst>
            <a:ext uri="{FF2B5EF4-FFF2-40B4-BE49-F238E27FC236}">
              <a16:creationId xmlns:a16="http://schemas.microsoft.com/office/drawing/2014/main" id="{82D67235-B2E9-4A61-944F-4E178F3D433E}"/>
            </a:ext>
          </a:extLst>
        </xdr:cNvPr>
        <xdr:cNvSpPr txBox="1"/>
      </xdr:nvSpPr>
      <xdr:spPr>
        <a:xfrm>
          <a:off x="8454467" y="141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25416</xdr:rowOff>
    </xdr:from>
    <xdr:ext cx="469744" cy="259045"/>
    <xdr:sp macro="" textlink="">
      <xdr:nvSpPr>
        <xdr:cNvPr id="379" name="n_2mainValue【福祉施設】&#10;一人当たり面積">
          <a:extLst>
            <a:ext uri="{FF2B5EF4-FFF2-40B4-BE49-F238E27FC236}">
              <a16:creationId xmlns:a16="http://schemas.microsoft.com/office/drawing/2014/main" id="{DD1DA934-245F-4696-A5DD-4590B9F33F2A}"/>
            </a:ext>
          </a:extLst>
        </xdr:cNvPr>
        <xdr:cNvSpPr txBox="1"/>
      </xdr:nvSpPr>
      <xdr:spPr>
        <a:xfrm>
          <a:off x="7673417" y="1408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109238</xdr:rowOff>
    </xdr:from>
    <xdr:ext cx="469744" cy="259045"/>
    <xdr:sp macro="" textlink="">
      <xdr:nvSpPr>
        <xdr:cNvPr id="380" name="n_3mainValue【福祉施設】&#10;一人当たり面積">
          <a:extLst>
            <a:ext uri="{FF2B5EF4-FFF2-40B4-BE49-F238E27FC236}">
              <a16:creationId xmlns:a16="http://schemas.microsoft.com/office/drawing/2014/main" id="{F0D2F40C-BEF6-4E94-B373-8B65FCD9F5A5}"/>
            </a:ext>
          </a:extLst>
        </xdr:cNvPr>
        <xdr:cNvSpPr txBox="1"/>
      </xdr:nvSpPr>
      <xdr:spPr>
        <a:xfrm>
          <a:off x="6866332" y="139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6366</xdr:rowOff>
    </xdr:from>
    <xdr:ext cx="469744" cy="259045"/>
    <xdr:sp macro="" textlink="">
      <xdr:nvSpPr>
        <xdr:cNvPr id="381" name="n_4mainValue【福祉施設】&#10;一人当たり面積">
          <a:extLst>
            <a:ext uri="{FF2B5EF4-FFF2-40B4-BE49-F238E27FC236}">
              <a16:creationId xmlns:a16="http://schemas.microsoft.com/office/drawing/2014/main" id="{CDB6AF4A-DAD4-4B8A-A5D6-250A3B1F863E}"/>
            </a:ext>
          </a:extLst>
        </xdr:cNvPr>
        <xdr:cNvSpPr txBox="1"/>
      </xdr:nvSpPr>
      <xdr:spPr>
        <a:xfrm>
          <a:off x="6068772" y="1406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129A086D-745E-4F51-B706-94F463BECB27}"/>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AE761864-8FE2-4B78-A402-33640D4018D3}"/>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1545D9E0-516F-40F3-B6AD-2C4316F5881A}"/>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3DF023A9-72A6-4F3A-9E12-B15130394A9E}"/>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C05084D9-8938-4653-AA50-D9775B877F92}"/>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93470A5-7381-4C02-B349-F1C54817D7D3}"/>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C015C32A-63F1-4605-A0ED-BE1F59263364}"/>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27F42E6F-0ABC-4494-83C9-440D6A4C5095}"/>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729E4D54-D711-4167-9D45-DF0934BC1D57}"/>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202933D4-E80B-45DD-A76D-CD156B4270A9}"/>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86C32554-5246-475C-BEC2-09851B2DA2D7}"/>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04A500B5-D328-4066-9A82-3B634A6BDB17}"/>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19BAE8E2-FA50-44B5-8FB3-E520D00D7A09}"/>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48A4AB76-47DB-49CF-9423-2D0DA6CAB7A2}"/>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F44E7F8D-1BAB-4808-B33F-EE6E69901761}"/>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667F25E8-B858-4E09-AE2E-A65D1C750FB1}"/>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AA4BBA95-F9A4-47FD-85DB-778248BCA99D}"/>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E8DC3050-09C5-4C5B-9C65-15CBD01DFA68}"/>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927ACF8B-BD6E-4FD0-815D-237167C443EA}"/>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1CF5F4B0-FA9B-40D6-9176-A19754206F19}"/>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A5E2126D-A53F-443E-8AF7-835B417D7319}"/>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F3FF17D8-73AD-448C-96F7-CC7B7314B1C2}"/>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A10B0187-0CD0-4306-85BF-181E817DAA35}"/>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5E5B315B-78EE-4189-BBEF-5961F0B4485A}"/>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2420B9DB-98DD-45F5-AB72-1D2638B62D52}"/>
            </a:ext>
          </a:extLst>
        </xdr:cNvPr>
        <xdr:cNvCxnSpPr/>
      </xdr:nvCxnSpPr>
      <xdr:spPr>
        <a:xfrm flipV="1">
          <a:off x="4173855" y="1706499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F144BF11-E993-49F4-AF4E-C07C11E09489}"/>
            </a:ext>
          </a:extLst>
        </xdr:cNvPr>
        <xdr:cNvSpPr txBox="1"/>
      </xdr:nvSpPr>
      <xdr:spPr>
        <a:xfrm>
          <a:off x="421259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03E17D5F-E9B3-4A93-A15A-107A8C05E983}"/>
            </a:ext>
          </a:extLst>
        </xdr:cNvPr>
        <xdr:cNvCxnSpPr/>
      </xdr:nvCxnSpPr>
      <xdr:spPr>
        <a:xfrm>
          <a:off x="411226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C6FD5EF1-C734-46EF-8B33-70C165D0DDE3}"/>
            </a:ext>
          </a:extLst>
        </xdr:cNvPr>
        <xdr:cNvSpPr txBox="1"/>
      </xdr:nvSpPr>
      <xdr:spPr>
        <a:xfrm>
          <a:off x="4212590" y="1684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a:extLst>
            <a:ext uri="{FF2B5EF4-FFF2-40B4-BE49-F238E27FC236}">
              <a16:creationId xmlns:a16="http://schemas.microsoft.com/office/drawing/2014/main" id="{AB049855-5B5C-4B4D-B137-A0D0935568FF}"/>
            </a:ext>
          </a:extLst>
        </xdr:cNvPr>
        <xdr:cNvCxnSpPr/>
      </xdr:nvCxnSpPr>
      <xdr:spPr>
        <a:xfrm>
          <a:off x="4112260" y="1706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6374FE0A-90A4-4425-8701-61CADB815374}"/>
            </a:ext>
          </a:extLst>
        </xdr:cNvPr>
        <xdr:cNvSpPr txBox="1"/>
      </xdr:nvSpPr>
      <xdr:spPr>
        <a:xfrm>
          <a:off x="4212590" y="1748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a:extLst>
            <a:ext uri="{FF2B5EF4-FFF2-40B4-BE49-F238E27FC236}">
              <a16:creationId xmlns:a16="http://schemas.microsoft.com/office/drawing/2014/main" id="{1CC2CAD5-2974-4EE8-A5FC-95907B535B47}"/>
            </a:ext>
          </a:extLst>
        </xdr:cNvPr>
        <xdr:cNvSpPr/>
      </xdr:nvSpPr>
      <xdr:spPr>
        <a:xfrm>
          <a:off x="4131310" y="176371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a:extLst>
            <a:ext uri="{FF2B5EF4-FFF2-40B4-BE49-F238E27FC236}">
              <a16:creationId xmlns:a16="http://schemas.microsoft.com/office/drawing/2014/main" id="{0FB295C3-7467-40C9-8FA7-92AAA4F918F4}"/>
            </a:ext>
          </a:extLst>
        </xdr:cNvPr>
        <xdr:cNvSpPr/>
      </xdr:nvSpPr>
      <xdr:spPr>
        <a:xfrm>
          <a:off x="3388360" y="1770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a:extLst>
            <a:ext uri="{FF2B5EF4-FFF2-40B4-BE49-F238E27FC236}">
              <a16:creationId xmlns:a16="http://schemas.microsoft.com/office/drawing/2014/main" id="{5E8F9AAF-2B16-4D8F-9B5F-510B97135CF6}"/>
            </a:ext>
          </a:extLst>
        </xdr:cNvPr>
        <xdr:cNvSpPr/>
      </xdr:nvSpPr>
      <xdr:spPr>
        <a:xfrm>
          <a:off x="2571750" y="1772475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a:extLst>
            <a:ext uri="{FF2B5EF4-FFF2-40B4-BE49-F238E27FC236}">
              <a16:creationId xmlns:a16="http://schemas.microsoft.com/office/drawing/2014/main" id="{5F820AEB-A5A5-4E94-A1F0-F83DC87A4B05}"/>
            </a:ext>
          </a:extLst>
        </xdr:cNvPr>
        <xdr:cNvSpPr/>
      </xdr:nvSpPr>
      <xdr:spPr>
        <a:xfrm>
          <a:off x="1774190" y="177171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a:extLst>
            <a:ext uri="{FF2B5EF4-FFF2-40B4-BE49-F238E27FC236}">
              <a16:creationId xmlns:a16="http://schemas.microsoft.com/office/drawing/2014/main" id="{2C2F587A-B9CC-4C12-B0A6-62341363147C}"/>
            </a:ext>
          </a:extLst>
        </xdr:cNvPr>
        <xdr:cNvSpPr/>
      </xdr:nvSpPr>
      <xdr:spPr>
        <a:xfrm>
          <a:off x="988060" y="177171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43A4B1C-2A85-48EA-AD54-F3A08F54E920}"/>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E40DCF5-64B4-4B54-ACF7-60CF2158101E}"/>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F1C2475-F467-4004-B58D-D8A9A688E288}"/>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9FFD38A2-A10F-4EB0-BD36-7799795A4C8F}"/>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FEB28AA6-88D0-4ECE-A639-C701931F7749}"/>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50164</xdr:rowOff>
    </xdr:from>
    <xdr:to>
      <xdr:col>24</xdr:col>
      <xdr:colOff>114300</xdr:colOff>
      <xdr:row>104</xdr:row>
      <xdr:rowOff>151764</xdr:rowOff>
    </xdr:to>
    <xdr:sp macro="" textlink="">
      <xdr:nvSpPr>
        <xdr:cNvPr id="422" name="楕円 421">
          <a:extLst>
            <a:ext uri="{FF2B5EF4-FFF2-40B4-BE49-F238E27FC236}">
              <a16:creationId xmlns:a16="http://schemas.microsoft.com/office/drawing/2014/main" id="{1715F4C5-B734-4881-B109-06DA0B21703A}"/>
            </a:ext>
          </a:extLst>
        </xdr:cNvPr>
        <xdr:cNvSpPr/>
      </xdr:nvSpPr>
      <xdr:spPr>
        <a:xfrm>
          <a:off x="4131310" y="1788477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28591</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816810D8-6B72-4C02-B318-0426C10940EC}"/>
            </a:ext>
          </a:extLst>
        </xdr:cNvPr>
        <xdr:cNvSpPr txBox="1"/>
      </xdr:nvSpPr>
      <xdr:spPr>
        <a:xfrm>
          <a:off x="4212590" y="17857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12064</xdr:rowOff>
    </xdr:from>
    <xdr:to>
      <xdr:col>20</xdr:col>
      <xdr:colOff>38100</xdr:colOff>
      <xdr:row>104</xdr:row>
      <xdr:rowOff>113664</xdr:rowOff>
    </xdr:to>
    <xdr:sp macro="" textlink="">
      <xdr:nvSpPr>
        <xdr:cNvPr id="424" name="楕円 423">
          <a:extLst>
            <a:ext uri="{FF2B5EF4-FFF2-40B4-BE49-F238E27FC236}">
              <a16:creationId xmlns:a16="http://schemas.microsoft.com/office/drawing/2014/main" id="{66164035-CA0F-4C62-9357-BECD95723B4C}"/>
            </a:ext>
          </a:extLst>
        </xdr:cNvPr>
        <xdr:cNvSpPr/>
      </xdr:nvSpPr>
      <xdr:spPr>
        <a:xfrm>
          <a:off x="3388360" y="178466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62864</xdr:rowOff>
    </xdr:from>
    <xdr:to>
      <xdr:col>24</xdr:col>
      <xdr:colOff>63500</xdr:colOff>
      <xdr:row>104</xdr:row>
      <xdr:rowOff>100964</xdr:rowOff>
    </xdr:to>
    <xdr:cxnSp macro="">
      <xdr:nvCxnSpPr>
        <xdr:cNvPr id="425" name="直線コネクタ 424">
          <a:extLst>
            <a:ext uri="{FF2B5EF4-FFF2-40B4-BE49-F238E27FC236}">
              <a16:creationId xmlns:a16="http://schemas.microsoft.com/office/drawing/2014/main" id="{86B4B3F9-E4A0-4D39-BE15-2305EC3600A2}"/>
            </a:ext>
          </a:extLst>
        </xdr:cNvPr>
        <xdr:cNvCxnSpPr/>
      </xdr:nvCxnSpPr>
      <xdr:spPr>
        <a:xfrm>
          <a:off x="3431540" y="17889854"/>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145414</xdr:rowOff>
    </xdr:from>
    <xdr:to>
      <xdr:col>15</xdr:col>
      <xdr:colOff>101600</xdr:colOff>
      <xdr:row>104</xdr:row>
      <xdr:rowOff>75564</xdr:rowOff>
    </xdr:to>
    <xdr:sp macro="" textlink="">
      <xdr:nvSpPr>
        <xdr:cNvPr id="426" name="楕円 425">
          <a:extLst>
            <a:ext uri="{FF2B5EF4-FFF2-40B4-BE49-F238E27FC236}">
              <a16:creationId xmlns:a16="http://schemas.microsoft.com/office/drawing/2014/main" id="{2BD5E53F-4233-4089-9CB3-1A461C46306B}"/>
            </a:ext>
          </a:extLst>
        </xdr:cNvPr>
        <xdr:cNvSpPr/>
      </xdr:nvSpPr>
      <xdr:spPr>
        <a:xfrm>
          <a:off x="2571750" y="1780285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24764</xdr:rowOff>
    </xdr:from>
    <xdr:to>
      <xdr:col>19</xdr:col>
      <xdr:colOff>177800</xdr:colOff>
      <xdr:row>104</xdr:row>
      <xdr:rowOff>62864</xdr:rowOff>
    </xdr:to>
    <xdr:cxnSp macro="">
      <xdr:nvCxnSpPr>
        <xdr:cNvPr id="427" name="直線コネクタ 426">
          <a:extLst>
            <a:ext uri="{FF2B5EF4-FFF2-40B4-BE49-F238E27FC236}">
              <a16:creationId xmlns:a16="http://schemas.microsoft.com/office/drawing/2014/main" id="{0F12BB63-3DBB-4F57-AE87-5F8D7C48DAE4}"/>
            </a:ext>
          </a:extLst>
        </xdr:cNvPr>
        <xdr:cNvCxnSpPr/>
      </xdr:nvCxnSpPr>
      <xdr:spPr>
        <a:xfrm>
          <a:off x="2626360" y="17851754"/>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116839</xdr:rowOff>
    </xdr:from>
    <xdr:to>
      <xdr:col>10</xdr:col>
      <xdr:colOff>165100</xdr:colOff>
      <xdr:row>104</xdr:row>
      <xdr:rowOff>46989</xdr:rowOff>
    </xdr:to>
    <xdr:sp macro="" textlink="">
      <xdr:nvSpPr>
        <xdr:cNvPr id="428" name="楕円 427">
          <a:extLst>
            <a:ext uri="{FF2B5EF4-FFF2-40B4-BE49-F238E27FC236}">
              <a16:creationId xmlns:a16="http://schemas.microsoft.com/office/drawing/2014/main" id="{3D0BFE10-1EBB-41F9-95F0-B1B6DC53F115}"/>
            </a:ext>
          </a:extLst>
        </xdr:cNvPr>
        <xdr:cNvSpPr/>
      </xdr:nvSpPr>
      <xdr:spPr>
        <a:xfrm>
          <a:off x="1774190" y="177761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167639</xdr:rowOff>
    </xdr:from>
    <xdr:to>
      <xdr:col>15</xdr:col>
      <xdr:colOff>50800</xdr:colOff>
      <xdr:row>104</xdr:row>
      <xdr:rowOff>24764</xdr:rowOff>
    </xdr:to>
    <xdr:cxnSp macro="">
      <xdr:nvCxnSpPr>
        <xdr:cNvPr id="429" name="直線コネクタ 428">
          <a:extLst>
            <a:ext uri="{FF2B5EF4-FFF2-40B4-BE49-F238E27FC236}">
              <a16:creationId xmlns:a16="http://schemas.microsoft.com/office/drawing/2014/main" id="{6238DAE6-1E7B-4AE7-BBB3-C7E4AFFFF714}"/>
            </a:ext>
          </a:extLst>
        </xdr:cNvPr>
        <xdr:cNvCxnSpPr/>
      </xdr:nvCxnSpPr>
      <xdr:spPr>
        <a:xfrm>
          <a:off x="1828800" y="17830799"/>
          <a:ext cx="7975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76836</xdr:rowOff>
    </xdr:from>
    <xdr:to>
      <xdr:col>6</xdr:col>
      <xdr:colOff>38100</xdr:colOff>
      <xdr:row>104</xdr:row>
      <xdr:rowOff>6986</xdr:rowOff>
    </xdr:to>
    <xdr:sp macro="" textlink="">
      <xdr:nvSpPr>
        <xdr:cNvPr id="430" name="楕円 429">
          <a:extLst>
            <a:ext uri="{FF2B5EF4-FFF2-40B4-BE49-F238E27FC236}">
              <a16:creationId xmlns:a16="http://schemas.microsoft.com/office/drawing/2014/main" id="{8CBA17B0-6C09-49D7-8DB4-A5C7EBFF0044}"/>
            </a:ext>
          </a:extLst>
        </xdr:cNvPr>
        <xdr:cNvSpPr/>
      </xdr:nvSpPr>
      <xdr:spPr>
        <a:xfrm>
          <a:off x="988060" y="1773618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127636</xdr:rowOff>
    </xdr:from>
    <xdr:to>
      <xdr:col>10</xdr:col>
      <xdr:colOff>114300</xdr:colOff>
      <xdr:row>103</xdr:row>
      <xdr:rowOff>167639</xdr:rowOff>
    </xdr:to>
    <xdr:cxnSp macro="">
      <xdr:nvCxnSpPr>
        <xdr:cNvPr id="431" name="直線コネクタ 430">
          <a:extLst>
            <a:ext uri="{FF2B5EF4-FFF2-40B4-BE49-F238E27FC236}">
              <a16:creationId xmlns:a16="http://schemas.microsoft.com/office/drawing/2014/main" id="{AD5D0B63-4877-47C1-B849-643ACAA534EB}"/>
            </a:ext>
          </a:extLst>
        </xdr:cNvPr>
        <xdr:cNvCxnSpPr/>
      </xdr:nvCxnSpPr>
      <xdr:spPr>
        <a:xfrm>
          <a:off x="1031240" y="17790796"/>
          <a:ext cx="79756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32" name="n_1aveValue【市民会館】&#10;有形固定資産減価償却率">
          <a:extLst>
            <a:ext uri="{FF2B5EF4-FFF2-40B4-BE49-F238E27FC236}">
              <a16:creationId xmlns:a16="http://schemas.microsoft.com/office/drawing/2014/main" id="{AE1A5F6D-7323-4DD5-9436-D18709E38B16}"/>
            </a:ext>
          </a:extLst>
        </xdr:cNvPr>
        <xdr:cNvSpPr txBox="1"/>
      </xdr:nvSpPr>
      <xdr:spPr>
        <a:xfrm>
          <a:off x="32391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33" name="n_2aveValue【市民会館】&#10;有形固定資産減価償却率">
          <a:extLst>
            <a:ext uri="{FF2B5EF4-FFF2-40B4-BE49-F238E27FC236}">
              <a16:creationId xmlns:a16="http://schemas.microsoft.com/office/drawing/2014/main" id="{511D8AB8-F5EA-42D0-81E8-A225242E5026}"/>
            </a:ext>
          </a:extLst>
        </xdr:cNvPr>
        <xdr:cNvSpPr txBox="1"/>
      </xdr:nvSpPr>
      <xdr:spPr>
        <a:xfrm>
          <a:off x="2439044" y="17505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34" name="n_3aveValue【市民会館】&#10;有形固定資産減価償却率">
          <a:extLst>
            <a:ext uri="{FF2B5EF4-FFF2-40B4-BE49-F238E27FC236}">
              <a16:creationId xmlns:a16="http://schemas.microsoft.com/office/drawing/2014/main" id="{BDABDC79-8937-4149-81B9-ED0232E7CBCA}"/>
            </a:ext>
          </a:extLst>
        </xdr:cNvPr>
        <xdr:cNvSpPr txBox="1"/>
      </xdr:nvSpPr>
      <xdr:spPr>
        <a:xfrm>
          <a:off x="164148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5" name="n_4aveValue【市民会館】&#10;有形固定資産減価償却率">
          <a:extLst>
            <a:ext uri="{FF2B5EF4-FFF2-40B4-BE49-F238E27FC236}">
              <a16:creationId xmlns:a16="http://schemas.microsoft.com/office/drawing/2014/main" id="{029F0FF9-15CB-48C3-9671-8A70F8215645}"/>
            </a:ext>
          </a:extLst>
        </xdr:cNvPr>
        <xdr:cNvSpPr txBox="1"/>
      </xdr:nvSpPr>
      <xdr:spPr>
        <a:xfrm>
          <a:off x="85535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104791</xdr:rowOff>
    </xdr:from>
    <xdr:ext cx="405111" cy="259045"/>
    <xdr:sp macro="" textlink="">
      <xdr:nvSpPr>
        <xdr:cNvPr id="436" name="n_1mainValue【市民会館】&#10;有形固定資産減価償却率">
          <a:extLst>
            <a:ext uri="{FF2B5EF4-FFF2-40B4-BE49-F238E27FC236}">
              <a16:creationId xmlns:a16="http://schemas.microsoft.com/office/drawing/2014/main" id="{749CA563-1FE8-4CE0-9C6A-0A6236D3B82A}"/>
            </a:ext>
          </a:extLst>
        </xdr:cNvPr>
        <xdr:cNvSpPr txBox="1"/>
      </xdr:nvSpPr>
      <xdr:spPr>
        <a:xfrm>
          <a:off x="3239144" y="17933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66691</xdr:rowOff>
    </xdr:from>
    <xdr:ext cx="405111" cy="259045"/>
    <xdr:sp macro="" textlink="">
      <xdr:nvSpPr>
        <xdr:cNvPr id="437" name="n_2mainValue【市民会館】&#10;有形固定資産減価償却率">
          <a:extLst>
            <a:ext uri="{FF2B5EF4-FFF2-40B4-BE49-F238E27FC236}">
              <a16:creationId xmlns:a16="http://schemas.microsoft.com/office/drawing/2014/main" id="{31FD56ED-4E95-49D6-A52B-E1EB3BFC002C}"/>
            </a:ext>
          </a:extLst>
        </xdr:cNvPr>
        <xdr:cNvSpPr txBox="1"/>
      </xdr:nvSpPr>
      <xdr:spPr>
        <a:xfrm>
          <a:off x="2439044" y="17895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38116</xdr:rowOff>
    </xdr:from>
    <xdr:ext cx="405111" cy="259045"/>
    <xdr:sp macro="" textlink="">
      <xdr:nvSpPr>
        <xdr:cNvPr id="438" name="n_3mainValue【市民会館】&#10;有形固定資産減価償却率">
          <a:extLst>
            <a:ext uri="{FF2B5EF4-FFF2-40B4-BE49-F238E27FC236}">
              <a16:creationId xmlns:a16="http://schemas.microsoft.com/office/drawing/2014/main" id="{06F23373-D74A-480E-A9F0-9A94CC011E53}"/>
            </a:ext>
          </a:extLst>
        </xdr:cNvPr>
        <xdr:cNvSpPr txBox="1"/>
      </xdr:nvSpPr>
      <xdr:spPr>
        <a:xfrm>
          <a:off x="164148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169563</xdr:rowOff>
    </xdr:from>
    <xdr:ext cx="405111" cy="259045"/>
    <xdr:sp macro="" textlink="">
      <xdr:nvSpPr>
        <xdr:cNvPr id="439" name="n_4mainValue【市民会館】&#10;有形固定資産減価償却率">
          <a:extLst>
            <a:ext uri="{FF2B5EF4-FFF2-40B4-BE49-F238E27FC236}">
              <a16:creationId xmlns:a16="http://schemas.microsoft.com/office/drawing/2014/main" id="{9C36BB02-C7CE-42B4-BC95-4D963EF39447}"/>
            </a:ext>
          </a:extLst>
        </xdr:cNvPr>
        <xdr:cNvSpPr txBox="1"/>
      </xdr:nvSpPr>
      <xdr:spPr>
        <a:xfrm>
          <a:off x="855354" y="1783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9A6E7C71-7206-4CCB-B757-0E18623C555A}"/>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D1A810DC-6768-4BE0-8A23-36BEC5E7059E}"/>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3C2936A8-3252-4055-95AB-CB13B6978392}"/>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F3E9E891-9FA3-4CD3-906F-6909B051661D}"/>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22E352C3-B89D-49F4-A597-C152684076BF}"/>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57C2799A-F779-4344-A0F3-B982E37BD7E2}"/>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5E7EE93B-87A8-4E30-9182-CF6D6FC00457}"/>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BAF0314F-1A17-4699-8F2C-12FF2E942791}"/>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B8849E2F-88E2-4161-BA2F-989DD0B98A61}"/>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D5D0DFAD-A705-4F90-BA01-B5C50614D970}"/>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A673E81E-EE65-4A76-B1E3-226A79AE51C3}"/>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D89ED363-ACEF-4FCC-985D-7706C39B916B}"/>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15C534D1-52CF-46A7-9CD1-D38A0EABA695}"/>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F8F698D0-C808-430D-A330-E41764CDFFFF}"/>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E1D318B5-FBB8-445C-9C19-6BB020327A72}"/>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1155E69A-45FA-4A22-88DA-5E56773EA5F8}"/>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632A6563-B640-49FD-94BA-48D6E5DB77B8}"/>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D26DD2FD-10FF-4B26-9613-599094621299}"/>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69BB8E46-D0CB-4171-940C-C5B72F142404}"/>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68386B3E-31BD-483D-825E-80F6BB12FA8E}"/>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D1504A15-A58C-43D2-864C-B356E3B87CB1}"/>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890A654E-5397-4FB4-8053-52375A1511A7}"/>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7DB73CF4-5452-4FC6-AC34-56A93DB72DA2}"/>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a:extLst>
            <a:ext uri="{FF2B5EF4-FFF2-40B4-BE49-F238E27FC236}">
              <a16:creationId xmlns:a16="http://schemas.microsoft.com/office/drawing/2014/main" id="{EA27CD9A-81A0-4101-8387-43C98E57F1AB}"/>
            </a:ext>
          </a:extLst>
        </xdr:cNvPr>
        <xdr:cNvCxnSpPr/>
      </xdr:nvCxnSpPr>
      <xdr:spPr>
        <a:xfrm flipV="1">
          <a:off x="9429115" y="17116425"/>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a:extLst>
            <a:ext uri="{FF2B5EF4-FFF2-40B4-BE49-F238E27FC236}">
              <a16:creationId xmlns:a16="http://schemas.microsoft.com/office/drawing/2014/main" id="{291AB657-3C5D-4708-B7F1-E63DFE3B3D77}"/>
            </a:ext>
          </a:extLst>
        </xdr:cNvPr>
        <xdr:cNvSpPr txBox="1"/>
      </xdr:nvSpPr>
      <xdr:spPr>
        <a:xfrm>
          <a:off x="9467850" y="1864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a:extLst>
            <a:ext uri="{FF2B5EF4-FFF2-40B4-BE49-F238E27FC236}">
              <a16:creationId xmlns:a16="http://schemas.microsoft.com/office/drawing/2014/main" id="{F37CAFF8-68AC-43FE-A5C0-320EC0384B54}"/>
            </a:ext>
          </a:extLst>
        </xdr:cNvPr>
        <xdr:cNvCxnSpPr/>
      </xdr:nvCxnSpPr>
      <xdr:spPr>
        <a:xfrm>
          <a:off x="9356090" y="1863661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a:extLst>
            <a:ext uri="{FF2B5EF4-FFF2-40B4-BE49-F238E27FC236}">
              <a16:creationId xmlns:a16="http://schemas.microsoft.com/office/drawing/2014/main" id="{AB14AAB1-2485-4FEA-8CC4-BC60406D8B86}"/>
            </a:ext>
          </a:extLst>
        </xdr:cNvPr>
        <xdr:cNvSpPr txBox="1"/>
      </xdr:nvSpPr>
      <xdr:spPr>
        <a:xfrm>
          <a:off x="9467850" y="1689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a:extLst>
            <a:ext uri="{FF2B5EF4-FFF2-40B4-BE49-F238E27FC236}">
              <a16:creationId xmlns:a16="http://schemas.microsoft.com/office/drawing/2014/main" id="{7856BA6F-3817-4A73-930B-B27B473883F1}"/>
            </a:ext>
          </a:extLst>
        </xdr:cNvPr>
        <xdr:cNvCxnSpPr/>
      </xdr:nvCxnSpPr>
      <xdr:spPr>
        <a:xfrm>
          <a:off x="9356090" y="171164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68" name="【市民会館】&#10;一人当たり面積平均値テキスト">
          <a:extLst>
            <a:ext uri="{FF2B5EF4-FFF2-40B4-BE49-F238E27FC236}">
              <a16:creationId xmlns:a16="http://schemas.microsoft.com/office/drawing/2014/main" id="{DDE94B8A-714E-4272-9939-C1833DF9AC7A}"/>
            </a:ext>
          </a:extLst>
        </xdr:cNvPr>
        <xdr:cNvSpPr txBox="1"/>
      </xdr:nvSpPr>
      <xdr:spPr>
        <a:xfrm>
          <a:off x="9467850" y="1813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a:extLst>
            <a:ext uri="{FF2B5EF4-FFF2-40B4-BE49-F238E27FC236}">
              <a16:creationId xmlns:a16="http://schemas.microsoft.com/office/drawing/2014/main" id="{6E5E71BC-CA53-4BC4-AEF5-8778FF9F84AA}"/>
            </a:ext>
          </a:extLst>
        </xdr:cNvPr>
        <xdr:cNvSpPr/>
      </xdr:nvSpPr>
      <xdr:spPr>
        <a:xfrm>
          <a:off x="9394190" y="1816290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a:extLst>
            <a:ext uri="{FF2B5EF4-FFF2-40B4-BE49-F238E27FC236}">
              <a16:creationId xmlns:a16="http://schemas.microsoft.com/office/drawing/2014/main" id="{6A98F42B-924C-4D7C-8D17-FDAA63FE4233}"/>
            </a:ext>
          </a:extLst>
        </xdr:cNvPr>
        <xdr:cNvSpPr/>
      </xdr:nvSpPr>
      <xdr:spPr>
        <a:xfrm>
          <a:off x="8632190" y="1814385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a:extLst>
            <a:ext uri="{FF2B5EF4-FFF2-40B4-BE49-F238E27FC236}">
              <a16:creationId xmlns:a16="http://schemas.microsoft.com/office/drawing/2014/main" id="{DC42E5A2-5DC4-4AE3-9F54-8B6FF9ADCAD6}"/>
            </a:ext>
          </a:extLst>
        </xdr:cNvPr>
        <xdr:cNvSpPr/>
      </xdr:nvSpPr>
      <xdr:spPr>
        <a:xfrm>
          <a:off x="7846060" y="181762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a:extLst>
            <a:ext uri="{FF2B5EF4-FFF2-40B4-BE49-F238E27FC236}">
              <a16:creationId xmlns:a16="http://schemas.microsoft.com/office/drawing/2014/main" id="{BDB2F1D2-4FBF-4BF1-8984-6D93BC69E6E3}"/>
            </a:ext>
          </a:extLst>
        </xdr:cNvPr>
        <xdr:cNvSpPr/>
      </xdr:nvSpPr>
      <xdr:spPr>
        <a:xfrm>
          <a:off x="7029450" y="181819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a:extLst>
            <a:ext uri="{FF2B5EF4-FFF2-40B4-BE49-F238E27FC236}">
              <a16:creationId xmlns:a16="http://schemas.microsoft.com/office/drawing/2014/main" id="{2B3B6F40-F719-4071-9187-1827DF0F227E}"/>
            </a:ext>
          </a:extLst>
        </xdr:cNvPr>
        <xdr:cNvSpPr/>
      </xdr:nvSpPr>
      <xdr:spPr>
        <a:xfrm>
          <a:off x="6231890" y="181857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3CC2EA2C-21A0-4D64-98BA-1E231D33DEA6}"/>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581AB19B-3AE6-42C4-8F93-D27CCCD57EC3}"/>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DC0E8A4B-9702-4147-A7D3-92227D477493}"/>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950BD117-58ED-4098-9D0F-78706E8FD6CD}"/>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525B7470-C638-4771-990A-D1EF43A3A278}"/>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132080</xdr:rowOff>
    </xdr:from>
    <xdr:to>
      <xdr:col>55</xdr:col>
      <xdr:colOff>50800</xdr:colOff>
      <xdr:row>106</xdr:row>
      <xdr:rowOff>62230</xdr:rowOff>
    </xdr:to>
    <xdr:sp macro="" textlink="">
      <xdr:nvSpPr>
        <xdr:cNvPr id="479" name="楕円 478">
          <a:extLst>
            <a:ext uri="{FF2B5EF4-FFF2-40B4-BE49-F238E27FC236}">
              <a16:creationId xmlns:a16="http://schemas.microsoft.com/office/drawing/2014/main" id="{981ED2E6-27E7-4D89-BF3C-68C054293C3D}"/>
            </a:ext>
          </a:extLst>
        </xdr:cNvPr>
        <xdr:cNvSpPr/>
      </xdr:nvSpPr>
      <xdr:spPr>
        <a:xfrm>
          <a:off x="9394190" y="1813814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154957</xdr:rowOff>
    </xdr:from>
    <xdr:ext cx="469744" cy="259045"/>
    <xdr:sp macro="" textlink="">
      <xdr:nvSpPr>
        <xdr:cNvPr id="480" name="【市民会館】&#10;一人当たり面積該当値テキスト">
          <a:extLst>
            <a:ext uri="{FF2B5EF4-FFF2-40B4-BE49-F238E27FC236}">
              <a16:creationId xmlns:a16="http://schemas.microsoft.com/office/drawing/2014/main" id="{1CE5D6AA-57FC-4E4C-8590-5CDE74C957F1}"/>
            </a:ext>
          </a:extLst>
        </xdr:cNvPr>
        <xdr:cNvSpPr txBox="1"/>
      </xdr:nvSpPr>
      <xdr:spPr>
        <a:xfrm>
          <a:off x="9467850"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132080</xdr:rowOff>
    </xdr:from>
    <xdr:to>
      <xdr:col>50</xdr:col>
      <xdr:colOff>165100</xdr:colOff>
      <xdr:row>106</xdr:row>
      <xdr:rowOff>62230</xdr:rowOff>
    </xdr:to>
    <xdr:sp macro="" textlink="">
      <xdr:nvSpPr>
        <xdr:cNvPr id="481" name="楕円 480">
          <a:extLst>
            <a:ext uri="{FF2B5EF4-FFF2-40B4-BE49-F238E27FC236}">
              <a16:creationId xmlns:a16="http://schemas.microsoft.com/office/drawing/2014/main" id="{919F2773-C4B8-45FF-8A40-3148CAAC9793}"/>
            </a:ext>
          </a:extLst>
        </xdr:cNvPr>
        <xdr:cNvSpPr/>
      </xdr:nvSpPr>
      <xdr:spPr>
        <a:xfrm>
          <a:off x="8632190" y="1813814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11430</xdr:rowOff>
    </xdr:from>
    <xdr:to>
      <xdr:col>55</xdr:col>
      <xdr:colOff>0</xdr:colOff>
      <xdr:row>106</xdr:row>
      <xdr:rowOff>11430</xdr:rowOff>
    </xdr:to>
    <xdr:cxnSp macro="">
      <xdr:nvCxnSpPr>
        <xdr:cNvPr id="482" name="直線コネクタ 481">
          <a:extLst>
            <a:ext uri="{FF2B5EF4-FFF2-40B4-BE49-F238E27FC236}">
              <a16:creationId xmlns:a16="http://schemas.microsoft.com/office/drawing/2014/main" id="{A2BADF3B-478A-4C3F-AC6D-86D0AD7ABFC9}"/>
            </a:ext>
          </a:extLst>
        </xdr:cNvPr>
        <xdr:cNvCxnSpPr/>
      </xdr:nvCxnSpPr>
      <xdr:spPr>
        <a:xfrm>
          <a:off x="8686800" y="1818894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132080</xdr:rowOff>
    </xdr:from>
    <xdr:to>
      <xdr:col>46</xdr:col>
      <xdr:colOff>38100</xdr:colOff>
      <xdr:row>106</xdr:row>
      <xdr:rowOff>62230</xdr:rowOff>
    </xdr:to>
    <xdr:sp macro="" textlink="">
      <xdr:nvSpPr>
        <xdr:cNvPr id="483" name="楕円 482">
          <a:extLst>
            <a:ext uri="{FF2B5EF4-FFF2-40B4-BE49-F238E27FC236}">
              <a16:creationId xmlns:a16="http://schemas.microsoft.com/office/drawing/2014/main" id="{CD8CE893-D435-4FA6-90A8-5E71034766EE}"/>
            </a:ext>
          </a:extLst>
        </xdr:cNvPr>
        <xdr:cNvSpPr/>
      </xdr:nvSpPr>
      <xdr:spPr>
        <a:xfrm>
          <a:off x="7846060" y="181381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11430</xdr:rowOff>
    </xdr:from>
    <xdr:to>
      <xdr:col>50</xdr:col>
      <xdr:colOff>114300</xdr:colOff>
      <xdr:row>106</xdr:row>
      <xdr:rowOff>11430</xdr:rowOff>
    </xdr:to>
    <xdr:cxnSp macro="">
      <xdr:nvCxnSpPr>
        <xdr:cNvPr id="484" name="直線コネクタ 483">
          <a:extLst>
            <a:ext uri="{FF2B5EF4-FFF2-40B4-BE49-F238E27FC236}">
              <a16:creationId xmlns:a16="http://schemas.microsoft.com/office/drawing/2014/main" id="{B5260F4B-0434-4BBA-801C-F552CC32668D}"/>
            </a:ext>
          </a:extLst>
        </xdr:cNvPr>
        <xdr:cNvCxnSpPr/>
      </xdr:nvCxnSpPr>
      <xdr:spPr>
        <a:xfrm>
          <a:off x="7889240" y="1818894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124461</xdr:rowOff>
    </xdr:from>
    <xdr:to>
      <xdr:col>41</xdr:col>
      <xdr:colOff>101600</xdr:colOff>
      <xdr:row>106</xdr:row>
      <xdr:rowOff>54611</xdr:rowOff>
    </xdr:to>
    <xdr:sp macro="" textlink="">
      <xdr:nvSpPr>
        <xdr:cNvPr id="485" name="楕円 484">
          <a:extLst>
            <a:ext uri="{FF2B5EF4-FFF2-40B4-BE49-F238E27FC236}">
              <a16:creationId xmlns:a16="http://schemas.microsoft.com/office/drawing/2014/main" id="{4EC21BFA-4A82-4306-A0B9-B9FD84E944FE}"/>
            </a:ext>
          </a:extLst>
        </xdr:cNvPr>
        <xdr:cNvSpPr/>
      </xdr:nvSpPr>
      <xdr:spPr>
        <a:xfrm>
          <a:off x="7029450" y="1812861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3811</xdr:rowOff>
    </xdr:from>
    <xdr:to>
      <xdr:col>45</xdr:col>
      <xdr:colOff>177800</xdr:colOff>
      <xdr:row>106</xdr:row>
      <xdr:rowOff>11430</xdr:rowOff>
    </xdr:to>
    <xdr:cxnSp macro="">
      <xdr:nvCxnSpPr>
        <xdr:cNvPr id="486" name="直線コネクタ 485">
          <a:extLst>
            <a:ext uri="{FF2B5EF4-FFF2-40B4-BE49-F238E27FC236}">
              <a16:creationId xmlns:a16="http://schemas.microsoft.com/office/drawing/2014/main" id="{A87AC17E-8213-42A1-B790-E57A82E55ED6}"/>
            </a:ext>
          </a:extLst>
        </xdr:cNvPr>
        <xdr:cNvCxnSpPr/>
      </xdr:nvCxnSpPr>
      <xdr:spPr>
        <a:xfrm>
          <a:off x="7084060" y="18179416"/>
          <a:ext cx="80518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120650</xdr:rowOff>
    </xdr:from>
    <xdr:to>
      <xdr:col>36</xdr:col>
      <xdr:colOff>165100</xdr:colOff>
      <xdr:row>106</xdr:row>
      <xdr:rowOff>50800</xdr:rowOff>
    </xdr:to>
    <xdr:sp macro="" textlink="">
      <xdr:nvSpPr>
        <xdr:cNvPr id="487" name="楕円 486">
          <a:extLst>
            <a:ext uri="{FF2B5EF4-FFF2-40B4-BE49-F238E27FC236}">
              <a16:creationId xmlns:a16="http://schemas.microsoft.com/office/drawing/2014/main" id="{1970DFC5-960C-40F5-826C-659028006D7F}"/>
            </a:ext>
          </a:extLst>
        </xdr:cNvPr>
        <xdr:cNvSpPr/>
      </xdr:nvSpPr>
      <xdr:spPr>
        <a:xfrm>
          <a:off x="6231890" y="181248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0</xdr:rowOff>
    </xdr:from>
    <xdr:to>
      <xdr:col>41</xdr:col>
      <xdr:colOff>50800</xdr:colOff>
      <xdr:row>106</xdr:row>
      <xdr:rowOff>3811</xdr:rowOff>
    </xdr:to>
    <xdr:cxnSp macro="">
      <xdr:nvCxnSpPr>
        <xdr:cNvPr id="488" name="直線コネクタ 487">
          <a:extLst>
            <a:ext uri="{FF2B5EF4-FFF2-40B4-BE49-F238E27FC236}">
              <a16:creationId xmlns:a16="http://schemas.microsoft.com/office/drawing/2014/main" id="{1E8F3B7F-161A-46D8-801D-D9EB6986ACEF}"/>
            </a:ext>
          </a:extLst>
        </xdr:cNvPr>
        <xdr:cNvCxnSpPr/>
      </xdr:nvCxnSpPr>
      <xdr:spPr>
        <a:xfrm>
          <a:off x="6286500" y="18173700"/>
          <a:ext cx="79756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9" name="n_1aveValue【市民会館】&#10;一人当たり面積">
          <a:extLst>
            <a:ext uri="{FF2B5EF4-FFF2-40B4-BE49-F238E27FC236}">
              <a16:creationId xmlns:a16="http://schemas.microsoft.com/office/drawing/2014/main" id="{88DFD14C-3707-469B-811A-447053D1BA25}"/>
            </a:ext>
          </a:extLst>
        </xdr:cNvPr>
        <xdr:cNvSpPr txBox="1"/>
      </xdr:nvSpPr>
      <xdr:spPr>
        <a:xfrm>
          <a:off x="8454467" y="182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90" name="n_2aveValue【市民会館】&#10;一人当たり面積">
          <a:extLst>
            <a:ext uri="{FF2B5EF4-FFF2-40B4-BE49-F238E27FC236}">
              <a16:creationId xmlns:a16="http://schemas.microsoft.com/office/drawing/2014/main" id="{C6F3DAAE-9F28-44FC-8537-ACCF669BCAD7}"/>
            </a:ext>
          </a:extLst>
        </xdr:cNvPr>
        <xdr:cNvSpPr txBox="1"/>
      </xdr:nvSpPr>
      <xdr:spPr>
        <a:xfrm>
          <a:off x="7673417" y="182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91" name="n_3aveValue【市民会館】&#10;一人当たり面積">
          <a:extLst>
            <a:ext uri="{FF2B5EF4-FFF2-40B4-BE49-F238E27FC236}">
              <a16:creationId xmlns:a16="http://schemas.microsoft.com/office/drawing/2014/main" id="{AAA8F6EE-3E20-415A-A811-3930BDB1D114}"/>
            </a:ext>
          </a:extLst>
        </xdr:cNvPr>
        <xdr:cNvSpPr txBox="1"/>
      </xdr:nvSpPr>
      <xdr:spPr>
        <a:xfrm>
          <a:off x="6866332" y="182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92" name="n_4aveValue【市民会館】&#10;一人当たり面積">
          <a:extLst>
            <a:ext uri="{FF2B5EF4-FFF2-40B4-BE49-F238E27FC236}">
              <a16:creationId xmlns:a16="http://schemas.microsoft.com/office/drawing/2014/main" id="{67E314B1-5079-48D1-BDEC-06E64190D9BE}"/>
            </a:ext>
          </a:extLst>
        </xdr:cNvPr>
        <xdr:cNvSpPr txBox="1"/>
      </xdr:nvSpPr>
      <xdr:spPr>
        <a:xfrm>
          <a:off x="6068772" y="18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78757</xdr:rowOff>
    </xdr:from>
    <xdr:ext cx="469744" cy="259045"/>
    <xdr:sp macro="" textlink="">
      <xdr:nvSpPr>
        <xdr:cNvPr id="493" name="n_1mainValue【市民会館】&#10;一人当たり面積">
          <a:extLst>
            <a:ext uri="{FF2B5EF4-FFF2-40B4-BE49-F238E27FC236}">
              <a16:creationId xmlns:a16="http://schemas.microsoft.com/office/drawing/2014/main" id="{C293B424-FF8C-4C72-A97C-78A21927BEB9}"/>
            </a:ext>
          </a:extLst>
        </xdr:cNvPr>
        <xdr:cNvSpPr txBox="1"/>
      </xdr:nvSpPr>
      <xdr:spPr>
        <a:xfrm>
          <a:off x="845446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78757</xdr:rowOff>
    </xdr:from>
    <xdr:ext cx="469744" cy="259045"/>
    <xdr:sp macro="" textlink="">
      <xdr:nvSpPr>
        <xdr:cNvPr id="494" name="n_2mainValue【市民会館】&#10;一人当たり面積">
          <a:extLst>
            <a:ext uri="{FF2B5EF4-FFF2-40B4-BE49-F238E27FC236}">
              <a16:creationId xmlns:a16="http://schemas.microsoft.com/office/drawing/2014/main" id="{6F9B4C1C-D09B-4E03-83B7-1BFC04807513}"/>
            </a:ext>
          </a:extLst>
        </xdr:cNvPr>
        <xdr:cNvSpPr txBox="1"/>
      </xdr:nvSpPr>
      <xdr:spPr>
        <a:xfrm>
          <a:off x="767341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95" name="n_3mainValue【市民会館】&#10;一人当たり面積">
          <a:extLst>
            <a:ext uri="{FF2B5EF4-FFF2-40B4-BE49-F238E27FC236}">
              <a16:creationId xmlns:a16="http://schemas.microsoft.com/office/drawing/2014/main" id="{89FB9B82-7D29-4CC9-85FC-C5EF24F156E2}"/>
            </a:ext>
          </a:extLst>
        </xdr:cNvPr>
        <xdr:cNvSpPr txBox="1"/>
      </xdr:nvSpPr>
      <xdr:spPr>
        <a:xfrm>
          <a:off x="6866332" y="1790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67327</xdr:rowOff>
    </xdr:from>
    <xdr:ext cx="469744" cy="259045"/>
    <xdr:sp macro="" textlink="">
      <xdr:nvSpPr>
        <xdr:cNvPr id="496" name="n_4mainValue【市民会館】&#10;一人当たり面積">
          <a:extLst>
            <a:ext uri="{FF2B5EF4-FFF2-40B4-BE49-F238E27FC236}">
              <a16:creationId xmlns:a16="http://schemas.microsoft.com/office/drawing/2014/main" id="{E742CC5F-68C7-4DBC-915D-41CFA9D22DA7}"/>
            </a:ext>
          </a:extLst>
        </xdr:cNvPr>
        <xdr:cNvSpPr txBox="1"/>
      </xdr:nvSpPr>
      <xdr:spPr>
        <a:xfrm>
          <a:off x="6068772" y="1789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5DF590E7-B224-44B6-9907-252A7167698A}"/>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7A4DE67F-EBAE-44D8-A9ED-B0E12BFC7A22}"/>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F8C27C55-C03D-4CD9-A4FB-415BA49097C8}"/>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232E94D6-2040-4AF8-AF71-0DE860A9CB28}"/>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3A507E14-4DE7-46E9-A2E4-330B7DFEB2CB}"/>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31B40450-2BA7-49BF-90F7-B1114803DA7E}"/>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8051843-795A-4B11-8DEF-78055233192B}"/>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4FEBDA41-98F8-4178-B6C7-8A68AE47C268}"/>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7EF47EE4-7CF6-4EBE-945D-8B1C5BDBD777}"/>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5163B5B8-9A25-4D08-956B-275D95A5C49C}"/>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2508AFBB-CA0C-4F2D-A85D-A13E425C764F}"/>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F611192F-86ED-4CBB-B331-310D0CB2D054}"/>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E14C627F-5339-48DF-9216-2F30006EC023}"/>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124DFA44-9C4A-4E5D-933E-EF9124BCEB80}"/>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00107726-ECD0-47C0-B103-2ECEFC27AE1C}"/>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08D1A22C-5142-4440-8123-0E867F6AF1F7}"/>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4C40AC0A-41DD-4AFF-B8E9-42806D7AC288}"/>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0D56DC46-1DF3-4AE8-8BDC-56BC39D3C2DD}"/>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4A3051B7-DC63-4DE2-B4E6-1DBA550C38BD}"/>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31878C2B-12AB-412D-A273-9B336F8DF475}"/>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C779A496-A569-4EA1-9483-AF1A6C8AEAEB}"/>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95DEE163-FDCF-4387-A3B6-DDA78A764E0A}"/>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F6615B6D-5DB3-4E91-8C67-2AD43D37FC0D}"/>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4D776592-2016-4A35-9A2C-0F07D7F85BDF}"/>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a:extLst>
            <a:ext uri="{FF2B5EF4-FFF2-40B4-BE49-F238E27FC236}">
              <a16:creationId xmlns:a16="http://schemas.microsoft.com/office/drawing/2014/main" id="{2F104582-E96B-41EF-8E31-C2444E236C27}"/>
            </a:ext>
          </a:extLst>
        </xdr:cNvPr>
        <xdr:cNvCxnSpPr/>
      </xdr:nvCxnSpPr>
      <xdr:spPr>
        <a:xfrm flipV="1">
          <a:off x="14703424" y="5606415"/>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26C01AE9-F121-447D-A058-7984DFC386B0}"/>
            </a:ext>
          </a:extLst>
        </xdr:cNvPr>
        <xdr:cNvSpPr txBox="1"/>
      </xdr:nvSpPr>
      <xdr:spPr>
        <a:xfrm>
          <a:off x="14742160"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a:extLst>
            <a:ext uri="{FF2B5EF4-FFF2-40B4-BE49-F238E27FC236}">
              <a16:creationId xmlns:a16="http://schemas.microsoft.com/office/drawing/2014/main" id="{CAA26004-019D-4F2A-9345-115E101DC4DA}"/>
            </a:ext>
          </a:extLst>
        </xdr:cNvPr>
        <xdr:cNvCxnSpPr/>
      </xdr:nvCxnSpPr>
      <xdr:spPr>
        <a:xfrm>
          <a:off x="14611350" y="7191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CC0C6D11-4716-4951-835C-C709615FC027}"/>
            </a:ext>
          </a:extLst>
        </xdr:cNvPr>
        <xdr:cNvSpPr txBox="1"/>
      </xdr:nvSpPr>
      <xdr:spPr>
        <a:xfrm>
          <a:off x="1474216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a:extLst>
            <a:ext uri="{FF2B5EF4-FFF2-40B4-BE49-F238E27FC236}">
              <a16:creationId xmlns:a16="http://schemas.microsoft.com/office/drawing/2014/main" id="{5E8F40AA-D786-4BBA-BF53-05174F1AAA31}"/>
            </a:ext>
          </a:extLst>
        </xdr:cNvPr>
        <xdr:cNvCxnSpPr/>
      </xdr:nvCxnSpPr>
      <xdr:spPr>
        <a:xfrm>
          <a:off x="14611350" y="5606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639A8432-106F-4486-A724-C9B0F4568299}"/>
            </a:ext>
          </a:extLst>
        </xdr:cNvPr>
        <xdr:cNvSpPr txBox="1"/>
      </xdr:nvSpPr>
      <xdr:spPr>
        <a:xfrm>
          <a:off x="14742160" y="635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a:extLst>
            <a:ext uri="{FF2B5EF4-FFF2-40B4-BE49-F238E27FC236}">
              <a16:creationId xmlns:a16="http://schemas.microsoft.com/office/drawing/2014/main" id="{BAFC9D9A-AD33-47B4-8ABE-EB111E4D8A52}"/>
            </a:ext>
          </a:extLst>
        </xdr:cNvPr>
        <xdr:cNvSpPr/>
      </xdr:nvSpPr>
      <xdr:spPr>
        <a:xfrm>
          <a:off x="14649450" y="637286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a:extLst>
            <a:ext uri="{FF2B5EF4-FFF2-40B4-BE49-F238E27FC236}">
              <a16:creationId xmlns:a16="http://schemas.microsoft.com/office/drawing/2014/main" id="{D0F5B535-F709-4B60-89F8-618ADBC865D8}"/>
            </a:ext>
          </a:extLst>
        </xdr:cNvPr>
        <xdr:cNvSpPr/>
      </xdr:nvSpPr>
      <xdr:spPr>
        <a:xfrm>
          <a:off x="13887450" y="63614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a:extLst>
            <a:ext uri="{FF2B5EF4-FFF2-40B4-BE49-F238E27FC236}">
              <a16:creationId xmlns:a16="http://schemas.microsoft.com/office/drawing/2014/main" id="{F2B0187D-E6F3-489E-AE77-4108D0032FB9}"/>
            </a:ext>
          </a:extLst>
        </xdr:cNvPr>
        <xdr:cNvSpPr/>
      </xdr:nvSpPr>
      <xdr:spPr>
        <a:xfrm>
          <a:off x="13089890" y="64014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a:extLst>
            <a:ext uri="{FF2B5EF4-FFF2-40B4-BE49-F238E27FC236}">
              <a16:creationId xmlns:a16="http://schemas.microsoft.com/office/drawing/2014/main" id="{2D74F083-7901-4D16-BF0C-EB227C25651F}"/>
            </a:ext>
          </a:extLst>
        </xdr:cNvPr>
        <xdr:cNvSpPr/>
      </xdr:nvSpPr>
      <xdr:spPr>
        <a:xfrm>
          <a:off x="12303760" y="6361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a:extLst>
            <a:ext uri="{FF2B5EF4-FFF2-40B4-BE49-F238E27FC236}">
              <a16:creationId xmlns:a16="http://schemas.microsoft.com/office/drawing/2014/main" id="{CC1067B9-E1C6-416E-942B-DDC63F1E70C6}"/>
            </a:ext>
          </a:extLst>
        </xdr:cNvPr>
        <xdr:cNvSpPr/>
      </xdr:nvSpPr>
      <xdr:spPr>
        <a:xfrm>
          <a:off x="11487150" y="63023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5FC4C56B-92C6-4A46-9C40-DFF4C7B9532F}"/>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67CEDADA-4079-4A58-B3E6-B88B38B26D3E}"/>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E552C33B-D5A5-4A29-B80E-01DB723140ED}"/>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54DDDDC7-9CFB-472B-8E41-D42ECFA60471}"/>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5B6EC103-2948-4D57-B380-F6094EEB1CF6}"/>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63500</xdr:rowOff>
    </xdr:from>
    <xdr:to>
      <xdr:col>85</xdr:col>
      <xdr:colOff>177800</xdr:colOff>
      <xdr:row>34</xdr:row>
      <xdr:rowOff>165100</xdr:rowOff>
    </xdr:to>
    <xdr:sp macro="" textlink="">
      <xdr:nvSpPr>
        <xdr:cNvPr id="537" name="楕円 536">
          <a:extLst>
            <a:ext uri="{FF2B5EF4-FFF2-40B4-BE49-F238E27FC236}">
              <a16:creationId xmlns:a16="http://schemas.microsoft.com/office/drawing/2014/main" id="{A2DD2FFB-1429-448C-BFFA-7D649C0C4B72}"/>
            </a:ext>
          </a:extLst>
        </xdr:cNvPr>
        <xdr:cNvSpPr/>
      </xdr:nvSpPr>
      <xdr:spPr>
        <a:xfrm>
          <a:off x="14649450" y="58889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86377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4F18D041-1FD1-4787-8C49-703B05D589CF}"/>
            </a:ext>
          </a:extLst>
        </xdr:cNvPr>
        <xdr:cNvSpPr txBox="1"/>
      </xdr:nvSpPr>
      <xdr:spPr>
        <a:xfrm>
          <a:off x="14742160"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151130</xdr:rowOff>
    </xdr:from>
    <xdr:to>
      <xdr:col>81</xdr:col>
      <xdr:colOff>101600</xdr:colOff>
      <xdr:row>34</xdr:row>
      <xdr:rowOff>81280</xdr:rowOff>
    </xdr:to>
    <xdr:sp macro="" textlink="">
      <xdr:nvSpPr>
        <xdr:cNvPr id="539" name="楕円 538">
          <a:extLst>
            <a:ext uri="{FF2B5EF4-FFF2-40B4-BE49-F238E27FC236}">
              <a16:creationId xmlns:a16="http://schemas.microsoft.com/office/drawing/2014/main" id="{0FBCC9D1-3EC2-46A9-93C2-3C7294E2F81C}"/>
            </a:ext>
          </a:extLst>
        </xdr:cNvPr>
        <xdr:cNvSpPr/>
      </xdr:nvSpPr>
      <xdr:spPr>
        <a:xfrm>
          <a:off x="13887450" y="58089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30480</xdr:rowOff>
    </xdr:from>
    <xdr:to>
      <xdr:col>85</xdr:col>
      <xdr:colOff>127000</xdr:colOff>
      <xdr:row>34</xdr:row>
      <xdr:rowOff>114300</xdr:rowOff>
    </xdr:to>
    <xdr:cxnSp macro="">
      <xdr:nvCxnSpPr>
        <xdr:cNvPr id="540" name="直線コネクタ 539">
          <a:extLst>
            <a:ext uri="{FF2B5EF4-FFF2-40B4-BE49-F238E27FC236}">
              <a16:creationId xmlns:a16="http://schemas.microsoft.com/office/drawing/2014/main" id="{406F12DF-94FA-4E55-B472-6F41EDE269F2}"/>
            </a:ext>
          </a:extLst>
        </xdr:cNvPr>
        <xdr:cNvCxnSpPr/>
      </xdr:nvCxnSpPr>
      <xdr:spPr>
        <a:xfrm>
          <a:off x="13942060" y="5857875"/>
          <a:ext cx="762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67310</xdr:rowOff>
    </xdr:from>
    <xdr:to>
      <xdr:col>76</xdr:col>
      <xdr:colOff>165100</xdr:colOff>
      <xdr:row>33</xdr:row>
      <xdr:rowOff>168910</xdr:rowOff>
    </xdr:to>
    <xdr:sp macro="" textlink="">
      <xdr:nvSpPr>
        <xdr:cNvPr id="541" name="楕円 540">
          <a:extLst>
            <a:ext uri="{FF2B5EF4-FFF2-40B4-BE49-F238E27FC236}">
              <a16:creationId xmlns:a16="http://schemas.microsoft.com/office/drawing/2014/main" id="{4AD2A72D-2C88-4C11-A25A-8AA88AB33CD8}"/>
            </a:ext>
          </a:extLst>
        </xdr:cNvPr>
        <xdr:cNvSpPr/>
      </xdr:nvSpPr>
      <xdr:spPr>
        <a:xfrm>
          <a:off x="13089890" y="572325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118110</xdr:rowOff>
    </xdr:from>
    <xdr:to>
      <xdr:col>81</xdr:col>
      <xdr:colOff>50800</xdr:colOff>
      <xdr:row>34</xdr:row>
      <xdr:rowOff>30480</xdr:rowOff>
    </xdr:to>
    <xdr:cxnSp macro="">
      <xdr:nvCxnSpPr>
        <xdr:cNvPr id="542" name="直線コネクタ 541">
          <a:extLst>
            <a:ext uri="{FF2B5EF4-FFF2-40B4-BE49-F238E27FC236}">
              <a16:creationId xmlns:a16="http://schemas.microsoft.com/office/drawing/2014/main" id="{64F873AF-FB91-49F3-84A6-08342CE825AC}"/>
            </a:ext>
          </a:extLst>
        </xdr:cNvPr>
        <xdr:cNvCxnSpPr/>
      </xdr:nvCxnSpPr>
      <xdr:spPr>
        <a:xfrm>
          <a:off x="13144500" y="5777865"/>
          <a:ext cx="79756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76835</xdr:rowOff>
    </xdr:from>
    <xdr:to>
      <xdr:col>72</xdr:col>
      <xdr:colOff>38100</xdr:colOff>
      <xdr:row>33</xdr:row>
      <xdr:rowOff>6985</xdr:rowOff>
    </xdr:to>
    <xdr:sp macro="" textlink="">
      <xdr:nvSpPr>
        <xdr:cNvPr id="543" name="楕円 542">
          <a:extLst>
            <a:ext uri="{FF2B5EF4-FFF2-40B4-BE49-F238E27FC236}">
              <a16:creationId xmlns:a16="http://schemas.microsoft.com/office/drawing/2014/main" id="{12815603-C600-4111-BCB9-BBF6BECD8AE4}"/>
            </a:ext>
          </a:extLst>
        </xdr:cNvPr>
        <xdr:cNvSpPr/>
      </xdr:nvSpPr>
      <xdr:spPr>
        <a:xfrm>
          <a:off x="12303760" y="55632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32</xdr:row>
      <xdr:rowOff>127635</xdr:rowOff>
    </xdr:from>
    <xdr:to>
      <xdr:col>76</xdr:col>
      <xdr:colOff>114300</xdr:colOff>
      <xdr:row>33</xdr:row>
      <xdr:rowOff>118110</xdr:rowOff>
    </xdr:to>
    <xdr:cxnSp macro="">
      <xdr:nvCxnSpPr>
        <xdr:cNvPr id="544" name="直線コネクタ 543">
          <a:extLst>
            <a:ext uri="{FF2B5EF4-FFF2-40B4-BE49-F238E27FC236}">
              <a16:creationId xmlns:a16="http://schemas.microsoft.com/office/drawing/2014/main" id="{ED6D2F97-21B9-4061-929D-D158F270849E}"/>
            </a:ext>
          </a:extLst>
        </xdr:cNvPr>
        <xdr:cNvCxnSpPr/>
      </xdr:nvCxnSpPr>
      <xdr:spPr>
        <a:xfrm>
          <a:off x="12346940" y="5617845"/>
          <a:ext cx="79756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118745</xdr:rowOff>
    </xdr:from>
    <xdr:to>
      <xdr:col>67</xdr:col>
      <xdr:colOff>101600</xdr:colOff>
      <xdr:row>33</xdr:row>
      <xdr:rowOff>48895</xdr:rowOff>
    </xdr:to>
    <xdr:sp macro="" textlink="">
      <xdr:nvSpPr>
        <xdr:cNvPr id="545" name="楕円 544">
          <a:extLst>
            <a:ext uri="{FF2B5EF4-FFF2-40B4-BE49-F238E27FC236}">
              <a16:creationId xmlns:a16="http://schemas.microsoft.com/office/drawing/2014/main" id="{B5CFF0AD-038E-4667-A3E8-1F4FB1957C06}"/>
            </a:ext>
          </a:extLst>
        </xdr:cNvPr>
        <xdr:cNvSpPr/>
      </xdr:nvSpPr>
      <xdr:spPr>
        <a:xfrm>
          <a:off x="11487150" y="56070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32</xdr:row>
      <xdr:rowOff>127635</xdr:rowOff>
    </xdr:from>
    <xdr:to>
      <xdr:col>71</xdr:col>
      <xdr:colOff>177800</xdr:colOff>
      <xdr:row>32</xdr:row>
      <xdr:rowOff>169545</xdr:rowOff>
    </xdr:to>
    <xdr:cxnSp macro="">
      <xdr:nvCxnSpPr>
        <xdr:cNvPr id="546" name="直線コネクタ 545">
          <a:extLst>
            <a:ext uri="{FF2B5EF4-FFF2-40B4-BE49-F238E27FC236}">
              <a16:creationId xmlns:a16="http://schemas.microsoft.com/office/drawing/2014/main" id="{D15348E8-3CBB-4D00-AF75-7663A4CED475}"/>
            </a:ext>
          </a:extLst>
        </xdr:cNvPr>
        <xdr:cNvCxnSpPr/>
      </xdr:nvCxnSpPr>
      <xdr:spPr>
        <a:xfrm flipV="1">
          <a:off x="11541760" y="5617845"/>
          <a:ext cx="80518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114317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2CC7C158-1E02-4174-836D-1511C27C14A6}"/>
            </a:ext>
          </a:extLst>
        </xdr:cNvPr>
        <xdr:cNvSpPr txBox="1"/>
      </xdr:nvSpPr>
      <xdr:spPr>
        <a:xfrm>
          <a:off x="1373823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154322</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207A4AB6-FBB0-4019-B011-06B5F9F19398}"/>
            </a:ext>
          </a:extLst>
        </xdr:cNvPr>
        <xdr:cNvSpPr txBox="1"/>
      </xdr:nvSpPr>
      <xdr:spPr>
        <a:xfrm>
          <a:off x="1295718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A2535B54-D638-425D-BB73-AFDB0FB438A6}"/>
            </a:ext>
          </a:extLst>
        </xdr:cNvPr>
        <xdr:cNvSpPr txBox="1"/>
      </xdr:nvSpPr>
      <xdr:spPr>
        <a:xfrm>
          <a:off x="1217105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61B267DC-25A1-4918-A1FD-3F9C1E6EB9E5}"/>
            </a:ext>
          </a:extLst>
        </xdr:cNvPr>
        <xdr:cNvSpPr txBox="1"/>
      </xdr:nvSpPr>
      <xdr:spPr>
        <a:xfrm>
          <a:off x="113544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97807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A655365C-0E7C-4939-B9DE-2F647721D33C}"/>
            </a:ext>
          </a:extLst>
        </xdr:cNvPr>
        <xdr:cNvSpPr txBox="1"/>
      </xdr:nvSpPr>
      <xdr:spPr>
        <a:xfrm>
          <a:off x="13738234"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13987</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DDD9AFC-88CC-4831-8FBA-27E01ADDB1E7}"/>
            </a:ext>
          </a:extLst>
        </xdr:cNvPr>
        <xdr:cNvSpPr txBox="1"/>
      </xdr:nvSpPr>
      <xdr:spPr>
        <a:xfrm>
          <a:off x="12957184"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23512</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B87F29E0-67A4-4738-A2C7-AFEEA03755A0}"/>
            </a:ext>
          </a:extLst>
        </xdr:cNvPr>
        <xdr:cNvSpPr txBox="1"/>
      </xdr:nvSpPr>
      <xdr:spPr>
        <a:xfrm>
          <a:off x="12171054" y="53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65422</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EA603151-ABCF-4624-9E12-45A8738CDC2F}"/>
            </a:ext>
          </a:extLst>
        </xdr:cNvPr>
        <xdr:cNvSpPr txBox="1"/>
      </xdr:nvSpPr>
      <xdr:spPr>
        <a:xfrm>
          <a:off x="11354444" y="537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A215C719-DB37-4D19-98EB-4DA7AC83183B}"/>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6E6100F7-AA25-428D-B3A1-1CD4B557AA1B}"/>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346C36AF-2256-4FA0-AB12-88998C28A7F9}"/>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CB23B786-2456-4359-9047-29FE7A06B5CD}"/>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30CFE613-BA28-49BB-9FD4-98E6B7AF152A}"/>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C58D9554-FC4A-47F8-9B0C-03587876A338}"/>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AD6A74E0-826D-4607-A61F-19E00EA46582}"/>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CA683ACC-72A3-4C54-9FD2-6E7F00B0D1C6}"/>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B466EDF0-5DE9-42F4-A6E9-90C273B0C3D7}"/>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D9DF41DA-EAA9-4D7A-9F89-3BB9993DE19B}"/>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54D031B4-486D-4250-BC75-948A804BF1D3}"/>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2B623C40-B369-4832-B5C0-EA06F6171C90}"/>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1BB87A50-2699-4B2F-B48E-EAB4209464D6}"/>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5E9C5683-7B96-4B27-9E76-7372DC5EF526}"/>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4D875C38-92B3-4D0D-81EF-9E0BD65A3229}"/>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A8EE929A-AF86-4310-8626-C51B6081E431}"/>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A947DC16-312A-4F41-B95B-30A4F96B55C6}"/>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D030D0F8-6C8B-46E8-BE00-B174D6E9498E}"/>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A64DD1D2-DC09-46E9-BE08-D760175A31FF}"/>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2E4FFC04-6BEA-4A3C-AB61-1BC5E93BA364}"/>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969C690C-82B5-4F52-A311-D5061BB9429C}"/>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a:extLst>
            <a:ext uri="{FF2B5EF4-FFF2-40B4-BE49-F238E27FC236}">
              <a16:creationId xmlns:a16="http://schemas.microsoft.com/office/drawing/2014/main" id="{A79AE1FB-23CA-4DDF-86B3-747686A868D6}"/>
            </a:ext>
          </a:extLst>
        </xdr:cNvPr>
        <xdr:cNvCxnSpPr/>
      </xdr:nvCxnSpPr>
      <xdr:spPr>
        <a:xfrm flipV="1">
          <a:off x="19947254" y="5849540"/>
          <a:ext cx="0" cy="130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C04381C7-A1DD-464A-BCE4-2042D72003A7}"/>
            </a:ext>
          </a:extLst>
        </xdr:cNvPr>
        <xdr:cNvSpPr txBox="1"/>
      </xdr:nvSpPr>
      <xdr:spPr>
        <a:xfrm>
          <a:off x="19985990" y="715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a:extLst>
            <a:ext uri="{FF2B5EF4-FFF2-40B4-BE49-F238E27FC236}">
              <a16:creationId xmlns:a16="http://schemas.microsoft.com/office/drawing/2014/main" id="{C5049C12-3590-45EF-90EF-AAC4F34B5607}"/>
            </a:ext>
          </a:extLst>
        </xdr:cNvPr>
        <xdr:cNvCxnSpPr/>
      </xdr:nvCxnSpPr>
      <xdr:spPr>
        <a:xfrm>
          <a:off x="19885660" y="71524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DAD29F0-4419-49CA-A53B-2E4A535078BC}"/>
            </a:ext>
          </a:extLst>
        </xdr:cNvPr>
        <xdr:cNvSpPr txBox="1"/>
      </xdr:nvSpPr>
      <xdr:spPr>
        <a:xfrm>
          <a:off x="19985990" y="561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a:extLst>
            <a:ext uri="{FF2B5EF4-FFF2-40B4-BE49-F238E27FC236}">
              <a16:creationId xmlns:a16="http://schemas.microsoft.com/office/drawing/2014/main" id="{0FC51673-849F-489E-8F38-DF9EA8B36B54}"/>
            </a:ext>
          </a:extLst>
        </xdr:cNvPr>
        <xdr:cNvCxnSpPr/>
      </xdr:nvCxnSpPr>
      <xdr:spPr>
        <a:xfrm>
          <a:off x="19885660" y="5849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82360</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EDE6568E-0E33-4C13-9201-A78E3529DE83}"/>
            </a:ext>
          </a:extLst>
        </xdr:cNvPr>
        <xdr:cNvSpPr txBox="1"/>
      </xdr:nvSpPr>
      <xdr:spPr>
        <a:xfrm>
          <a:off x="19985990" y="6599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a:extLst>
            <a:ext uri="{FF2B5EF4-FFF2-40B4-BE49-F238E27FC236}">
              <a16:creationId xmlns:a16="http://schemas.microsoft.com/office/drawing/2014/main" id="{D42DAEDF-4D98-4E85-A6E6-D0703B1B967C}"/>
            </a:ext>
          </a:extLst>
        </xdr:cNvPr>
        <xdr:cNvSpPr/>
      </xdr:nvSpPr>
      <xdr:spPr>
        <a:xfrm>
          <a:off x="19904710" y="661712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3" name="フローチャート: 判断 582">
          <a:extLst>
            <a:ext uri="{FF2B5EF4-FFF2-40B4-BE49-F238E27FC236}">
              <a16:creationId xmlns:a16="http://schemas.microsoft.com/office/drawing/2014/main" id="{76C0A2E4-75B2-4842-8E64-C6FEF1E00B02}"/>
            </a:ext>
          </a:extLst>
        </xdr:cNvPr>
        <xdr:cNvSpPr/>
      </xdr:nvSpPr>
      <xdr:spPr>
        <a:xfrm>
          <a:off x="19161760" y="6688377"/>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4" name="フローチャート: 判断 583">
          <a:extLst>
            <a:ext uri="{FF2B5EF4-FFF2-40B4-BE49-F238E27FC236}">
              <a16:creationId xmlns:a16="http://schemas.microsoft.com/office/drawing/2014/main" id="{54ECB645-42AC-42E9-BC6E-39B226543286}"/>
            </a:ext>
          </a:extLst>
        </xdr:cNvPr>
        <xdr:cNvSpPr/>
      </xdr:nvSpPr>
      <xdr:spPr>
        <a:xfrm>
          <a:off x="18345150" y="670436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5" name="フローチャート: 判断 584">
          <a:extLst>
            <a:ext uri="{FF2B5EF4-FFF2-40B4-BE49-F238E27FC236}">
              <a16:creationId xmlns:a16="http://schemas.microsoft.com/office/drawing/2014/main" id="{6A61877A-F350-4DDE-B887-00A6BF7D9A52}"/>
            </a:ext>
          </a:extLst>
        </xdr:cNvPr>
        <xdr:cNvSpPr/>
      </xdr:nvSpPr>
      <xdr:spPr>
        <a:xfrm>
          <a:off x="17547590" y="671589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6" name="フローチャート: 判断 585">
          <a:extLst>
            <a:ext uri="{FF2B5EF4-FFF2-40B4-BE49-F238E27FC236}">
              <a16:creationId xmlns:a16="http://schemas.microsoft.com/office/drawing/2014/main" id="{C040319A-3738-4202-A14E-3EB17BA4B50A}"/>
            </a:ext>
          </a:extLst>
        </xdr:cNvPr>
        <xdr:cNvSpPr/>
      </xdr:nvSpPr>
      <xdr:spPr>
        <a:xfrm>
          <a:off x="16761460" y="674943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DF8ACFF9-4F65-4344-95C5-33F7EF6F2851}"/>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2E94D40B-BB52-43D4-84FF-ED530581BC25}"/>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189A786B-0829-4017-94CC-0FD2C2CEFC16}"/>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F0421476-06D4-43B3-ABC0-FBC30DD15C2D}"/>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5CADB20E-4397-4776-80EA-B2C48333EC44}"/>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48480</xdr:rowOff>
    </xdr:from>
    <xdr:to>
      <xdr:col>116</xdr:col>
      <xdr:colOff>114300</xdr:colOff>
      <xdr:row>37</xdr:row>
      <xdr:rowOff>150080</xdr:rowOff>
    </xdr:to>
    <xdr:sp macro="" textlink="">
      <xdr:nvSpPr>
        <xdr:cNvPr id="592" name="楕円 591">
          <a:extLst>
            <a:ext uri="{FF2B5EF4-FFF2-40B4-BE49-F238E27FC236}">
              <a16:creationId xmlns:a16="http://schemas.microsoft.com/office/drawing/2014/main" id="{3FF30CCD-C344-403C-89ED-B74B12A4291C}"/>
            </a:ext>
          </a:extLst>
        </xdr:cNvPr>
        <xdr:cNvSpPr/>
      </xdr:nvSpPr>
      <xdr:spPr>
        <a:xfrm>
          <a:off x="19904710" y="639403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71357</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A4B8E1C-8902-4D5F-9B5D-DB5C4BF29A90}"/>
            </a:ext>
          </a:extLst>
        </xdr:cNvPr>
        <xdr:cNvSpPr txBox="1"/>
      </xdr:nvSpPr>
      <xdr:spPr>
        <a:xfrm>
          <a:off x="19985990" y="624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49920</xdr:rowOff>
    </xdr:from>
    <xdr:to>
      <xdr:col>112</xdr:col>
      <xdr:colOff>38100</xdr:colOff>
      <xdr:row>37</xdr:row>
      <xdr:rowOff>151520</xdr:rowOff>
    </xdr:to>
    <xdr:sp macro="" textlink="">
      <xdr:nvSpPr>
        <xdr:cNvPr id="594" name="楕円 593">
          <a:extLst>
            <a:ext uri="{FF2B5EF4-FFF2-40B4-BE49-F238E27FC236}">
              <a16:creationId xmlns:a16="http://schemas.microsoft.com/office/drawing/2014/main" id="{9B9F515A-79C6-4BD2-8556-042BF91CCA63}"/>
            </a:ext>
          </a:extLst>
        </xdr:cNvPr>
        <xdr:cNvSpPr/>
      </xdr:nvSpPr>
      <xdr:spPr>
        <a:xfrm>
          <a:off x="19161760" y="6397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99280</xdr:rowOff>
    </xdr:from>
    <xdr:to>
      <xdr:col>116</xdr:col>
      <xdr:colOff>63500</xdr:colOff>
      <xdr:row>37</xdr:row>
      <xdr:rowOff>100720</xdr:rowOff>
    </xdr:to>
    <xdr:cxnSp macro="">
      <xdr:nvCxnSpPr>
        <xdr:cNvPr id="595" name="直線コネクタ 594">
          <a:extLst>
            <a:ext uri="{FF2B5EF4-FFF2-40B4-BE49-F238E27FC236}">
              <a16:creationId xmlns:a16="http://schemas.microsoft.com/office/drawing/2014/main" id="{0DA77B08-5F55-42C4-A8A8-87FB56F7C0E4}"/>
            </a:ext>
          </a:extLst>
        </xdr:cNvPr>
        <xdr:cNvCxnSpPr/>
      </xdr:nvCxnSpPr>
      <xdr:spPr>
        <a:xfrm flipV="1">
          <a:off x="19204940" y="6439120"/>
          <a:ext cx="74295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48068</xdr:rowOff>
    </xdr:from>
    <xdr:to>
      <xdr:col>107</xdr:col>
      <xdr:colOff>101600</xdr:colOff>
      <xdr:row>37</xdr:row>
      <xdr:rowOff>149668</xdr:rowOff>
    </xdr:to>
    <xdr:sp macro="" textlink="">
      <xdr:nvSpPr>
        <xdr:cNvPr id="596" name="楕円 595">
          <a:extLst>
            <a:ext uri="{FF2B5EF4-FFF2-40B4-BE49-F238E27FC236}">
              <a16:creationId xmlns:a16="http://schemas.microsoft.com/office/drawing/2014/main" id="{FA4033C2-1989-4F9A-A1BC-DD2943545B11}"/>
            </a:ext>
          </a:extLst>
        </xdr:cNvPr>
        <xdr:cNvSpPr/>
      </xdr:nvSpPr>
      <xdr:spPr>
        <a:xfrm>
          <a:off x="18345150" y="639362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98868</xdr:rowOff>
    </xdr:from>
    <xdr:to>
      <xdr:col>111</xdr:col>
      <xdr:colOff>177800</xdr:colOff>
      <xdr:row>37</xdr:row>
      <xdr:rowOff>100720</xdr:rowOff>
    </xdr:to>
    <xdr:cxnSp macro="">
      <xdr:nvCxnSpPr>
        <xdr:cNvPr id="597" name="直線コネクタ 596">
          <a:extLst>
            <a:ext uri="{FF2B5EF4-FFF2-40B4-BE49-F238E27FC236}">
              <a16:creationId xmlns:a16="http://schemas.microsoft.com/office/drawing/2014/main" id="{FBE549EC-8680-4C67-A750-F582B8526CEA}"/>
            </a:ext>
          </a:extLst>
        </xdr:cNvPr>
        <xdr:cNvCxnSpPr/>
      </xdr:nvCxnSpPr>
      <xdr:spPr>
        <a:xfrm>
          <a:off x="18399760" y="6438708"/>
          <a:ext cx="80518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120091</xdr:rowOff>
    </xdr:from>
    <xdr:to>
      <xdr:col>102</xdr:col>
      <xdr:colOff>165100</xdr:colOff>
      <xdr:row>38</xdr:row>
      <xdr:rowOff>50240</xdr:rowOff>
    </xdr:to>
    <xdr:sp macro="" textlink="">
      <xdr:nvSpPr>
        <xdr:cNvPr id="598" name="楕円 597">
          <a:extLst>
            <a:ext uri="{FF2B5EF4-FFF2-40B4-BE49-F238E27FC236}">
              <a16:creationId xmlns:a16="http://schemas.microsoft.com/office/drawing/2014/main" id="{ED0AD89A-AB29-4C55-ADCA-5EE894B294A6}"/>
            </a:ext>
          </a:extLst>
        </xdr:cNvPr>
        <xdr:cNvSpPr/>
      </xdr:nvSpPr>
      <xdr:spPr>
        <a:xfrm>
          <a:off x="17547590" y="6465646"/>
          <a:ext cx="109220" cy="10350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98868</xdr:rowOff>
    </xdr:from>
    <xdr:to>
      <xdr:col>107</xdr:col>
      <xdr:colOff>50800</xdr:colOff>
      <xdr:row>37</xdr:row>
      <xdr:rowOff>170890</xdr:rowOff>
    </xdr:to>
    <xdr:cxnSp macro="">
      <xdr:nvCxnSpPr>
        <xdr:cNvPr id="599" name="直線コネクタ 598">
          <a:extLst>
            <a:ext uri="{FF2B5EF4-FFF2-40B4-BE49-F238E27FC236}">
              <a16:creationId xmlns:a16="http://schemas.microsoft.com/office/drawing/2014/main" id="{30C39F20-25AD-477A-B013-4DE63C9E06A6}"/>
            </a:ext>
          </a:extLst>
        </xdr:cNvPr>
        <xdr:cNvCxnSpPr/>
      </xdr:nvCxnSpPr>
      <xdr:spPr>
        <a:xfrm flipV="1">
          <a:off x="17602200" y="6438708"/>
          <a:ext cx="797560" cy="7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166519</xdr:rowOff>
    </xdr:from>
    <xdr:to>
      <xdr:col>98</xdr:col>
      <xdr:colOff>38100</xdr:colOff>
      <xdr:row>39</xdr:row>
      <xdr:rowOff>96669</xdr:rowOff>
    </xdr:to>
    <xdr:sp macro="" textlink="">
      <xdr:nvSpPr>
        <xdr:cNvPr id="600" name="楕円 599">
          <a:extLst>
            <a:ext uri="{FF2B5EF4-FFF2-40B4-BE49-F238E27FC236}">
              <a16:creationId xmlns:a16="http://schemas.microsoft.com/office/drawing/2014/main" id="{B0B19E4C-8B05-4770-93BA-8A3F48DE843A}"/>
            </a:ext>
          </a:extLst>
        </xdr:cNvPr>
        <xdr:cNvSpPr/>
      </xdr:nvSpPr>
      <xdr:spPr>
        <a:xfrm>
          <a:off x="16761460" y="6685429"/>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170890</xdr:rowOff>
    </xdr:from>
    <xdr:to>
      <xdr:col>102</xdr:col>
      <xdr:colOff>114300</xdr:colOff>
      <xdr:row>39</xdr:row>
      <xdr:rowOff>45869</xdr:rowOff>
    </xdr:to>
    <xdr:cxnSp macro="">
      <xdr:nvCxnSpPr>
        <xdr:cNvPr id="601" name="直線コネクタ 600">
          <a:extLst>
            <a:ext uri="{FF2B5EF4-FFF2-40B4-BE49-F238E27FC236}">
              <a16:creationId xmlns:a16="http://schemas.microsoft.com/office/drawing/2014/main" id="{3273A7D5-AA83-4D4D-A6C7-79288716BD92}"/>
            </a:ext>
          </a:extLst>
        </xdr:cNvPr>
        <xdr:cNvCxnSpPr/>
      </xdr:nvCxnSpPr>
      <xdr:spPr>
        <a:xfrm flipV="1">
          <a:off x="16804640" y="6518350"/>
          <a:ext cx="797560" cy="21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94554</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9B2FDCCD-213A-4196-AB05-B78570689311}"/>
            </a:ext>
          </a:extLst>
        </xdr:cNvPr>
        <xdr:cNvSpPr txBox="1"/>
      </xdr:nvSpPr>
      <xdr:spPr>
        <a:xfrm>
          <a:off x="18951721" y="678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EDE0F677-F16F-456E-BEFE-9D0AFA758790}"/>
            </a:ext>
          </a:extLst>
        </xdr:cNvPr>
        <xdr:cNvSpPr txBox="1"/>
      </xdr:nvSpPr>
      <xdr:spPr>
        <a:xfrm>
          <a:off x="18170671" y="679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123979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68C905F3-9C42-46A0-BFBB-6ACF6A6BBDEF}"/>
            </a:ext>
          </a:extLst>
        </xdr:cNvPr>
        <xdr:cNvSpPr txBox="1"/>
      </xdr:nvSpPr>
      <xdr:spPr>
        <a:xfrm>
          <a:off x="17354061" y="681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B277CDA4-0523-4E07-8551-342B00DBF912}"/>
            </a:ext>
          </a:extLst>
        </xdr:cNvPr>
        <xdr:cNvSpPr txBox="1"/>
      </xdr:nvSpPr>
      <xdr:spPr>
        <a:xfrm>
          <a:off x="16556501" y="684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168047</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6E41AF78-2256-4C48-B8B1-F35293496746}"/>
            </a:ext>
          </a:extLst>
        </xdr:cNvPr>
        <xdr:cNvSpPr txBox="1"/>
      </xdr:nvSpPr>
      <xdr:spPr>
        <a:xfrm>
          <a:off x="18919405" y="617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166195</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70A61BB8-4B19-44AB-ADC4-E79F3F9F3058}"/>
            </a:ext>
          </a:extLst>
        </xdr:cNvPr>
        <xdr:cNvSpPr txBox="1"/>
      </xdr:nvSpPr>
      <xdr:spPr>
        <a:xfrm>
          <a:off x="18138355" y="617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66768</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295E0089-02E9-41B8-A127-8F80C95E8ADE}"/>
            </a:ext>
          </a:extLst>
        </xdr:cNvPr>
        <xdr:cNvSpPr txBox="1"/>
      </xdr:nvSpPr>
      <xdr:spPr>
        <a:xfrm>
          <a:off x="17323650" y="623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113196</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5B7154B9-6733-4CD6-B207-9DED23B0DE01}"/>
            </a:ext>
          </a:extLst>
        </xdr:cNvPr>
        <xdr:cNvSpPr txBox="1"/>
      </xdr:nvSpPr>
      <xdr:spPr>
        <a:xfrm>
          <a:off x="16556501" y="645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6A0A4018-367E-4A83-A288-4D0E5D763D80}"/>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BD5DC674-752A-45AA-8441-90B7674C519B}"/>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330F6A50-DCBB-4324-B585-DECF394E7DF2}"/>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9525142F-FCA9-415E-A484-A3D321C30CA5}"/>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71B2F3D4-3FDF-4537-B656-7238C00FAAEC}"/>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8DFFA0A0-0192-48F9-8C0A-1610C412023D}"/>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BD89824F-B8B3-4B75-8E63-9E0D94E9949B}"/>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1C816AEE-0448-4A4D-9555-CA0D47255121}"/>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3AAFD973-3DFF-455D-BD00-05CA6C03C5BB}"/>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3D6B8BCB-3B57-4403-A2A4-4AE65E8C1870}"/>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DEBE3EC7-879C-49E6-9B92-F365CA8DA05A}"/>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a16="http://schemas.microsoft.com/office/drawing/2014/main" id="{85B2699D-B9B9-4EFC-AEF0-BFD8525DB767}"/>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a:extLst>
            <a:ext uri="{FF2B5EF4-FFF2-40B4-BE49-F238E27FC236}">
              <a16:creationId xmlns:a16="http://schemas.microsoft.com/office/drawing/2014/main" id="{C0F0AFDA-AB57-4B58-A576-5DEEEAD1CF54}"/>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a16="http://schemas.microsoft.com/office/drawing/2014/main" id="{E06B80D7-29E3-422F-9D64-968A6D9A7E7F}"/>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a:extLst>
            <a:ext uri="{FF2B5EF4-FFF2-40B4-BE49-F238E27FC236}">
              <a16:creationId xmlns:a16="http://schemas.microsoft.com/office/drawing/2014/main" id="{09B6DB79-5387-47BB-B6B5-DB62B5250A5D}"/>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a16="http://schemas.microsoft.com/office/drawing/2014/main" id="{57EF45F6-71A7-46AB-BD2F-19F7CECB9E0E}"/>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a:extLst>
            <a:ext uri="{FF2B5EF4-FFF2-40B4-BE49-F238E27FC236}">
              <a16:creationId xmlns:a16="http://schemas.microsoft.com/office/drawing/2014/main" id="{8C9BDE62-F897-4608-A304-DCA9C4844FB9}"/>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a16="http://schemas.microsoft.com/office/drawing/2014/main" id="{0D7627C1-8E4D-4685-A592-1598CAC5AA7F}"/>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a:extLst>
            <a:ext uri="{FF2B5EF4-FFF2-40B4-BE49-F238E27FC236}">
              <a16:creationId xmlns:a16="http://schemas.microsoft.com/office/drawing/2014/main" id="{104BA3D2-1332-4169-B8AC-690F111C516A}"/>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a16="http://schemas.microsoft.com/office/drawing/2014/main" id="{4A9B1BEC-C4A3-4878-9D9D-1F83ED7A9C59}"/>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a:extLst>
            <a:ext uri="{FF2B5EF4-FFF2-40B4-BE49-F238E27FC236}">
              <a16:creationId xmlns:a16="http://schemas.microsoft.com/office/drawing/2014/main" id="{42DBC7A0-1D69-4880-9342-70AABF46CA90}"/>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D96E8428-DE5E-4E2E-80B1-6DDE914C13B0}"/>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a:extLst>
            <a:ext uri="{FF2B5EF4-FFF2-40B4-BE49-F238E27FC236}">
              <a16:creationId xmlns:a16="http://schemas.microsoft.com/office/drawing/2014/main" id="{C7FC01B4-6E68-4072-8812-7DD59FB2A8A7}"/>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B0B7AD61-D0AA-4350-8EA5-EDFA8B0E5B0E}"/>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4" name="直線コネクタ 633">
          <a:extLst>
            <a:ext uri="{FF2B5EF4-FFF2-40B4-BE49-F238E27FC236}">
              <a16:creationId xmlns:a16="http://schemas.microsoft.com/office/drawing/2014/main" id="{701717D0-9D2E-4F0E-B34B-5ED77307361F}"/>
            </a:ext>
          </a:extLst>
        </xdr:cNvPr>
        <xdr:cNvCxnSpPr/>
      </xdr:nvCxnSpPr>
      <xdr:spPr>
        <a:xfrm flipV="1">
          <a:off x="14703424" y="954595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63321504-2652-4615-8B80-501F213AE168}"/>
            </a:ext>
          </a:extLst>
        </xdr:cNvPr>
        <xdr:cNvSpPr txBox="1"/>
      </xdr:nvSpPr>
      <xdr:spPr>
        <a:xfrm>
          <a:off x="14742160" y="1102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a:extLst>
            <a:ext uri="{FF2B5EF4-FFF2-40B4-BE49-F238E27FC236}">
              <a16:creationId xmlns:a16="http://schemas.microsoft.com/office/drawing/2014/main" id="{829E1143-8B9C-4954-AAAF-61BDCD8DA8E0}"/>
            </a:ext>
          </a:extLst>
        </xdr:cNvPr>
        <xdr:cNvCxnSpPr/>
      </xdr:nvCxnSpPr>
      <xdr:spPr>
        <a:xfrm>
          <a:off x="14611350" y="11022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590470A8-FA7D-425C-A04F-702EE2DE141C}"/>
            </a:ext>
          </a:extLst>
        </xdr:cNvPr>
        <xdr:cNvSpPr txBox="1"/>
      </xdr:nvSpPr>
      <xdr:spPr>
        <a:xfrm>
          <a:off x="1474216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a:extLst>
            <a:ext uri="{FF2B5EF4-FFF2-40B4-BE49-F238E27FC236}">
              <a16:creationId xmlns:a16="http://schemas.microsoft.com/office/drawing/2014/main" id="{4C6167CE-A481-4928-A1EF-E059C50E3EBB}"/>
            </a:ext>
          </a:extLst>
        </xdr:cNvPr>
        <xdr:cNvCxnSpPr/>
      </xdr:nvCxnSpPr>
      <xdr:spPr>
        <a:xfrm>
          <a:off x="14611350" y="954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B4B43E28-D456-4137-A4C0-CD27387CED99}"/>
            </a:ext>
          </a:extLst>
        </xdr:cNvPr>
        <xdr:cNvSpPr txBox="1"/>
      </xdr:nvSpPr>
      <xdr:spPr>
        <a:xfrm>
          <a:off x="1474216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a:extLst>
            <a:ext uri="{FF2B5EF4-FFF2-40B4-BE49-F238E27FC236}">
              <a16:creationId xmlns:a16="http://schemas.microsoft.com/office/drawing/2014/main" id="{9A970B8C-4831-42E7-986F-7219E331F2B3}"/>
            </a:ext>
          </a:extLst>
        </xdr:cNvPr>
        <xdr:cNvSpPr/>
      </xdr:nvSpPr>
      <xdr:spPr>
        <a:xfrm>
          <a:off x="14649450" y="100761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1" name="フローチャート: 判断 640">
          <a:extLst>
            <a:ext uri="{FF2B5EF4-FFF2-40B4-BE49-F238E27FC236}">
              <a16:creationId xmlns:a16="http://schemas.microsoft.com/office/drawing/2014/main" id="{E7AEF523-0916-4271-A629-2D6054807476}"/>
            </a:ext>
          </a:extLst>
        </xdr:cNvPr>
        <xdr:cNvSpPr/>
      </xdr:nvSpPr>
      <xdr:spPr>
        <a:xfrm>
          <a:off x="13887450" y="99809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2" name="フローチャート: 判断 641">
          <a:extLst>
            <a:ext uri="{FF2B5EF4-FFF2-40B4-BE49-F238E27FC236}">
              <a16:creationId xmlns:a16="http://schemas.microsoft.com/office/drawing/2014/main" id="{02D43C5C-5FE3-45D0-A4F8-5981DB99DB59}"/>
            </a:ext>
          </a:extLst>
        </xdr:cNvPr>
        <xdr:cNvSpPr/>
      </xdr:nvSpPr>
      <xdr:spPr>
        <a:xfrm>
          <a:off x="13089890" y="1001141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3" name="フローチャート: 判断 642">
          <a:extLst>
            <a:ext uri="{FF2B5EF4-FFF2-40B4-BE49-F238E27FC236}">
              <a16:creationId xmlns:a16="http://schemas.microsoft.com/office/drawing/2014/main" id="{53E76A48-9AE8-43DB-BBB3-B80B52607263}"/>
            </a:ext>
          </a:extLst>
        </xdr:cNvPr>
        <xdr:cNvSpPr/>
      </xdr:nvSpPr>
      <xdr:spPr>
        <a:xfrm>
          <a:off x="12303760" y="99999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4" name="フローチャート: 判断 643">
          <a:extLst>
            <a:ext uri="{FF2B5EF4-FFF2-40B4-BE49-F238E27FC236}">
              <a16:creationId xmlns:a16="http://schemas.microsoft.com/office/drawing/2014/main" id="{E7ED3921-83EE-4EB2-87B1-3DFA85C6E0B9}"/>
            </a:ext>
          </a:extLst>
        </xdr:cNvPr>
        <xdr:cNvSpPr/>
      </xdr:nvSpPr>
      <xdr:spPr>
        <a:xfrm>
          <a:off x="11487150" y="9965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D930CE62-34B9-4ACA-B5C1-ABFF24FD8F1B}"/>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5FE25BC8-0AED-45DC-B1C8-156B553986E0}"/>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8A014FA4-0CFF-4C22-9284-CD7D8C0356B6}"/>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98233E36-F153-4C0F-B885-80F28DEC83F4}"/>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A3D15969-153A-4D22-AD96-69869516D201}"/>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50" name="楕円 649">
          <a:extLst>
            <a:ext uri="{FF2B5EF4-FFF2-40B4-BE49-F238E27FC236}">
              <a16:creationId xmlns:a16="http://schemas.microsoft.com/office/drawing/2014/main" id="{43FB99E9-803F-48DB-B601-37747ADCBCA0}"/>
            </a:ext>
          </a:extLst>
        </xdr:cNvPr>
        <xdr:cNvSpPr/>
      </xdr:nvSpPr>
      <xdr:spPr>
        <a:xfrm>
          <a:off x="14649450" y="102704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133367</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16B5215C-6EF1-43A4-8AB0-789FD433C135}"/>
            </a:ext>
          </a:extLst>
        </xdr:cNvPr>
        <xdr:cNvSpPr txBox="1"/>
      </xdr:nvSpPr>
      <xdr:spPr>
        <a:xfrm>
          <a:off x="14742160"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126365</xdr:rowOff>
    </xdr:from>
    <xdr:to>
      <xdr:col>81</xdr:col>
      <xdr:colOff>101600</xdr:colOff>
      <xdr:row>60</xdr:row>
      <xdr:rowOff>56515</xdr:rowOff>
    </xdr:to>
    <xdr:sp macro="" textlink="">
      <xdr:nvSpPr>
        <xdr:cNvPr id="652" name="楕円 651">
          <a:extLst>
            <a:ext uri="{FF2B5EF4-FFF2-40B4-BE49-F238E27FC236}">
              <a16:creationId xmlns:a16="http://schemas.microsoft.com/office/drawing/2014/main" id="{253DDA32-370E-4552-BF54-AB218338AE77}"/>
            </a:ext>
          </a:extLst>
        </xdr:cNvPr>
        <xdr:cNvSpPr/>
      </xdr:nvSpPr>
      <xdr:spPr>
        <a:xfrm>
          <a:off x="13887450" y="102457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xdr:rowOff>
    </xdr:from>
    <xdr:to>
      <xdr:col>85</xdr:col>
      <xdr:colOff>127000</xdr:colOff>
      <xdr:row>60</xdr:row>
      <xdr:rowOff>34290</xdr:rowOff>
    </xdr:to>
    <xdr:cxnSp macro="">
      <xdr:nvCxnSpPr>
        <xdr:cNvPr id="653" name="直線コネクタ 652">
          <a:extLst>
            <a:ext uri="{FF2B5EF4-FFF2-40B4-BE49-F238E27FC236}">
              <a16:creationId xmlns:a16="http://schemas.microsoft.com/office/drawing/2014/main" id="{C0866BBD-51B1-4F8E-89DD-C5C46854C773}"/>
            </a:ext>
          </a:extLst>
        </xdr:cNvPr>
        <xdr:cNvCxnSpPr/>
      </xdr:nvCxnSpPr>
      <xdr:spPr>
        <a:xfrm>
          <a:off x="13942060" y="10294620"/>
          <a:ext cx="762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654" name="楕円 653">
          <a:extLst>
            <a:ext uri="{FF2B5EF4-FFF2-40B4-BE49-F238E27FC236}">
              <a16:creationId xmlns:a16="http://schemas.microsoft.com/office/drawing/2014/main" id="{49B21035-1D34-424B-B3B2-3305308DABE2}"/>
            </a:ext>
          </a:extLst>
        </xdr:cNvPr>
        <xdr:cNvSpPr/>
      </xdr:nvSpPr>
      <xdr:spPr>
        <a:xfrm>
          <a:off x="13089890" y="102000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60</xdr:row>
      <xdr:rowOff>5715</xdr:rowOff>
    </xdr:to>
    <xdr:cxnSp macro="">
      <xdr:nvCxnSpPr>
        <xdr:cNvPr id="655" name="直線コネクタ 654">
          <a:extLst>
            <a:ext uri="{FF2B5EF4-FFF2-40B4-BE49-F238E27FC236}">
              <a16:creationId xmlns:a16="http://schemas.microsoft.com/office/drawing/2014/main" id="{F34467B0-F855-4140-A6B7-4F8D46A618A1}"/>
            </a:ext>
          </a:extLst>
        </xdr:cNvPr>
        <xdr:cNvCxnSpPr/>
      </xdr:nvCxnSpPr>
      <xdr:spPr>
        <a:xfrm>
          <a:off x="13144500" y="10245090"/>
          <a:ext cx="79756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40640</xdr:rowOff>
    </xdr:from>
    <xdr:to>
      <xdr:col>72</xdr:col>
      <xdr:colOff>38100</xdr:colOff>
      <xdr:row>59</xdr:row>
      <xdr:rowOff>142240</xdr:rowOff>
    </xdr:to>
    <xdr:sp macro="" textlink="">
      <xdr:nvSpPr>
        <xdr:cNvPr id="656" name="楕円 655">
          <a:extLst>
            <a:ext uri="{FF2B5EF4-FFF2-40B4-BE49-F238E27FC236}">
              <a16:creationId xmlns:a16="http://schemas.microsoft.com/office/drawing/2014/main" id="{A2B74814-D0F8-4660-A9A5-59429A6484DB}"/>
            </a:ext>
          </a:extLst>
        </xdr:cNvPr>
        <xdr:cNvSpPr/>
      </xdr:nvSpPr>
      <xdr:spPr>
        <a:xfrm>
          <a:off x="12303760" y="101561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91440</xdr:rowOff>
    </xdr:from>
    <xdr:to>
      <xdr:col>76</xdr:col>
      <xdr:colOff>114300</xdr:colOff>
      <xdr:row>59</xdr:row>
      <xdr:rowOff>133350</xdr:rowOff>
    </xdr:to>
    <xdr:cxnSp macro="">
      <xdr:nvCxnSpPr>
        <xdr:cNvPr id="657" name="直線コネクタ 656">
          <a:extLst>
            <a:ext uri="{FF2B5EF4-FFF2-40B4-BE49-F238E27FC236}">
              <a16:creationId xmlns:a16="http://schemas.microsoft.com/office/drawing/2014/main" id="{8E826A0D-193B-4C6D-8BA1-81CCF317F370}"/>
            </a:ext>
          </a:extLst>
        </xdr:cNvPr>
        <xdr:cNvCxnSpPr/>
      </xdr:nvCxnSpPr>
      <xdr:spPr>
        <a:xfrm>
          <a:off x="12346940" y="10210800"/>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33020</xdr:rowOff>
    </xdr:from>
    <xdr:to>
      <xdr:col>67</xdr:col>
      <xdr:colOff>101600</xdr:colOff>
      <xdr:row>59</xdr:row>
      <xdr:rowOff>134620</xdr:rowOff>
    </xdr:to>
    <xdr:sp macro="" textlink="">
      <xdr:nvSpPr>
        <xdr:cNvPr id="658" name="楕円 657">
          <a:extLst>
            <a:ext uri="{FF2B5EF4-FFF2-40B4-BE49-F238E27FC236}">
              <a16:creationId xmlns:a16="http://schemas.microsoft.com/office/drawing/2014/main" id="{CF6542EC-E8D9-4CA6-A67E-1132F2704E4F}"/>
            </a:ext>
          </a:extLst>
        </xdr:cNvPr>
        <xdr:cNvSpPr/>
      </xdr:nvSpPr>
      <xdr:spPr>
        <a:xfrm>
          <a:off x="11487150" y="101466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83820</xdr:rowOff>
    </xdr:from>
    <xdr:to>
      <xdr:col>71</xdr:col>
      <xdr:colOff>177800</xdr:colOff>
      <xdr:row>59</xdr:row>
      <xdr:rowOff>91440</xdr:rowOff>
    </xdr:to>
    <xdr:cxnSp macro="">
      <xdr:nvCxnSpPr>
        <xdr:cNvPr id="659" name="直線コネクタ 658">
          <a:extLst>
            <a:ext uri="{FF2B5EF4-FFF2-40B4-BE49-F238E27FC236}">
              <a16:creationId xmlns:a16="http://schemas.microsoft.com/office/drawing/2014/main" id="{9169A7F1-C592-4875-A13A-0588E1356E59}"/>
            </a:ext>
          </a:extLst>
        </xdr:cNvPr>
        <xdr:cNvCxnSpPr/>
      </xdr:nvCxnSpPr>
      <xdr:spPr>
        <a:xfrm>
          <a:off x="11541760" y="10201275"/>
          <a:ext cx="80518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B9281B03-E38B-419C-A4AE-0BD01E504D14}"/>
            </a:ext>
          </a:extLst>
        </xdr:cNvPr>
        <xdr:cNvSpPr txBox="1"/>
      </xdr:nvSpPr>
      <xdr:spPr>
        <a:xfrm>
          <a:off x="1373823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CC3E4D49-DC1B-429B-833D-BF6DAB87F4FA}"/>
            </a:ext>
          </a:extLst>
        </xdr:cNvPr>
        <xdr:cNvSpPr txBox="1"/>
      </xdr:nvSpPr>
      <xdr:spPr>
        <a:xfrm>
          <a:off x="1295718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E21991B4-4F1E-4B52-8870-CE81FED7156B}"/>
            </a:ext>
          </a:extLst>
        </xdr:cNvPr>
        <xdr:cNvSpPr txBox="1"/>
      </xdr:nvSpPr>
      <xdr:spPr>
        <a:xfrm>
          <a:off x="1217105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143527</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C401258B-CDD9-4829-A16F-6A16026DF3EF}"/>
            </a:ext>
          </a:extLst>
        </xdr:cNvPr>
        <xdr:cNvSpPr txBox="1"/>
      </xdr:nvSpPr>
      <xdr:spPr>
        <a:xfrm>
          <a:off x="113544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47642</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66AEC137-A1AB-4D12-BEB3-888F3D1ED327}"/>
            </a:ext>
          </a:extLst>
        </xdr:cNvPr>
        <xdr:cNvSpPr txBox="1"/>
      </xdr:nvSpPr>
      <xdr:spPr>
        <a:xfrm>
          <a:off x="1373823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3827</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CF44288B-1E4B-48F9-87AA-E4F779CF81E5}"/>
            </a:ext>
          </a:extLst>
        </xdr:cNvPr>
        <xdr:cNvSpPr txBox="1"/>
      </xdr:nvSpPr>
      <xdr:spPr>
        <a:xfrm>
          <a:off x="1295718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133367</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509AA6DA-3ECA-4A0D-BC64-EE0AE5EB3B5A}"/>
            </a:ext>
          </a:extLst>
        </xdr:cNvPr>
        <xdr:cNvSpPr txBox="1"/>
      </xdr:nvSpPr>
      <xdr:spPr>
        <a:xfrm>
          <a:off x="1217105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125747</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09BEA4DF-5240-4ADC-B50F-69D8D65DC92D}"/>
            </a:ext>
          </a:extLst>
        </xdr:cNvPr>
        <xdr:cNvSpPr txBox="1"/>
      </xdr:nvSpPr>
      <xdr:spPr>
        <a:xfrm>
          <a:off x="113544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8E655922-9D06-49AC-B2FC-DE168E45124E}"/>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1FA05ABA-5D5A-41BC-BC68-F07C9D018117}"/>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C0460929-2847-4DB9-A55C-4A6AC3D0D0D0}"/>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038BAFAB-E4CD-4440-BE79-98438A0479B6}"/>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034A44EB-1DEE-4AFA-81D1-3EDC9A029F97}"/>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5C400ABA-4419-4411-979E-3E11AF9E2B7F}"/>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08DC2D1E-109B-4201-9907-57FFE8FC5FE5}"/>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C719F93D-5168-4634-9A61-BB7F68B2AD06}"/>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EFC4AAFB-06BB-4685-B90C-20D175F26544}"/>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38EF678E-E569-455C-A66B-A5439E2ACEA5}"/>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54558758-DC4B-4E2F-9875-7F673DCD35DC}"/>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5BA0BC55-75CB-473B-B012-96B7FDB9CC80}"/>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32EF4B53-EB86-4B71-8DB0-246D7776B147}"/>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8F4C1DB4-2A4F-4AAC-A44A-2892AB646384}"/>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83366EA3-52D0-4C6A-B7EE-E72EEB673DD7}"/>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CAAD74A3-1853-4862-8102-905B3D00FD2F}"/>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DAF4D7B0-E033-47E4-9C53-79C03E3948B7}"/>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76C405BB-60D3-4701-AD16-45927E6FE15D}"/>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481B0BD0-4686-4A2B-BCEC-903D09A22F80}"/>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18AA60F9-BCA4-40EC-B90A-F7C13F38E6CB}"/>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3F3EE25-9DFE-4873-AA19-40045B46C23D}"/>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5BC09B4-846A-4DF2-81ED-D7745FFC5F0D}"/>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40091917-A374-45E5-B56E-FA0871E041E9}"/>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1" name="直線コネクタ 690">
          <a:extLst>
            <a:ext uri="{FF2B5EF4-FFF2-40B4-BE49-F238E27FC236}">
              <a16:creationId xmlns:a16="http://schemas.microsoft.com/office/drawing/2014/main" id="{894D6BC0-69E3-492E-9F1F-54B9EBF83C06}"/>
            </a:ext>
          </a:extLst>
        </xdr:cNvPr>
        <xdr:cNvCxnSpPr/>
      </xdr:nvCxnSpPr>
      <xdr:spPr>
        <a:xfrm flipV="1">
          <a:off x="19947254" y="963930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2AC6C99-D0D1-430C-B99E-2E8869886E4A}"/>
            </a:ext>
          </a:extLst>
        </xdr:cNvPr>
        <xdr:cNvSpPr txBox="1"/>
      </xdr:nvSpPr>
      <xdr:spPr>
        <a:xfrm>
          <a:off x="19985990"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a:extLst>
            <a:ext uri="{FF2B5EF4-FFF2-40B4-BE49-F238E27FC236}">
              <a16:creationId xmlns:a16="http://schemas.microsoft.com/office/drawing/2014/main" id="{896BFEAB-286C-4C20-A4D1-C8A8076E8841}"/>
            </a:ext>
          </a:extLst>
        </xdr:cNvPr>
        <xdr:cNvCxnSpPr/>
      </xdr:nvCxnSpPr>
      <xdr:spPr>
        <a:xfrm>
          <a:off x="19885660" y="10959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402BBB13-D7B8-4DB9-920D-25160A106709}"/>
            </a:ext>
          </a:extLst>
        </xdr:cNvPr>
        <xdr:cNvSpPr txBox="1"/>
      </xdr:nvSpPr>
      <xdr:spPr>
        <a:xfrm>
          <a:off x="19985990" y="941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a:extLst>
            <a:ext uri="{FF2B5EF4-FFF2-40B4-BE49-F238E27FC236}">
              <a16:creationId xmlns:a16="http://schemas.microsoft.com/office/drawing/2014/main" id="{7E4B892A-AA4A-4EE1-A8CD-17BB38FC99DB}"/>
            </a:ext>
          </a:extLst>
        </xdr:cNvPr>
        <xdr:cNvCxnSpPr/>
      </xdr:nvCxnSpPr>
      <xdr:spPr>
        <a:xfrm>
          <a:off x="19885660" y="9639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E932FCE-A0F5-4FDA-A55B-B3E743F6C53F}"/>
            </a:ext>
          </a:extLst>
        </xdr:cNvPr>
        <xdr:cNvSpPr txBox="1"/>
      </xdr:nvSpPr>
      <xdr:spPr>
        <a:xfrm>
          <a:off x="19985990" y="1039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a:extLst>
            <a:ext uri="{FF2B5EF4-FFF2-40B4-BE49-F238E27FC236}">
              <a16:creationId xmlns:a16="http://schemas.microsoft.com/office/drawing/2014/main" id="{217F0378-F613-4DF2-B19B-83F3EFE9B2A2}"/>
            </a:ext>
          </a:extLst>
        </xdr:cNvPr>
        <xdr:cNvSpPr/>
      </xdr:nvSpPr>
      <xdr:spPr>
        <a:xfrm>
          <a:off x="19904710" y="1054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8" name="フローチャート: 判断 697">
          <a:extLst>
            <a:ext uri="{FF2B5EF4-FFF2-40B4-BE49-F238E27FC236}">
              <a16:creationId xmlns:a16="http://schemas.microsoft.com/office/drawing/2014/main" id="{9B5DDB97-C8EE-48C5-A7C0-639F415FE883}"/>
            </a:ext>
          </a:extLst>
        </xdr:cNvPr>
        <xdr:cNvSpPr/>
      </xdr:nvSpPr>
      <xdr:spPr>
        <a:xfrm>
          <a:off x="19161760" y="105905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9" name="フローチャート: 判断 698">
          <a:extLst>
            <a:ext uri="{FF2B5EF4-FFF2-40B4-BE49-F238E27FC236}">
              <a16:creationId xmlns:a16="http://schemas.microsoft.com/office/drawing/2014/main" id="{9C4E9640-9852-4E13-A610-43F308D51D00}"/>
            </a:ext>
          </a:extLst>
        </xdr:cNvPr>
        <xdr:cNvSpPr/>
      </xdr:nvSpPr>
      <xdr:spPr>
        <a:xfrm>
          <a:off x="18345150" y="106000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0" name="フローチャート: 判断 699">
          <a:extLst>
            <a:ext uri="{FF2B5EF4-FFF2-40B4-BE49-F238E27FC236}">
              <a16:creationId xmlns:a16="http://schemas.microsoft.com/office/drawing/2014/main" id="{C36DDEF6-6319-4023-95F2-7BD855F20BF8}"/>
            </a:ext>
          </a:extLst>
        </xdr:cNvPr>
        <xdr:cNvSpPr/>
      </xdr:nvSpPr>
      <xdr:spPr>
        <a:xfrm>
          <a:off x="17547590" y="105905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1" name="フローチャート: 判断 700">
          <a:extLst>
            <a:ext uri="{FF2B5EF4-FFF2-40B4-BE49-F238E27FC236}">
              <a16:creationId xmlns:a16="http://schemas.microsoft.com/office/drawing/2014/main" id="{9F569840-BA13-4202-94BF-2E67F60262C7}"/>
            </a:ext>
          </a:extLst>
        </xdr:cNvPr>
        <xdr:cNvSpPr/>
      </xdr:nvSpPr>
      <xdr:spPr>
        <a:xfrm>
          <a:off x="16761460" y="105905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6A61A5EC-3150-47A2-A792-503D1D164772}"/>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94D82790-5393-4514-A050-04960929891B}"/>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43DEDB72-8180-49C9-A512-1F5FBAD59CAC}"/>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22FA8340-4E9C-4119-B830-EACC17C85EF7}"/>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A0648640-833D-41C6-901F-32FEF412F32B}"/>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707" name="楕円 706">
          <a:extLst>
            <a:ext uri="{FF2B5EF4-FFF2-40B4-BE49-F238E27FC236}">
              <a16:creationId xmlns:a16="http://schemas.microsoft.com/office/drawing/2014/main" id="{1C4CB253-2A72-4E0E-B8C4-2C026F02D05F}"/>
            </a:ext>
          </a:extLst>
        </xdr:cNvPr>
        <xdr:cNvSpPr/>
      </xdr:nvSpPr>
      <xdr:spPr>
        <a:xfrm>
          <a:off x="19904710" y="107848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CC25928D-D7B6-45F9-B508-E30BCF3FFAEE}"/>
            </a:ext>
          </a:extLst>
        </xdr:cNvPr>
        <xdr:cNvSpPr txBox="1"/>
      </xdr:nvSpPr>
      <xdr:spPr>
        <a:xfrm>
          <a:off x="19985990" y="1069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709" name="楕円 708">
          <a:extLst>
            <a:ext uri="{FF2B5EF4-FFF2-40B4-BE49-F238E27FC236}">
              <a16:creationId xmlns:a16="http://schemas.microsoft.com/office/drawing/2014/main" id="{4B501FF1-3B58-415E-A661-C2BB4A0E70D9}"/>
            </a:ext>
          </a:extLst>
        </xdr:cNvPr>
        <xdr:cNvSpPr/>
      </xdr:nvSpPr>
      <xdr:spPr>
        <a:xfrm>
          <a:off x="19161760" y="107848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710" name="直線コネクタ 709">
          <a:extLst>
            <a:ext uri="{FF2B5EF4-FFF2-40B4-BE49-F238E27FC236}">
              <a16:creationId xmlns:a16="http://schemas.microsoft.com/office/drawing/2014/main" id="{3336F304-311E-4A16-B88E-21247D5453C7}"/>
            </a:ext>
          </a:extLst>
        </xdr:cNvPr>
        <xdr:cNvCxnSpPr/>
      </xdr:nvCxnSpPr>
      <xdr:spPr>
        <a:xfrm>
          <a:off x="19204940" y="1083564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170180</xdr:rowOff>
    </xdr:from>
    <xdr:to>
      <xdr:col>107</xdr:col>
      <xdr:colOff>101600</xdr:colOff>
      <xdr:row>63</xdr:row>
      <xdr:rowOff>100330</xdr:rowOff>
    </xdr:to>
    <xdr:sp macro="" textlink="">
      <xdr:nvSpPr>
        <xdr:cNvPr id="711" name="楕円 710">
          <a:extLst>
            <a:ext uri="{FF2B5EF4-FFF2-40B4-BE49-F238E27FC236}">
              <a16:creationId xmlns:a16="http://schemas.microsoft.com/office/drawing/2014/main" id="{8444E392-4C00-4D43-947D-53597B317D4A}"/>
            </a:ext>
          </a:extLst>
        </xdr:cNvPr>
        <xdr:cNvSpPr/>
      </xdr:nvSpPr>
      <xdr:spPr>
        <a:xfrm>
          <a:off x="18345150" y="108038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49530</xdr:rowOff>
    </xdr:to>
    <xdr:cxnSp macro="">
      <xdr:nvCxnSpPr>
        <xdr:cNvPr id="712" name="直線コネクタ 711">
          <a:extLst>
            <a:ext uri="{FF2B5EF4-FFF2-40B4-BE49-F238E27FC236}">
              <a16:creationId xmlns:a16="http://schemas.microsoft.com/office/drawing/2014/main" id="{236F7D3B-637A-48D9-8504-59A3BA0E7534}"/>
            </a:ext>
          </a:extLst>
        </xdr:cNvPr>
        <xdr:cNvCxnSpPr/>
      </xdr:nvCxnSpPr>
      <xdr:spPr>
        <a:xfrm flipV="1">
          <a:off x="18399760" y="10835640"/>
          <a:ext cx="80518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13" name="楕円 712">
          <a:extLst>
            <a:ext uri="{FF2B5EF4-FFF2-40B4-BE49-F238E27FC236}">
              <a16:creationId xmlns:a16="http://schemas.microsoft.com/office/drawing/2014/main" id="{75B33DD7-BD14-449B-B873-845493BB9E14}"/>
            </a:ext>
          </a:extLst>
        </xdr:cNvPr>
        <xdr:cNvSpPr/>
      </xdr:nvSpPr>
      <xdr:spPr>
        <a:xfrm>
          <a:off x="17547590" y="107276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63</xdr:row>
      <xdr:rowOff>49530</xdr:rowOff>
    </xdr:to>
    <xdr:cxnSp macro="">
      <xdr:nvCxnSpPr>
        <xdr:cNvPr id="714" name="直線コネクタ 713">
          <a:extLst>
            <a:ext uri="{FF2B5EF4-FFF2-40B4-BE49-F238E27FC236}">
              <a16:creationId xmlns:a16="http://schemas.microsoft.com/office/drawing/2014/main" id="{0B24D19F-AB05-464E-8080-6C2690C8B8A4}"/>
            </a:ext>
          </a:extLst>
        </xdr:cNvPr>
        <xdr:cNvCxnSpPr/>
      </xdr:nvCxnSpPr>
      <xdr:spPr>
        <a:xfrm>
          <a:off x="17602200" y="10782300"/>
          <a:ext cx="79756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93980</xdr:rowOff>
    </xdr:from>
    <xdr:to>
      <xdr:col>98</xdr:col>
      <xdr:colOff>38100</xdr:colOff>
      <xdr:row>63</xdr:row>
      <xdr:rowOff>24130</xdr:rowOff>
    </xdr:to>
    <xdr:sp macro="" textlink="">
      <xdr:nvSpPr>
        <xdr:cNvPr id="715" name="楕円 714">
          <a:extLst>
            <a:ext uri="{FF2B5EF4-FFF2-40B4-BE49-F238E27FC236}">
              <a16:creationId xmlns:a16="http://schemas.microsoft.com/office/drawing/2014/main" id="{E98BCBD0-2420-4612-966A-F36F48A8A1FD}"/>
            </a:ext>
          </a:extLst>
        </xdr:cNvPr>
        <xdr:cNvSpPr/>
      </xdr:nvSpPr>
      <xdr:spPr>
        <a:xfrm>
          <a:off x="16761460" y="107276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144780</xdr:rowOff>
    </xdr:from>
    <xdr:to>
      <xdr:col>102</xdr:col>
      <xdr:colOff>114300</xdr:colOff>
      <xdr:row>62</xdr:row>
      <xdr:rowOff>152400</xdr:rowOff>
    </xdr:to>
    <xdr:cxnSp macro="">
      <xdr:nvCxnSpPr>
        <xdr:cNvPr id="716" name="直線コネクタ 715">
          <a:extLst>
            <a:ext uri="{FF2B5EF4-FFF2-40B4-BE49-F238E27FC236}">
              <a16:creationId xmlns:a16="http://schemas.microsoft.com/office/drawing/2014/main" id="{91B550F5-E24E-44F0-9250-FA2DD5179153}"/>
            </a:ext>
          </a:extLst>
        </xdr:cNvPr>
        <xdr:cNvCxnSpPr/>
      </xdr:nvCxnSpPr>
      <xdr:spPr>
        <a:xfrm>
          <a:off x="16804640" y="10772775"/>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7" name="n_1aveValue【保健センター・保健所】&#10;一人当たり面積">
          <a:extLst>
            <a:ext uri="{FF2B5EF4-FFF2-40B4-BE49-F238E27FC236}">
              <a16:creationId xmlns:a16="http://schemas.microsoft.com/office/drawing/2014/main" id="{36CD52B9-4F90-448A-88AA-E462E34B0C7D}"/>
            </a:ext>
          </a:extLst>
        </xdr:cNvPr>
        <xdr:cNvSpPr txBox="1"/>
      </xdr:nvSpPr>
      <xdr:spPr>
        <a:xfrm>
          <a:off x="18982132" y="103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8" name="n_2aveValue【保健センター・保健所】&#10;一人当たり面積">
          <a:extLst>
            <a:ext uri="{FF2B5EF4-FFF2-40B4-BE49-F238E27FC236}">
              <a16:creationId xmlns:a16="http://schemas.microsoft.com/office/drawing/2014/main" id="{080FAFB1-CE8C-48BA-BC36-A7115332A690}"/>
            </a:ext>
          </a:extLst>
        </xdr:cNvPr>
        <xdr:cNvSpPr txBox="1"/>
      </xdr:nvSpPr>
      <xdr:spPr>
        <a:xfrm>
          <a:off x="18182032"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19" name="n_3aveValue【保健センター・保健所】&#10;一人当たり面積">
          <a:extLst>
            <a:ext uri="{FF2B5EF4-FFF2-40B4-BE49-F238E27FC236}">
              <a16:creationId xmlns:a16="http://schemas.microsoft.com/office/drawing/2014/main" id="{1C63ACD8-BFFB-4BEE-8B90-6C22DBF2AFA7}"/>
            </a:ext>
          </a:extLst>
        </xdr:cNvPr>
        <xdr:cNvSpPr txBox="1"/>
      </xdr:nvSpPr>
      <xdr:spPr>
        <a:xfrm>
          <a:off x="17384472" y="103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720" name="n_4aveValue【保健センター・保健所】&#10;一人当たり面積">
          <a:extLst>
            <a:ext uri="{FF2B5EF4-FFF2-40B4-BE49-F238E27FC236}">
              <a16:creationId xmlns:a16="http://schemas.microsoft.com/office/drawing/2014/main" id="{003DA87F-7496-4A99-9F74-4DE7E4E68ADB}"/>
            </a:ext>
          </a:extLst>
        </xdr:cNvPr>
        <xdr:cNvSpPr txBox="1"/>
      </xdr:nvSpPr>
      <xdr:spPr>
        <a:xfrm>
          <a:off x="16588817" y="103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721" name="n_1mainValue【保健センター・保健所】&#10;一人当たり面積">
          <a:extLst>
            <a:ext uri="{FF2B5EF4-FFF2-40B4-BE49-F238E27FC236}">
              <a16:creationId xmlns:a16="http://schemas.microsoft.com/office/drawing/2014/main" id="{1172945F-AEFA-477A-89F0-09C538B35A3C}"/>
            </a:ext>
          </a:extLst>
        </xdr:cNvPr>
        <xdr:cNvSpPr txBox="1"/>
      </xdr:nvSpPr>
      <xdr:spPr>
        <a:xfrm>
          <a:off x="18982132"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91457</xdr:rowOff>
    </xdr:from>
    <xdr:ext cx="469744" cy="259045"/>
    <xdr:sp macro="" textlink="">
      <xdr:nvSpPr>
        <xdr:cNvPr id="722" name="n_2mainValue【保健センター・保健所】&#10;一人当たり面積">
          <a:extLst>
            <a:ext uri="{FF2B5EF4-FFF2-40B4-BE49-F238E27FC236}">
              <a16:creationId xmlns:a16="http://schemas.microsoft.com/office/drawing/2014/main" id="{66BE7049-A007-46AA-9E6F-C7E37351A958}"/>
            </a:ext>
          </a:extLst>
        </xdr:cNvPr>
        <xdr:cNvSpPr txBox="1"/>
      </xdr:nvSpPr>
      <xdr:spPr>
        <a:xfrm>
          <a:off x="18182032"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23" name="n_3mainValue【保健センター・保健所】&#10;一人当たり面積">
          <a:extLst>
            <a:ext uri="{FF2B5EF4-FFF2-40B4-BE49-F238E27FC236}">
              <a16:creationId xmlns:a16="http://schemas.microsoft.com/office/drawing/2014/main" id="{A1B6ADB3-57A8-4299-95AB-FBF8D018DF23}"/>
            </a:ext>
          </a:extLst>
        </xdr:cNvPr>
        <xdr:cNvSpPr txBox="1"/>
      </xdr:nvSpPr>
      <xdr:spPr>
        <a:xfrm>
          <a:off x="17384472"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15257</xdr:rowOff>
    </xdr:from>
    <xdr:ext cx="469744" cy="259045"/>
    <xdr:sp macro="" textlink="">
      <xdr:nvSpPr>
        <xdr:cNvPr id="724" name="n_4mainValue【保健センター・保健所】&#10;一人当たり面積">
          <a:extLst>
            <a:ext uri="{FF2B5EF4-FFF2-40B4-BE49-F238E27FC236}">
              <a16:creationId xmlns:a16="http://schemas.microsoft.com/office/drawing/2014/main" id="{36F4F9A7-E088-41F7-ACC2-8986C5687D0A}"/>
            </a:ext>
          </a:extLst>
        </xdr:cNvPr>
        <xdr:cNvSpPr txBox="1"/>
      </xdr:nvSpPr>
      <xdr:spPr>
        <a:xfrm>
          <a:off x="1658881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EFD2F3A3-2F93-4E7A-B035-C862FD28D106}"/>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2240E3DA-D02D-4617-9298-0B82FB1FBABB}"/>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635196D2-0778-43A9-8C2A-2B97377DA00D}"/>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B2517CB7-0949-42A9-8860-E4412A434E16}"/>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E493149B-06A4-4D8B-82BA-142DD2105E73}"/>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19C3B8C4-933B-4B17-9523-D5B6107CB6B5}"/>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54634CEF-2305-4028-BC7A-7CAA6E5A6881}"/>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B4D4BB1D-3155-4C05-B5B1-F3AB30FD43F9}"/>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CD7E54E5-F6F4-41D5-8D0F-B7BF308520A6}"/>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5E36C4B5-299F-43FF-BBEF-1E6014FE6B45}"/>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E83D9BDB-A533-4B35-B7BD-5159B53B0080}"/>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F400E8E9-1225-4D32-A74D-B6ED8369D374}"/>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8533ABF1-749E-4C99-8D76-4BE502ED202D}"/>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3FE4CDF6-25EF-4994-9C75-4AEED2871A6B}"/>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16CFF69F-7EFC-4695-A59F-C61C82736B05}"/>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945F7F7C-B432-4257-952D-79AA517C4F03}"/>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FE032E21-76B5-4325-A186-F23099B735B0}"/>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70D11753-B847-4031-BEF7-5D798EA8148A}"/>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82812DAB-AD74-4030-9DBE-530F388D496F}"/>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47E3CEF1-7A04-448B-8805-894B54955D63}"/>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DDF18F2A-D1D7-4B0C-838A-BF2C035923A0}"/>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A6A9822B-5DCC-47F8-8304-9E84E878465E}"/>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5DECB1A8-9F49-4E86-9394-72B459CBEEC7}"/>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2746BD56-307F-4E8E-A55D-88021851756E}"/>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4B27B371-120E-4B76-A897-EDF2C2853E01}"/>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0" name="直線コネクタ 749">
          <a:extLst>
            <a:ext uri="{FF2B5EF4-FFF2-40B4-BE49-F238E27FC236}">
              <a16:creationId xmlns:a16="http://schemas.microsoft.com/office/drawing/2014/main" id="{233DF87F-14F5-42DD-BD5A-8996ED8E2FF9}"/>
            </a:ext>
          </a:extLst>
        </xdr:cNvPr>
        <xdr:cNvCxnSpPr/>
      </xdr:nvCxnSpPr>
      <xdr:spPr>
        <a:xfrm flipV="1">
          <a:off x="14703424" y="13484679"/>
          <a:ext cx="0" cy="122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F514CC4F-D45D-4308-A5E2-7CE2F79FCC78}"/>
            </a:ext>
          </a:extLst>
        </xdr:cNvPr>
        <xdr:cNvSpPr txBox="1"/>
      </xdr:nvSpPr>
      <xdr:spPr>
        <a:xfrm>
          <a:off x="14742160" y="147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2" name="直線コネクタ 751">
          <a:extLst>
            <a:ext uri="{FF2B5EF4-FFF2-40B4-BE49-F238E27FC236}">
              <a16:creationId xmlns:a16="http://schemas.microsoft.com/office/drawing/2014/main" id="{3B605CAE-5E23-4D51-9AF0-287BC682F31F}"/>
            </a:ext>
          </a:extLst>
        </xdr:cNvPr>
        <xdr:cNvCxnSpPr/>
      </xdr:nvCxnSpPr>
      <xdr:spPr>
        <a:xfrm>
          <a:off x="14611350" y="147065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A92D83F9-85ED-46E5-9EB3-CB60F4203470}"/>
            </a:ext>
          </a:extLst>
        </xdr:cNvPr>
        <xdr:cNvSpPr txBox="1"/>
      </xdr:nvSpPr>
      <xdr:spPr>
        <a:xfrm>
          <a:off x="14742160" y="1325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4" name="直線コネクタ 753">
          <a:extLst>
            <a:ext uri="{FF2B5EF4-FFF2-40B4-BE49-F238E27FC236}">
              <a16:creationId xmlns:a16="http://schemas.microsoft.com/office/drawing/2014/main" id="{E966BAEC-1D50-42AB-BAC7-3B9DBD7B9FFC}"/>
            </a:ext>
          </a:extLst>
        </xdr:cNvPr>
        <xdr:cNvCxnSpPr/>
      </xdr:nvCxnSpPr>
      <xdr:spPr>
        <a:xfrm>
          <a:off x="14611350" y="13484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2013</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42020E33-B239-4FAA-BD86-A2EF36C98A56}"/>
            </a:ext>
          </a:extLst>
        </xdr:cNvPr>
        <xdr:cNvSpPr txBox="1"/>
      </xdr:nvSpPr>
      <xdr:spPr>
        <a:xfrm>
          <a:off x="14742160" y="1406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6" name="フローチャート: 判断 755">
          <a:extLst>
            <a:ext uri="{FF2B5EF4-FFF2-40B4-BE49-F238E27FC236}">
              <a16:creationId xmlns:a16="http://schemas.microsoft.com/office/drawing/2014/main" id="{9501CCF3-1247-4E38-B597-FF3378385E12}"/>
            </a:ext>
          </a:extLst>
        </xdr:cNvPr>
        <xdr:cNvSpPr/>
      </xdr:nvSpPr>
      <xdr:spPr>
        <a:xfrm>
          <a:off x="14649450" y="142094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a:extLst>
            <a:ext uri="{FF2B5EF4-FFF2-40B4-BE49-F238E27FC236}">
              <a16:creationId xmlns:a16="http://schemas.microsoft.com/office/drawing/2014/main" id="{123C4611-2951-401D-96A8-0BF5AEA171E2}"/>
            </a:ext>
          </a:extLst>
        </xdr:cNvPr>
        <xdr:cNvSpPr/>
      </xdr:nvSpPr>
      <xdr:spPr>
        <a:xfrm>
          <a:off x="13887450" y="141994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a:extLst>
            <a:ext uri="{FF2B5EF4-FFF2-40B4-BE49-F238E27FC236}">
              <a16:creationId xmlns:a16="http://schemas.microsoft.com/office/drawing/2014/main" id="{86FAE801-D758-4AAF-A1BC-C4748555EBD6}"/>
            </a:ext>
          </a:extLst>
        </xdr:cNvPr>
        <xdr:cNvSpPr/>
      </xdr:nvSpPr>
      <xdr:spPr>
        <a:xfrm>
          <a:off x="13089890" y="1416675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a:extLst>
            <a:ext uri="{FF2B5EF4-FFF2-40B4-BE49-F238E27FC236}">
              <a16:creationId xmlns:a16="http://schemas.microsoft.com/office/drawing/2014/main" id="{38FF8B18-522A-410A-87F3-349BA460EDC5}"/>
            </a:ext>
          </a:extLst>
        </xdr:cNvPr>
        <xdr:cNvSpPr/>
      </xdr:nvSpPr>
      <xdr:spPr>
        <a:xfrm>
          <a:off x="12303760" y="141602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a:extLst>
            <a:ext uri="{FF2B5EF4-FFF2-40B4-BE49-F238E27FC236}">
              <a16:creationId xmlns:a16="http://schemas.microsoft.com/office/drawing/2014/main" id="{3AE3C0F2-A41B-4D3D-885B-63A4A8D6ED7D}"/>
            </a:ext>
          </a:extLst>
        </xdr:cNvPr>
        <xdr:cNvSpPr/>
      </xdr:nvSpPr>
      <xdr:spPr>
        <a:xfrm>
          <a:off x="11487150" y="1415614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41840CE9-F1E5-407E-842C-7EC0E8417178}"/>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B4764467-39B2-489B-8C76-45E49A0819D3}"/>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E82EFC1E-75C9-43B4-BE0C-9FB5DD5B6E43}"/>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81E0B405-1355-4E1C-BF00-827A1A393078}"/>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E74FD7F9-DDB8-44B1-BD25-A330872AD2D3}"/>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66" name="楕円 765">
          <a:extLst>
            <a:ext uri="{FF2B5EF4-FFF2-40B4-BE49-F238E27FC236}">
              <a16:creationId xmlns:a16="http://schemas.microsoft.com/office/drawing/2014/main" id="{D22F8F08-ABA4-42FF-8E2A-540629F135AB}"/>
            </a:ext>
          </a:extLst>
        </xdr:cNvPr>
        <xdr:cNvSpPr/>
      </xdr:nvSpPr>
      <xdr:spPr>
        <a:xfrm>
          <a:off x="14649450" y="14290584"/>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42471</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9800F10D-3E45-4BDD-97CF-71B5D576D491}"/>
            </a:ext>
          </a:extLst>
        </xdr:cNvPr>
        <xdr:cNvSpPr txBox="1"/>
      </xdr:nvSpPr>
      <xdr:spPr>
        <a:xfrm>
          <a:off x="14742160" y="14274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31387</xdr:rowOff>
    </xdr:from>
    <xdr:to>
      <xdr:col>81</xdr:col>
      <xdr:colOff>101600</xdr:colOff>
      <xdr:row>83</xdr:row>
      <xdr:rowOff>132987</xdr:rowOff>
    </xdr:to>
    <xdr:sp macro="" textlink="">
      <xdr:nvSpPr>
        <xdr:cNvPr id="768" name="楕円 767">
          <a:extLst>
            <a:ext uri="{FF2B5EF4-FFF2-40B4-BE49-F238E27FC236}">
              <a16:creationId xmlns:a16="http://schemas.microsoft.com/office/drawing/2014/main" id="{A05FFB47-206A-4ED4-969A-CE613AFACD06}"/>
            </a:ext>
          </a:extLst>
        </xdr:cNvPr>
        <xdr:cNvSpPr/>
      </xdr:nvSpPr>
      <xdr:spPr>
        <a:xfrm>
          <a:off x="13887450" y="1425983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82187</xdr:rowOff>
    </xdr:from>
    <xdr:to>
      <xdr:col>85</xdr:col>
      <xdr:colOff>127000</xdr:colOff>
      <xdr:row>83</xdr:row>
      <xdr:rowOff>114844</xdr:rowOff>
    </xdr:to>
    <xdr:cxnSp macro="">
      <xdr:nvCxnSpPr>
        <xdr:cNvPr id="769" name="直線コネクタ 768">
          <a:extLst>
            <a:ext uri="{FF2B5EF4-FFF2-40B4-BE49-F238E27FC236}">
              <a16:creationId xmlns:a16="http://schemas.microsoft.com/office/drawing/2014/main" id="{BE50AAA6-8698-4349-9D2E-4E6181374171}"/>
            </a:ext>
          </a:extLst>
        </xdr:cNvPr>
        <xdr:cNvCxnSpPr/>
      </xdr:nvCxnSpPr>
      <xdr:spPr>
        <a:xfrm>
          <a:off x="13942060" y="14314442"/>
          <a:ext cx="76200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363</xdr:rowOff>
    </xdr:from>
    <xdr:to>
      <xdr:col>76</xdr:col>
      <xdr:colOff>165100</xdr:colOff>
      <xdr:row>83</xdr:row>
      <xdr:rowOff>101963</xdr:rowOff>
    </xdr:to>
    <xdr:sp macro="" textlink="">
      <xdr:nvSpPr>
        <xdr:cNvPr id="770" name="楕円 769">
          <a:extLst>
            <a:ext uri="{FF2B5EF4-FFF2-40B4-BE49-F238E27FC236}">
              <a16:creationId xmlns:a16="http://schemas.microsoft.com/office/drawing/2014/main" id="{2099252A-A1EF-49A4-A4ED-67E4DA49E82F}"/>
            </a:ext>
          </a:extLst>
        </xdr:cNvPr>
        <xdr:cNvSpPr/>
      </xdr:nvSpPr>
      <xdr:spPr>
        <a:xfrm>
          <a:off x="13089890" y="1423071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51163</xdr:rowOff>
    </xdr:from>
    <xdr:to>
      <xdr:col>81</xdr:col>
      <xdr:colOff>50800</xdr:colOff>
      <xdr:row>83</xdr:row>
      <xdr:rowOff>82187</xdr:rowOff>
    </xdr:to>
    <xdr:cxnSp macro="">
      <xdr:nvCxnSpPr>
        <xdr:cNvPr id="771" name="直線コネクタ 770">
          <a:extLst>
            <a:ext uri="{FF2B5EF4-FFF2-40B4-BE49-F238E27FC236}">
              <a16:creationId xmlns:a16="http://schemas.microsoft.com/office/drawing/2014/main" id="{E872BDC4-2323-46B7-A9EA-D053113EAB5D}"/>
            </a:ext>
          </a:extLst>
        </xdr:cNvPr>
        <xdr:cNvCxnSpPr/>
      </xdr:nvCxnSpPr>
      <xdr:spPr>
        <a:xfrm>
          <a:off x="13144500" y="14285323"/>
          <a:ext cx="79756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116295</xdr:rowOff>
    </xdr:from>
    <xdr:to>
      <xdr:col>72</xdr:col>
      <xdr:colOff>38100</xdr:colOff>
      <xdr:row>83</xdr:row>
      <xdr:rowOff>46445</xdr:rowOff>
    </xdr:to>
    <xdr:sp macro="" textlink="">
      <xdr:nvSpPr>
        <xdr:cNvPr id="772" name="楕円 771">
          <a:extLst>
            <a:ext uri="{FF2B5EF4-FFF2-40B4-BE49-F238E27FC236}">
              <a16:creationId xmlns:a16="http://schemas.microsoft.com/office/drawing/2014/main" id="{82873D3A-7E3D-4B44-A7F8-CB03CED3EEA4}"/>
            </a:ext>
          </a:extLst>
        </xdr:cNvPr>
        <xdr:cNvSpPr/>
      </xdr:nvSpPr>
      <xdr:spPr>
        <a:xfrm>
          <a:off x="12303760" y="1417519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167095</xdr:rowOff>
    </xdr:from>
    <xdr:to>
      <xdr:col>76</xdr:col>
      <xdr:colOff>114300</xdr:colOff>
      <xdr:row>83</xdr:row>
      <xdr:rowOff>51163</xdr:rowOff>
    </xdr:to>
    <xdr:cxnSp macro="">
      <xdr:nvCxnSpPr>
        <xdr:cNvPr id="773" name="直線コネクタ 772">
          <a:extLst>
            <a:ext uri="{FF2B5EF4-FFF2-40B4-BE49-F238E27FC236}">
              <a16:creationId xmlns:a16="http://schemas.microsoft.com/office/drawing/2014/main" id="{547265A9-4D72-4357-9095-24A21C6A9FC0}"/>
            </a:ext>
          </a:extLst>
        </xdr:cNvPr>
        <xdr:cNvCxnSpPr/>
      </xdr:nvCxnSpPr>
      <xdr:spPr>
        <a:xfrm>
          <a:off x="12346940" y="14229805"/>
          <a:ext cx="79756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104866</xdr:rowOff>
    </xdr:from>
    <xdr:to>
      <xdr:col>67</xdr:col>
      <xdr:colOff>101600</xdr:colOff>
      <xdr:row>83</xdr:row>
      <xdr:rowOff>35016</xdr:rowOff>
    </xdr:to>
    <xdr:sp macro="" textlink="">
      <xdr:nvSpPr>
        <xdr:cNvPr id="774" name="楕円 773">
          <a:extLst>
            <a:ext uri="{FF2B5EF4-FFF2-40B4-BE49-F238E27FC236}">
              <a16:creationId xmlns:a16="http://schemas.microsoft.com/office/drawing/2014/main" id="{3AC7E0C8-839C-4865-A0E8-DF8D4C783F37}"/>
            </a:ext>
          </a:extLst>
        </xdr:cNvPr>
        <xdr:cNvSpPr/>
      </xdr:nvSpPr>
      <xdr:spPr>
        <a:xfrm>
          <a:off x="11487150" y="1416186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155666</xdr:rowOff>
    </xdr:from>
    <xdr:to>
      <xdr:col>71</xdr:col>
      <xdr:colOff>177800</xdr:colOff>
      <xdr:row>82</xdr:row>
      <xdr:rowOff>167095</xdr:rowOff>
    </xdr:to>
    <xdr:cxnSp macro="">
      <xdr:nvCxnSpPr>
        <xdr:cNvPr id="775" name="直線コネクタ 774">
          <a:extLst>
            <a:ext uri="{FF2B5EF4-FFF2-40B4-BE49-F238E27FC236}">
              <a16:creationId xmlns:a16="http://schemas.microsoft.com/office/drawing/2014/main" id="{B1A4B949-B39D-47AD-B02A-A43F67BCE1C1}"/>
            </a:ext>
          </a:extLst>
        </xdr:cNvPr>
        <xdr:cNvCxnSpPr/>
      </xdr:nvCxnSpPr>
      <xdr:spPr>
        <a:xfrm>
          <a:off x="11541760" y="14214566"/>
          <a:ext cx="80518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776" name="n_1aveValue【消防施設】&#10;有形固定資産減価償却率">
          <a:extLst>
            <a:ext uri="{FF2B5EF4-FFF2-40B4-BE49-F238E27FC236}">
              <a16:creationId xmlns:a16="http://schemas.microsoft.com/office/drawing/2014/main" id="{B5F04D98-738B-4A90-9D5C-5E18E5451C78}"/>
            </a:ext>
          </a:extLst>
        </xdr:cNvPr>
        <xdr:cNvSpPr txBox="1"/>
      </xdr:nvSpPr>
      <xdr:spPr>
        <a:xfrm>
          <a:off x="13738234" y="1398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77" name="n_2aveValue【消防施設】&#10;有形固定資産減価償却率">
          <a:extLst>
            <a:ext uri="{FF2B5EF4-FFF2-40B4-BE49-F238E27FC236}">
              <a16:creationId xmlns:a16="http://schemas.microsoft.com/office/drawing/2014/main" id="{E5E1A631-900F-44B9-A774-B5A2BD66CB39}"/>
            </a:ext>
          </a:extLst>
        </xdr:cNvPr>
        <xdr:cNvSpPr txBox="1"/>
      </xdr:nvSpPr>
      <xdr:spPr>
        <a:xfrm>
          <a:off x="12957184" y="1394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8" name="n_3aveValue【消防施設】&#10;有形固定資産減価償却率">
          <a:extLst>
            <a:ext uri="{FF2B5EF4-FFF2-40B4-BE49-F238E27FC236}">
              <a16:creationId xmlns:a16="http://schemas.microsoft.com/office/drawing/2014/main" id="{53C36246-BD30-4069-A3D7-719342A2BDE6}"/>
            </a:ext>
          </a:extLst>
        </xdr:cNvPr>
        <xdr:cNvSpPr txBox="1"/>
      </xdr:nvSpPr>
      <xdr:spPr>
        <a:xfrm>
          <a:off x="12171054" y="1394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79" name="n_4aveValue【消防施設】&#10;有形固定資産減価償却率">
          <a:extLst>
            <a:ext uri="{FF2B5EF4-FFF2-40B4-BE49-F238E27FC236}">
              <a16:creationId xmlns:a16="http://schemas.microsoft.com/office/drawing/2014/main" id="{ADD0DEB3-E89F-4CC0-BF5C-C33FC2C84B8E}"/>
            </a:ext>
          </a:extLst>
        </xdr:cNvPr>
        <xdr:cNvSpPr txBox="1"/>
      </xdr:nvSpPr>
      <xdr:spPr>
        <a:xfrm>
          <a:off x="113544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124114</xdr:rowOff>
    </xdr:from>
    <xdr:ext cx="405111" cy="259045"/>
    <xdr:sp macro="" textlink="">
      <xdr:nvSpPr>
        <xdr:cNvPr id="780" name="n_1mainValue【消防施設】&#10;有形固定資産減価償却率">
          <a:extLst>
            <a:ext uri="{FF2B5EF4-FFF2-40B4-BE49-F238E27FC236}">
              <a16:creationId xmlns:a16="http://schemas.microsoft.com/office/drawing/2014/main" id="{933C7C4E-9F4D-4BFA-82F7-3EEF63529A75}"/>
            </a:ext>
          </a:extLst>
        </xdr:cNvPr>
        <xdr:cNvSpPr txBox="1"/>
      </xdr:nvSpPr>
      <xdr:spPr>
        <a:xfrm>
          <a:off x="13738234" y="1435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93090</xdr:rowOff>
    </xdr:from>
    <xdr:ext cx="405111" cy="259045"/>
    <xdr:sp macro="" textlink="">
      <xdr:nvSpPr>
        <xdr:cNvPr id="781" name="n_2mainValue【消防施設】&#10;有形固定資産減価償却率">
          <a:extLst>
            <a:ext uri="{FF2B5EF4-FFF2-40B4-BE49-F238E27FC236}">
              <a16:creationId xmlns:a16="http://schemas.microsoft.com/office/drawing/2014/main" id="{2EB8FE30-F06A-4839-92AE-28AB64AD1C45}"/>
            </a:ext>
          </a:extLst>
        </xdr:cNvPr>
        <xdr:cNvSpPr txBox="1"/>
      </xdr:nvSpPr>
      <xdr:spPr>
        <a:xfrm>
          <a:off x="12957184" y="1432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37572</xdr:rowOff>
    </xdr:from>
    <xdr:ext cx="405111" cy="259045"/>
    <xdr:sp macro="" textlink="">
      <xdr:nvSpPr>
        <xdr:cNvPr id="782" name="n_3mainValue【消防施設】&#10;有形固定資産減価償却率">
          <a:extLst>
            <a:ext uri="{FF2B5EF4-FFF2-40B4-BE49-F238E27FC236}">
              <a16:creationId xmlns:a16="http://schemas.microsoft.com/office/drawing/2014/main" id="{2B047491-58BD-4F63-ADA0-F4EB13266CE2}"/>
            </a:ext>
          </a:extLst>
        </xdr:cNvPr>
        <xdr:cNvSpPr txBox="1"/>
      </xdr:nvSpPr>
      <xdr:spPr>
        <a:xfrm>
          <a:off x="1217105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26143</xdr:rowOff>
    </xdr:from>
    <xdr:ext cx="405111" cy="259045"/>
    <xdr:sp macro="" textlink="">
      <xdr:nvSpPr>
        <xdr:cNvPr id="783" name="n_4mainValue【消防施設】&#10;有形固定資産減価償却率">
          <a:extLst>
            <a:ext uri="{FF2B5EF4-FFF2-40B4-BE49-F238E27FC236}">
              <a16:creationId xmlns:a16="http://schemas.microsoft.com/office/drawing/2014/main" id="{9DFE8517-3945-42CD-8443-F58BE9928652}"/>
            </a:ext>
          </a:extLst>
        </xdr:cNvPr>
        <xdr:cNvSpPr txBox="1"/>
      </xdr:nvSpPr>
      <xdr:spPr>
        <a:xfrm>
          <a:off x="11354444" y="142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11A7EAB9-F0E0-4214-9F38-4CDBEB5901FB}"/>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69967019-4EE6-41D4-BCF9-16BDB9CAA175}"/>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97B30840-1CD2-48BF-9197-E9089B3430BB}"/>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6F57BAEE-89FA-4EE8-A82B-77CD47945FDE}"/>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81A96FF9-AD80-450A-A54F-9DE705A01084}"/>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E363749E-7F66-472E-BB9D-4469AFC62C19}"/>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8E03130E-F37A-4267-AB27-2357647F39D2}"/>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5830DAE5-2BCF-41B0-A383-8FD5EAC03F48}"/>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321251DB-A74E-4D43-9F32-A20233582AEE}"/>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24DCE569-086B-4257-A66E-3B2BFDDC5E93}"/>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AB29EE8F-6700-4BD9-BCCE-3CC53D174367}"/>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4B9F1614-06DA-4E67-AF90-91754ED7A467}"/>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487B6DA5-BA0F-4896-87BC-1FF3ADCDC9B3}"/>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8FE11BB3-089B-4EB9-8E10-A53EF939F1D8}"/>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2AC22619-FD6C-4364-BDA0-2154A70E95A9}"/>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80746788-45C8-4F98-8BD8-275AE9E4C72C}"/>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360EE807-CB48-4BFF-817C-EB185C4FAC01}"/>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A4177CB8-3A96-49CB-A907-B30C55BCF8B9}"/>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D2593E52-9784-4D6C-9020-934A38F35BBE}"/>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F29B7BDF-ADBC-4A14-B218-D3BE788E001B}"/>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F4CEBB4B-214D-43F2-9EB5-E62CEDC904EC}"/>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6F678EE4-CC97-4262-A8E2-8572BABC97D6}"/>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6C7FBBEE-EE7E-48EA-8758-4A3C373FA32D}"/>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7" name="直線コネクタ 806">
          <a:extLst>
            <a:ext uri="{FF2B5EF4-FFF2-40B4-BE49-F238E27FC236}">
              <a16:creationId xmlns:a16="http://schemas.microsoft.com/office/drawing/2014/main" id="{6125B1C0-C6F9-4B65-9820-14F715EC7CD7}"/>
            </a:ext>
          </a:extLst>
        </xdr:cNvPr>
        <xdr:cNvCxnSpPr/>
      </xdr:nvCxnSpPr>
      <xdr:spPr>
        <a:xfrm flipV="1">
          <a:off x="19947254" y="13272134"/>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8" name="【消防施設】&#10;一人当たり面積最小値テキスト">
          <a:extLst>
            <a:ext uri="{FF2B5EF4-FFF2-40B4-BE49-F238E27FC236}">
              <a16:creationId xmlns:a16="http://schemas.microsoft.com/office/drawing/2014/main" id="{09D9C232-389D-4106-BB51-12BF6EC3F2C3}"/>
            </a:ext>
          </a:extLst>
        </xdr:cNvPr>
        <xdr:cNvSpPr txBox="1"/>
      </xdr:nvSpPr>
      <xdr:spPr>
        <a:xfrm>
          <a:off x="19985990" y="145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a:extLst>
            <a:ext uri="{FF2B5EF4-FFF2-40B4-BE49-F238E27FC236}">
              <a16:creationId xmlns:a16="http://schemas.microsoft.com/office/drawing/2014/main" id="{C98F02FF-C696-43E4-843D-CB97D57C85FE}"/>
            </a:ext>
          </a:extLst>
        </xdr:cNvPr>
        <xdr:cNvCxnSpPr/>
      </xdr:nvCxnSpPr>
      <xdr:spPr>
        <a:xfrm>
          <a:off x="19885660" y="1458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0" name="【消防施設】&#10;一人当たり面積最大値テキスト">
          <a:extLst>
            <a:ext uri="{FF2B5EF4-FFF2-40B4-BE49-F238E27FC236}">
              <a16:creationId xmlns:a16="http://schemas.microsoft.com/office/drawing/2014/main" id="{721C5BAB-4F7F-4245-8C57-5A739F936CC8}"/>
            </a:ext>
          </a:extLst>
        </xdr:cNvPr>
        <xdr:cNvSpPr txBox="1"/>
      </xdr:nvSpPr>
      <xdr:spPr>
        <a:xfrm>
          <a:off x="19985990" y="1304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1" name="直線コネクタ 810">
          <a:extLst>
            <a:ext uri="{FF2B5EF4-FFF2-40B4-BE49-F238E27FC236}">
              <a16:creationId xmlns:a16="http://schemas.microsoft.com/office/drawing/2014/main" id="{30533D54-7B69-416B-8BEF-7F4F735E540C}"/>
            </a:ext>
          </a:extLst>
        </xdr:cNvPr>
        <xdr:cNvCxnSpPr/>
      </xdr:nvCxnSpPr>
      <xdr:spPr>
        <a:xfrm>
          <a:off x="19885660" y="13272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812" name="【消防施設】&#10;一人当たり面積平均値テキスト">
          <a:extLst>
            <a:ext uri="{FF2B5EF4-FFF2-40B4-BE49-F238E27FC236}">
              <a16:creationId xmlns:a16="http://schemas.microsoft.com/office/drawing/2014/main" id="{1E912CDB-EC21-4A54-A77B-D4FB79E7A298}"/>
            </a:ext>
          </a:extLst>
        </xdr:cNvPr>
        <xdr:cNvSpPr txBox="1"/>
      </xdr:nvSpPr>
      <xdr:spPr>
        <a:xfrm>
          <a:off x="1998599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3" name="フローチャート: 判断 812">
          <a:extLst>
            <a:ext uri="{FF2B5EF4-FFF2-40B4-BE49-F238E27FC236}">
              <a16:creationId xmlns:a16="http://schemas.microsoft.com/office/drawing/2014/main" id="{9F1F1A5E-0BC0-4070-834E-884E746E0B8B}"/>
            </a:ext>
          </a:extLst>
        </xdr:cNvPr>
        <xdr:cNvSpPr/>
      </xdr:nvSpPr>
      <xdr:spPr>
        <a:xfrm>
          <a:off x="19904710" y="139433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4" name="フローチャート: 判断 813">
          <a:extLst>
            <a:ext uri="{FF2B5EF4-FFF2-40B4-BE49-F238E27FC236}">
              <a16:creationId xmlns:a16="http://schemas.microsoft.com/office/drawing/2014/main" id="{180727B1-9503-474C-AE74-595850169634}"/>
            </a:ext>
          </a:extLst>
        </xdr:cNvPr>
        <xdr:cNvSpPr/>
      </xdr:nvSpPr>
      <xdr:spPr>
        <a:xfrm>
          <a:off x="19161760" y="140195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15" name="フローチャート: 判断 814">
          <a:extLst>
            <a:ext uri="{FF2B5EF4-FFF2-40B4-BE49-F238E27FC236}">
              <a16:creationId xmlns:a16="http://schemas.microsoft.com/office/drawing/2014/main" id="{61CF7A51-05DA-4279-96BE-F1B936F2CFF0}"/>
            </a:ext>
          </a:extLst>
        </xdr:cNvPr>
        <xdr:cNvSpPr/>
      </xdr:nvSpPr>
      <xdr:spPr>
        <a:xfrm>
          <a:off x="1834515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6" name="フローチャート: 判断 815">
          <a:extLst>
            <a:ext uri="{FF2B5EF4-FFF2-40B4-BE49-F238E27FC236}">
              <a16:creationId xmlns:a16="http://schemas.microsoft.com/office/drawing/2014/main" id="{EC1D7D4E-22C3-4C69-8202-8D106D3AB482}"/>
            </a:ext>
          </a:extLst>
        </xdr:cNvPr>
        <xdr:cNvSpPr/>
      </xdr:nvSpPr>
      <xdr:spPr>
        <a:xfrm>
          <a:off x="17547590" y="140576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7" name="フローチャート: 判断 816">
          <a:extLst>
            <a:ext uri="{FF2B5EF4-FFF2-40B4-BE49-F238E27FC236}">
              <a16:creationId xmlns:a16="http://schemas.microsoft.com/office/drawing/2014/main" id="{303746E2-521A-4D68-A778-466A74D2B21E}"/>
            </a:ext>
          </a:extLst>
        </xdr:cNvPr>
        <xdr:cNvSpPr/>
      </xdr:nvSpPr>
      <xdr:spPr>
        <a:xfrm>
          <a:off x="16761460" y="140385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523DBEA5-3979-4EB3-9290-AD0B09B9A891}"/>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AC7BB27A-61CB-4D25-AB94-12F415E01940}"/>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C1612F50-5D6F-4AE0-B281-C86BCFE8021C}"/>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AB09AB3D-E4A0-4619-8698-C298A251E1E1}"/>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7BF8CED4-11DB-44BD-B241-2F95857BB491}"/>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23" name="楕円 822">
          <a:extLst>
            <a:ext uri="{FF2B5EF4-FFF2-40B4-BE49-F238E27FC236}">
              <a16:creationId xmlns:a16="http://schemas.microsoft.com/office/drawing/2014/main" id="{DB0679C2-18B9-4DBE-B467-1EB4A24C68C5}"/>
            </a:ext>
          </a:extLst>
        </xdr:cNvPr>
        <xdr:cNvSpPr/>
      </xdr:nvSpPr>
      <xdr:spPr>
        <a:xfrm>
          <a:off x="19904710" y="141566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80027</xdr:rowOff>
    </xdr:from>
    <xdr:ext cx="469744" cy="259045"/>
    <xdr:sp macro="" textlink="">
      <xdr:nvSpPr>
        <xdr:cNvPr id="824" name="【消防施設】&#10;一人当たり面積該当値テキスト">
          <a:extLst>
            <a:ext uri="{FF2B5EF4-FFF2-40B4-BE49-F238E27FC236}">
              <a16:creationId xmlns:a16="http://schemas.microsoft.com/office/drawing/2014/main" id="{1C3E9B5B-2BE7-4E1C-B49C-AB8D238D4A10}"/>
            </a:ext>
          </a:extLst>
        </xdr:cNvPr>
        <xdr:cNvSpPr txBox="1"/>
      </xdr:nvSpPr>
      <xdr:spPr>
        <a:xfrm>
          <a:off x="19985990" y="1414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825" name="楕円 824">
          <a:extLst>
            <a:ext uri="{FF2B5EF4-FFF2-40B4-BE49-F238E27FC236}">
              <a16:creationId xmlns:a16="http://schemas.microsoft.com/office/drawing/2014/main" id="{51E63333-988B-44A4-B57F-FAAADCB030E6}"/>
            </a:ext>
          </a:extLst>
        </xdr:cNvPr>
        <xdr:cNvSpPr/>
      </xdr:nvSpPr>
      <xdr:spPr>
        <a:xfrm>
          <a:off x="19161760" y="141566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152400</xdr:rowOff>
    </xdr:to>
    <xdr:cxnSp macro="">
      <xdr:nvCxnSpPr>
        <xdr:cNvPr id="826" name="直線コネクタ 825">
          <a:extLst>
            <a:ext uri="{FF2B5EF4-FFF2-40B4-BE49-F238E27FC236}">
              <a16:creationId xmlns:a16="http://schemas.microsoft.com/office/drawing/2014/main" id="{62915D05-4CCF-417F-8770-A7DA6FB63D5D}"/>
            </a:ext>
          </a:extLst>
        </xdr:cNvPr>
        <xdr:cNvCxnSpPr/>
      </xdr:nvCxnSpPr>
      <xdr:spPr>
        <a:xfrm>
          <a:off x="19204940" y="142113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827" name="楕円 826">
          <a:extLst>
            <a:ext uri="{FF2B5EF4-FFF2-40B4-BE49-F238E27FC236}">
              <a16:creationId xmlns:a16="http://schemas.microsoft.com/office/drawing/2014/main" id="{FE778FBB-61CE-45B7-8250-05DDDC79F3F1}"/>
            </a:ext>
          </a:extLst>
        </xdr:cNvPr>
        <xdr:cNvSpPr/>
      </xdr:nvSpPr>
      <xdr:spPr>
        <a:xfrm>
          <a:off x="18345150" y="141566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152400</xdr:rowOff>
    </xdr:to>
    <xdr:cxnSp macro="">
      <xdr:nvCxnSpPr>
        <xdr:cNvPr id="828" name="直線コネクタ 827">
          <a:extLst>
            <a:ext uri="{FF2B5EF4-FFF2-40B4-BE49-F238E27FC236}">
              <a16:creationId xmlns:a16="http://schemas.microsoft.com/office/drawing/2014/main" id="{29F700B6-520B-49D9-9FB2-B905C22D0475}"/>
            </a:ext>
          </a:extLst>
        </xdr:cNvPr>
        <xdr:cNvCxnSpPr/>
      </xdr:nvCxnSpPr>
      <xdr:spPr>
        <a:xfrm>
          <a:off x="18399760" y="142113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93980</xdr:rowOff>
    </xdr:from>
    <xdr:to>
      <xdr:col>102</xdr:col>
      <xdr:colOff>165100</xdr:colOff>
      <xdr:row>83</xdr:row>
      <xdr:rowOff>24130</xdr:rowOff>
    </xdr:to>
    <xdr:sp macro="" textlink="">
      <xdr:nvSpPr>
        <xdr:cNvPr id="829" name="楕円 828">
          <a:extLst>
            <a:ext uri="{FF2B5EF4-FFF2-40B4-BE49-F238E27FC236}">
              <a16:creationId xmlns:a16="http://schemas.microsoft.com/office/drawing/2014/main" id="{F774D3B3-D47D-422C-A01C-4F67ECE510EA}"/>
            </a:ext>
          </a:extLst>
        </xdr:cNvPr>
        <xdr:cNvSpPr/>
      </xdr:nvSpPr>
      <xdr:spPr>
        <a:xfrm>
          <a:off x="17547590" y="141566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144780</xdr:rowOff>
    </xdr:from>
    <xdr:to>
      <xdr:col>107</xdr:col>
      <xdr:colOff>50800</xdr:colOff>
      <xdr:row>82</xdr:row>
      <xdr:rowOff>152400</xdr:rowOff>
    </xdr:to>
    <xdr:cxnSp macro="">
      <xdr:nvCxnSpPr>
        <xdr:cNvPr id="830" name="直線コネクタ 829">
          <a:extLst>
            <a:ext uri="{FF2B5EF4-FFF2-40B4-BE49-F238E27FC236}">
              <a16:creationId xmlns:a16="http://schemas.microsoft.com/office/drawing/2014/main" id="{0A0864F0-C13E-4E9D-9E61-8A9E2255941C}"/>
            </a:ext>
          </a:extLst>
        </xdr:cNvPr>
        <xdr:cNvCxnSpPr/>
      </xdr:nvCxnSpPr>
      <xdr:spPr>
        <a:xfrm>
          <a:off x="17602200" y="14201775"/>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86361</xdr:rowOff>
    </xdr:from>
    <xdr:to>
      <xdr:col>98</xdr:col>
      <xdr:colOff>38100</xdr:colOff>
      <xdr:row>83</xdr:row>
      <xdr:rowOff>16511</xdr:rowOff>
    </xdr:to>
    <xdr:sp macro="" textlink="">
      <xdr:nvSpPr>
        <xdr:cNvPr id="831" name="楕円 830">
          <a:extLst>
            <a:ext uri="{FF2B5EF4-FFF2-40B4-BE49-F238E27FC236}">
              <a16:creationId xmlns:a16="http://schemas.microsoft.com/office/drawing/2014/main" id="{298D7A7D-9339-4D10-AEEA-7143EE1EA672}"/>
            </a:ext>
          </a:extLst>
        </xdr:cNvPr>
        <xdr:cNvSpPr/>
      </xdr:nvSpPr>
      <xdr:spPr>
        <a:xfrm>
          <a:off x="16761460" y="141471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137161</xdr:rowOff>
    </xdr:from>
    <xdr:to>
      <xdr:col>102</xdr:col>
      <xdr:colOff>114300</xdr:colOff>
      <xdr:row>82</xdr:row>
      <xdr:rowOff>144780</xdr:rowOff>
    </xdr:to>
    <xdr:cxnSp macro="">
      <xdr:nvCxnSpPr>
        <xdr:cNvPr id="832" name="直線コネクタ 831">
          <a:extLst>
            <a:ext uri="{FF2B5EF4-FFF2-40B4-BE49-F238E27FC236}">
              <a16:creationId xmlns:a16="http://schemas.microsoft.com/office/drawing/2014/main" id="{D81C7CA4-C423-49FF-AD9C-D4220C5B09CC}"/>
            </a:ext>
          </a:extLst>
        </xdr:cNvPr>
        <xdr:cNvCxnSpPr/>
      </xdr:nvCxnSpPr>
      <xdr:spPr>
        <a:xfrm>
          <a:off x="16804640" y="14192251"/>
          <a:ext cx="79756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833" name="n_1aveValue【消防施設】&#10;一人当たり面積">
          <a:extLst>
            <a:ext uri="{FF2B5EF4-FFF2-40B4-BE49-F238E27FC236}">
              <a16:creationId xmlns:a16="http://schemas.microsoft.com/office/drawing/2014/main" id="{C90E22A4-7115-42A5-9C6B-3897D471DD92}"/>
            </a:ext>
          </a:extLst>
        </xdr:cNvPr>
        <xdr:cNvSpPr txBox="1"/>
      </xdr:nvSpPr>
      <xdr:spPr>
        <a:xfrm>
          <a:off x="18982132"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74947</xdr:rowOff>
    </xdr:from>
    <xdr:ext cx="469744" cy="259045"/>
    <xdr:sp macro="" textlink="">
      <xdr:nvSpPr>
        <xdr:cNvPr id="834" name="n_2aveValue【消防施設】&#10;一人当たり面積">
          <a:extLst>
            <a:ext uri="{FF2B5EF4-FFF2-40B4-BE49-F238E27FC236}">
              <a16:creationId xmlns:a16="http://schemas.microsoft.com/office/drawing/2014/main" id="{7C6BC5FD-3546-4603-B74D-81049A4D8FF7}"/>
            </a:ext>
          </a:extLst>
        </xdr:cNvPr>
        <xdr:cNvSpPr txBox="1"/>
      </xdr:nvSpPr>
      <xdr:spPr>
        <a:xfrm>
          <a:off x="18182032"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835" name="n_3aveValue【消防施設】&#10;一人当たり面積">
          <a:extLst>
            <a:ext uri="{FF2B5EF4-FFF2-40B4-BE49-F238E27FC236}">
              <a16:creationId xmlns:a16="http://schemas.microsoft.com/office/drawing/2014/main" id="{00AE06A5-F06A-46C7-B2F2-A8BF0672EFD5}"/>
            </a:ext>
          </a:extLst>
        </xdr:cNvPr>
        <xdr:cNvSpPr txBox="1"/>
      </xdr:nvSpPr>
      <xdr:spPr>
        <a:xfrm>
          <a:off x="17384472"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836" name="n_4aveValue【消防施設】&#10;一人当たり面積">
          <a:extLst>
            <a:ext uri="{FF2B5EF4-FFF2-40B4-BE49-F238E27FC236}">
              <a16:creationId xmlns:a16="http://schemas.microsoft.com/office/drawing/2014/main" id="{3A59BFCA-978C-4F01-A85F-06F3FDAE5540}"/>
            </a:ext>
          </a:extLst>
        </xdr:cNvPr>
        <xdr:cNvSpPr txBox="1"/>
      </xdr:nvSpPr>
      <xdr:spPr>
        <a:xfrm>
          <a:off x="16588817" y="1380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22877</xdr:rowOff>
    </xdr:from>
    <xdr:ext cx="469744" cy="259045"/>
    <xdr:sp macro="" textlink="">
      <xdr:nvSpPr>
        <xdr:cNvPr id="837" name="n_1mainValue【消防施設】&#10;一人当たり面積">
          <a:extLst>
            <a:ext uri="{FF2B5EF4-FFF2-40B4-BE49-F238E27FC236}">
              <a16:creationId xmlns:a16="http://schemas.microsoft.com/office/drawing/2014/main" id="{1003E2DB-C959-4DDE-A76B-D097809A6B3A}"/>
            </a:ext>
          </a:extLst>
        </xdr:cNvPr>
        <xdr:cNvSpPr txBox="1"/>
      </xdr:nvSpPr>
      <xdr:spPr>
        <a:xfrm>
          <a:off x="18982132" y="1424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838" name="n_2mainValue【消防施設】&#10;一人当たり面積">
          <a:extLst>
            <a:ext uri="{FF2B5EF4-FFF2-40B4-BE49-F238E27FC236}">
              <a16:creationId xmlns:a16="http://schemas.microsoft.com/office/drawing/2014/main" id="{77BA3ED3-889B-4E4D-9BA1-176E0A3F4944}"/>
            </a:ext>
          </a:extLst>
        </xdr:cNvPr>
        <xdr:cNvSpPr txBox="1"/>
      </xdr:nvSpPr>
      <xdr:spPr>
        <a:xfrm>
          <a:off x="18182032" y="1424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15257</xdr:rowOff>
    </xdr:from>
    <xdr:ext cx="469744" cy="259045"/>
    <xdr:sp macro="" textlink="">
      <xdr:nvSpPr>
        <xdr:cNvPr id="839" name="n_3mainValue【消防施設】&#10;一人当たり面積">
          <a:extLst>
            <a:ext uri="{FF2B5EF4-FFF2-40B4-BE49-F238E27FC236}">
              <a16:creationId xmlns:a16="http://schemas.microsoft.com/office/drawing/2014/main" id="{26B8CC35-9B0B-4DE2-8BEA-EF486366BF2C}"/>
            </a:ext>
          </a:extLst>
        </xdr:cNvPr>
        <xdr:cNvSpPr txBox="1"/>
      </xdr:nvSpPr>
      <xdr:spPr>
        <a:xfrm>
          <a:off x="17384472" y="1424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7638</xdr:rowOff>
    </xdr:from>
    <xdr:ext cx="469744" cy="259045"/>
    <xdr:sp macro="" textlink="">
      <xdr:nvSpPr>
        <xdr:cNvPr id="840" name="n_4mainValue【消防施設】&#10;一人当たり面積">
          <a:extLst>
            <a:ext uri="{FF2B5EF4-FFF2-40B4-BE49-F238E27FC236}">
              <a16:creationId xmlns:a16="http://schemas.microsoft.com/office/drawing/2014/main" id="{223C76D3-2414-4C48-9E29-A4D86AE49913}"/>
            </a:ext>
          </a:extLst>
        </xdr:cNvPr>
        <xdr:cNvSpPr txBox="1"/>
      </xdr:nvSpPr>
      <xdr:spPr>
        <a:xfrm>
          <a:off x="16588817" y="142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716E836D-818C-4307-B665-67377F5FFDC4}"/>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C05EFDCF-0210-4182-A51A-49674654B7DD}"/>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4C1C63EA-3C52-47D3-B6DD-BBE52E5A98E5}"/>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B338B553-B87F-4841-AD52-6F7ECAF4B6F0}"/>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E6B5F1F2-7FF8-48CF-A2CF-6E816106D607}"/>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FDD49A00-2D45-4747-A112-6967DB5BCC96}"/>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B44B57FC-9301-4566-BE31-BB7576874246}"/>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83783A2C-593B-444F-832A-FF99E10AB15C}"/>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F24E5BBA-82A6-47AF-AF7D-DFAE8F222CD0}"/>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E323329F-6BBD-4020-A2B7-E5D6C38796D1}"/>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FC97B227-AB73-4043-8A21-025648AC3B6C}"/>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4DAF53BC-F23D-4955-92E7-C8B321393FC1}"/>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AE2B27A8-78FA-4EE7-9056-B23265DE2AB4}"/>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1B7ECDBF-0A8A-4D51-9BED-A0970CADFF7D}"/>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39ACE5FE-3CD4-4832-B2D0-55BCAE6553A3}"/>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0CA877A6-70A5-436E-A541-53B6D6ED07BF}"/>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935EBDCE-B391-4996-BA6C-4281D655CFB4}"/>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006EC13D-3A13-4596-AC97-B02B17E87CBB}"/>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90F3E63C-80EF-414C-8759-0CFDC273B0A9}"/>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54A07FB7-CF77-487C-9EDD-B738340FA54D}"/>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a:extLst>
            <a:ext uri="{FF2B5EF4-FFF2-40B4-BE49-F238E27FC236}">
              <a16:creationId xmlns:a16="http://schemas.microsoft.com/office/drawing/2014/main" id="{B237AC48-2A85-4B05-A789-CC611C77EACB}"/>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CDC5602B-4C85-4C46-8CFB-EF4B2C4906F1}"/>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a:extLst>
            <a:ext uri="{FF2B5EF4-FFF2-40B4-BE49-F238E27FC236}">
              <a16:creationId xmlns:a16="http://schemas.microsoft.com/office/drawing/2014/main" id="{7619385E-5B71-4DC4-90F9-D4829D196FE7}"/>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344B7964-962B-4FD1-8706-01F820A0FF60}"/>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5" name="直線コネクタ 864">
          <a:extLst>
            <a:ext uri="{FF2B5EF4-FFF2-40B4-BE49-F238E27FC236}">
              <a16:creationId xmlns:a16="http://schemas.microsoft.com/office/drawing/2014/main" id="{42E36E4B-41DA-4951-8806-3A8D9C001097}"/>
            </a:ext>
          </a:extLst>
        </xdr:cNvPr>
        <xdr:cNvCxnSpPr/>
      </xdr:nvCxnSpPr>
      <xdr:spPr>
        <a:xfrm flipV="1">
          <a:off x="14703424" y="1704975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6" name="【庁舎】&#10;有形固定資産減価償却率最小値テキスト">
          <a:extLst>
            <a:ext uri="{FF2B5EF4-FFF2-40B4-BE49-F238E27FC236}">
              <a16:creationId xmlns:a16="http://schemas.microsoft.com/office/drawing/2014/main" id="{0DBA0204-0132-429E-A817-F7C45072154C}"/>
            </a:ext>
          </a:extLst>
        </xdr:cNvPr>
        <xdr:cNvSpPr txBox="1"/>
      </xdr:nvSpPr>
      <xdr:spPr>
        <a:xfrm>
          <a:off x="14742160" y="18528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7" name="直線コネクタ 866">
          <a:extLst>
            <a:ext uri="{FF2B5EF4-FFF2-40B4-BE49-F238E27FC236}">
              <a16:creationId xmlns:a16="http://schemas.microsoft.com/office/drawing/2014/main" id="{BCB2B52C-9073-4EEC-BC78-A9B03CC21F5C}"/>
            </a:ext>
          </a:extLst>
        </xdr:cNvPr>
        <xdr:cNvCxnSpPr/>
      </xdr:nvCxnSpPr>
      <xdr:spPr>
        <a:xfrm>
          <a:off x="14611350" y="185242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68" name="【庁舎】&#10;有形固定資産減価償却率最大値テキスト">
          <a:extLst>
            <a:ext uri="{FF2B5EF4-FFF2-40B4-BE49-F238E27FC236}">
              <a16:creationId xmlns:a16="http://schemas.microsoft.com/office/drawing/2014/main" id="{4AFFFC6E-632B-4ACF-AE64-7D830FA66B9F}"/>
            </a:ext>
          </a:extLst>
        </xdr:cNvPr>
        <xdr:cNvSpPr txBox="1"/>
      </xdr:nvSpPr>
      <xdr:spPr>
        <a:xfrm>
          <a:off x="14742160" y="1682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9" name="直線コネクタ 868">
          <a:extLst>
            <a:ext uri="{FF2B5EF4-FFF2-40B4-BE49-F238E27FC236}">
              <a16:creationId xmlns:a16="http://schemas.microsoft.com/office/drawing/2014/main" id="{BE0A41C0-2E6F-444D-8BCA-CD4544CBA65D}"/>
            </a:ext>
          </a:extLst>
        </xdr:cNvPr>
        <xdr:cNvCxnSpPr/>
      </xdr:nvCxnSpPr>
      <xdr:spPr>
        <a:xfrm>
          <a:off x="14611350" y="1704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22877</xdr:rowOff>
    </xdr:from>
    <xdr:ext cx="405111" cy="259045"/>
    <xdr:sp macro="" textlink="">
      <xdr:nvSpPr>
        <xdr:cNvPr id="870" name="【庁舎】&#10;有形固定資産減価償却率平均値テキスト">
          <a:extLst>
            <a:ext uri="{FF2B5EF4-FFF2-40B4-BE49-F238E27FC236}">
              <a16:creationId xmlns:a16="http://schemas.microsoft.com/office/drawing/2014/main" id="{E3B5701B-75C7-4C44-BF92-62BB8CB7020C}"/>
            </a:ext>
          </a:extLst>
        </xdr:cNvPr>
        <xdr:cNvSpPr txBox="1"/>
      </xdr:nvSpPr>
      <xdr:spPr>
        <a:xfrm>
          <a:off x="14742160" y="17506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1" name="フローチャート: 判断 870">
          <a:extLst>
            <a:ext uri="{FF2B5EF4-FFF2-40B4-BE49-F238E27FC236}">
              <a16:creationId xmlns:a16="http://schemas.microsoft.com/office/drawing/2014/main" id="{E7659B4B-D421-4B36-88C5-BD809309A8EB}"/>
            </a:ext>
          </a:extLst>
        </xdr:cNvPr>
        <xdr:cNvSpPr/>
      </xdr:nvSpPr>
      <xdr:spPr>
        <a:xfrm>
          <a:off x="14649450" y="17534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72" name="フローチャート: 判断 871">
          <a:extLst>
            <a:ext uri="{FF2B5EF4-FFF2-40B4-BE49-F238E27FC236}">
              <a16:creationId xmlns:a16="http://schemas.microsoft.com/office/drawing/2014/main" id="{C2A96A99-9D76-455B-B20E-D5010515AD1B}"/>
            </a:ext>
          </a:extLst>
        </xdr:cNvPr>
        <xdr:cNvSpPr/>
      </xdr:nvSpPr>
      <xdr:spPr>
        <a:xfrm>
          <a:off x="13887450" y="176047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73" name="フローチャート: 判断 872">
          <a:extLst>
            <a:ext uri="{FF2B5EF4-FFF2-40B4-BE49-F238E27FC236}">
              <a16:creationId xmlns:a16="http://schemas.microsoft.com/office/drawing/2014/main" id="{7C0E03E4-6777-4871-BAD2-76016B80AF50}"/>
            </a:ext>
          </a:extLst>
        </xdr:cNvPr>
        <xdr:cNvSpPr/>
      </xdr:nvSpPr>
      <xdr:spPr>
        <a:xfrm>
          <a:off x="13089890" y="1758378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74" name="フローチャート: 判断 873">
          <a:extLst>
            <a:ext uri="{FF2B5EF4-FFF2-40B4-BE49-F238E27FC236}">
              <a16:creationId xmlns:a16="http://schemas.microsoft.com/office/drawing/2014/main" id="{A8037F3E-8E85-4B9C-9C23-97EB5400B6A3}"/>
            </a:ext>
          </a:extLst>
        </xdr:cNvPr>
        <xdr:cNvSpPr/>
      </xdr:nvSpPr>
      <xdr:spPr>
        <a:xfrm>
          <a:off x="12303760" y="1760473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75" name="フローチャート: 判断 874">
          <a:extLst>
            <a:ext uri="{FF2B5EF4-FFF2-40B4-BE49-F238E27FC236}">
              <a16:creationId xmlns:a16="http://schemas.microsoft.com/office/drawing/2014/main" id="{BAC78F7C-C4B8-41D4-BDF1-4EF466F94002}"/>
            </a:ext>
          </a:extLst>
        </xdr:cNvPr>
        <xdr:cNvSpPr/>
      </xdr:nvSpPr>
      <xdr:spPr>
        <a:xfrm>
          <a:off x="11487150" y="176428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8070C40F-940D-4515-B1A1-423F615BD49B}"/>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F0E59F7B-ED0D-421D-B074-E84E35227F83}"/>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E13BE4CA-D9CB-4C4C-8AAF-88B98939EC2D}"/>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17EF3308-869D-4018-A38B-7133B2381551}"/>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3BB273FC-65AF-49E0-8438-7F2A6B49C540}"/>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33020</xdr:rowOff>
    </xdr:from>
    <xdr:to>
      <xdr:col>85</xdr:col>
      <xdr:colOff>177800</xdr:colOff>
      <xdr:row>100</xdr:row>
      <xdr:rowOff>134620</xdr:rowOff>
    </xdr:to>
    <xdr:sp macro="" textlink="">
      <xdr:nvSpPr>
        <xdr:cNvPr id="881" name="楕円 880">
          <a:extLst>
            <a:ext uri="{FF2B5EF4-FFF2-40B4-BE49-F238E27FC236}">
              <a16:creationId xmlns:a16="http://schemas.microsoft.com/office/drawing/2014/main" id="{9B2535EA-5160-4DAB-A70D-F0900A4CE45D}"/>
            </a:ext>
          </a:extLst>
        </xdr:cNvPr>
        <xdr:cNvSpPr/>
      </xdr:nvSpPr>
      <xdr:spPr>
        <a:xfrm>
          <a:off x="14649450" y="1717611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55897</xdr:rowOff>
    </xdr:from>
    <xdr:ext cx="405111" cy="259045"/>
    <xdr:sp macro="" textlink="">
      <xdr:nvSpPr>
        <xdr:cNvPr id="882" name="【庁舎】&#10;有形固定資産減価償却率該当値テキスト">
          <a:extLst>
            <a:ext uri="{FF2B5EF4-FFF2-40B4-BE49-F238E27FC236}">
              <a16:creationId xmlns:a16="http://schemas.microsoft.com/office/drawing/2014/main" id="{6A3D0E40-3DF8-4AB7-9B64-4E21DBF77895}"/>
            </a:ext>
          </a:extLst>
        </xdr:cNvPr>
        <xdr:cNvSpPr txBox="1"/>
      </xdr:nvSpPr>
      <xdr:spPr>
        <a:xfrm>
          <a:off x="14742160" y="1703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154939</xdr:rowOff>
    </xdr:from>
    <xdr:to>
      <xdr:col>81</xdr:col>
      <xdr:colOff>101600</xdr:colOff>
      <xdr:row>100</xdr:row>
      <xdr:rowOff>85089</xdr:rowOff>
    </xdr:to>
    <xdr:sp macro="" textlink="">
      <xdr:nvSpPr>
        <xdr:cNvPr id="883" name="楕円 882">
          <a:extLst>
            <a:ext uri="{FF2B5EF4-FFF2-40B4-BE49-F238E27FC236}">
              <a16:creationId xmlns:a16="http://schemas.microsoft.com/office/drawing/2014/main" id="{27729C38-B450-43D9-A2A6-E5F0D2474FDC}"/>
            </a:ext>
          </a:extLst>
        </xdr:cNvPr>
        <xdr:cNvSpPr/>
      </xdr:nvSpPr>
      <xdr:spPr>
        <a:xfrm>
          <a:off x="13887450" y="1712848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34289</xdr:rowOff>
    </xdr:from>
    <xdr:to>
      <xdr:col>85</xdr:col>
      <xdr:colOff>127000</xdr:colOff>
      <xdr:row>100</xdr:row>
      <xdr:rowOff>83820</xdr:rowOff>
    </xdr:to>
    <xdr:cxnSp macro="">
      <xdr:nvCxnSpPr>
        <xdr:cNvPr id="884" name="直線コネクタ 883">
          <a:extLst>
            <a:ext uri="{FF2B5EF4-FFF2-40B4-BE49-F238E27FC236}">
              <a16:creationId xmlns:a16="http://schemas.microsoft.com/office/drawing/2014/main" id="{7DA4A5C1-B61C-4B9F-98C2-670D9CA917F1}"/>
            </a:ext>
          </a:extLst>
        </xdr:cNvPr>
        <xdr:cNvCxnSpPr/>
      </xdr:nvCxnSpPr>
      <xdr:spPr>
        <a:xfrm>
          <a:off x="13942060" y="17177384"/>
          <a:ext cx="762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113030</xdr:rowOff>
    </xdr:from>
    <xdr:to>
      <xdr:col>76</xdr:col>
      <xdr:colOff>165100</xdr:colOff>
      <xdr:row>105</xdr:row>
      <xdr:rowOff>43180</xdr:rowOff>
    </xdr:to>
    <xdr:sp macro="" textlink="">
      <xdr:nvSpPr>
        <xdr:cNvPr id="885" name="楕円 884">
          <a:extLst>
            <a:ext uri="{FF2B5EF4-FFF2-40B4-BE49-F238E27FC236}">
              <a16:creationId xmlns:a16="http://schemas.microsoft.com/office/drawing/2014/main" id="{A3F13FC1-0136-4379-8356-DF616D16D96D}"/>
            </a:ext>
          </a:extLst>
        </xdr:cNvPr>
        <xdr:cNvSpPr/>
      </xdr:nvSpPr>
      <xdr:spPr>
        <a:xfrm>
          <a:off x="13089890" y="179438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34289</xdr:rowOff>
    </xdr:from>
    <xdr:to>
      <xdr:col>81</xdr:col>
      <xdr:colOff>50800</xdr:colOff>
      <xdr:row>104</xdr:row>
      <xdr:rowOff>163830</xdr:rowOff>
    </xdr:to>
    <xdr:cxnSp macro="">
      <xdr:nvCxnSpPr>
        <xdr:cNvPr id="886" name="直線コネクタ 885">
          <a:extLst>
            <a:ext uri="{FF2B5EF4-FFF2-40B4-BE49-F238E27FC236}">
              <a16:creationId xmlns:a16="http://schemas.microsoft.com/office/drawing/2014/main" id="{1FCCCFEE-28E7-470B-A683-C21714B6ED12}"/>
            </a:ext>
          </a:extLst>
        </xdr:cNvPr>
        <xdr:cNvCxnSpPr/>
      </xdr:nvCxnSpPr>
      <xdr:spPr>
        <a:xfrm flipV="1">
          <a:off x="13144500" y="17177384"/>
          <a:ext cx="797560" cy="82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887" name="楕円 886">
          <a:extLst>
            <a:ext uri="{FF2B5EF4-FFF2-40B4-BE49-F238E27FC236}">
              <a16:creationId xmlns:a16="http://schemas.microsoft.com/office/drawing/2014/main" id="{43AC2522-4783-4C8D-83DB-37B91D8CBBD6}"/>
            </a:ext>
          </a:extLst>
        </xdr:cNvPr>
        <xdr:cNvSpPr/>
      </xdr:nvSpPr>
      <xdr:spPr>
        <a:xfrm>
          <a:off x="12303760" y="1791716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135255</xdr:rowOff>
    </xdr:from>
    <xdr:to>
      <xdr:col>76</xdr:col>
      <xdr:colOff>114300</xdr:colOff>
      <xdr:row>104</xdr:row>
      <xdr:rowOff>163830</xdr:rowOff>
    </xdr:to>
    <xdr:cxnSp macro="">
      <xdr:nvCxnSpPr>
        <xdr:cNvPr id="888" name="直線コネクタ 887">
          <a:extLst>
            <a:ext uri="{FF2B5EF4-FFF2-40B4-BE49-F238E27FC236}">
              <a16:creationId xmlns:a16="http://schemas.microsoft.com/office/drawing/2014/main" id="{DA7D36E4-16E0-42FB-9BF3-99F7D44E9766}"/>
            </a:ext>
          </a:extLst>
        </xdr:cNvPr>
        <xdr:cNvCxnSpPr/>
      </xdr:nvCxnSpPr>
      <xdr:spPr>
        <a:xfrm>
          <a:off x="12346940" y="17962245"/>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48261</xdr:rowOff>
    </xdr:from>
    <xdr:to>
      <xdr:col>67</xdr:col>
      <xdr:colOff>101600</xdr:colOff>
      <xdr:row>104</xdr:row>
      <xdr:rowOff>149861</xdr:rowOff>
    </xdr:to>
    <xdr:sp macro="" textlink="">
      <xdr:nvSpPr>
        <xdr:cNvPr id="889" name="楕円 888">
          <a:extLst>
            <a:ext uri="{FF2B5EF4-FFF2-40B4-BE49-F238E27FC236}">
              <a16:creationId xmlns:a16="http://schemas.microsoft.com/office/drawing/2014/main" id="{BF5374D9-2F37-4961-AE85-14AB4DD7D190}"/>
            </a:ext>
          </a:extLst>
        </xdr:cNvPr>
        <xdr:cNvSpPr/>
      </xdr:nvSpPr>
      <xdr:spPr>
        <a:xfrm>
          <a:off x="11487150" y="1788096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99061</xdr:rowOff>
    </xdr:from>
    <xdr:to>
      <xdr:col>71</xdr:col>
      <xdr:colOff>177800</xdr:colOff>
      <xdr:row>104</xdr:row>
      <xdr:rowOff>135255</xdr:rowOff>
    </xdr:to>
    <xdr:cxnSp macro="">
      <xdr:nvCxnSpPr>
        <xdr:cNvPr id="890" name="直線コネクタ 889">
          <a:extLst>
            <a:ext uri="{FF2B5EF4-FFF2-40B4-BE49-F238E27FC236}">
              <a16:creationId xmlns:a16="http://schemas.microsoft.com/office/drawing/2014/main" id="{CCA7F377-C8B1-41C1-A4BF-68F2830F41BE}"/>
            </a:ext>
          </a:extLst>
        </xdr:cNvPr>
        <xdr:cNvCxnSpPr/>
      </xdr:nvCxnSpPr>
      <xdr:spPr>
        <a:xfrm>
          <a:off x="11541760" y="17926051"/>
          <a:ext cx="80518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38116</xdr:rowOff>
    </xdr:from>
    <xdr:ext cx="405111" cy="259045"/>
    <xdr:sp macro="" textlink="">
      <xdr:nvSpPr>
        <xdr:cNvPr id="891" name="n_1aveValue【庁舎】&#10;有形固定資産減価償却率">
          <a:extLst>
            <a:ext uri="{FF2B5EF4-FFF2-40B4-BE49-F238E27FC236}">
              <a16:creationId xmlns:a16="http://schemas.microsoft.com/office/drawing/2014/main" id="{D034283D-1A5B-4A18-A97B-CD6C8BFC77CE}"/>
            </a:ext>
          </a:extLst>
        </xdr:cNvPr>
        <xdr:cNvSpPr txBox="1"/>
      </xdr:nvSpPr>
      <xdr:spPr>
        <a:xfrm>
          <a:off x="1373823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892" name="n_2aveValue【庁舎】&#10;有形固定資産減価償却率">
          <a:extLst>
            <a:ext uri="{FF2B5EF4-FFF2-40B4-BE49-F238E27FC236}">
              <a16:creationId xmlns:a16="http://schemas.microsoft.com/office/drawing/2014/main" id="{823FDC0F-9F8B-470D-B1E9-EC836F172FF6}"/>
            </a:ext>
          </a:extLst>
        </xdr:cNvPr>
        <xdr:cNvSpPr txBox="1"/>
      </xdr:nvSpPr>
      <xdr:spPr>
        <a:xfrm>
          <a:off x="1295718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893" name="n_3aveValue【庁舎】&#10;有形固定資産減価償却率">
          <a:extLst>
            <a:ext uri="{FF2B5EF4-FFF2-40B4-BE49-F238E27FC236}">
              <a16:creationId xmlns:a16="http://schemas.microsoft.com/office/drawing/2014/main" id="{A7E282E7-BD12-45F1-8ED9-B11B7BF0A782}"/>
            </a:ext>
          </a:extLst>
        </xdr:cNvPr>
        <xdr:cNvSpPr txBox="1"/>
      </xdr:nvSpPr>
      <xdr:spPr>
        <a:xfrm>
          <a:off x="12171054" y="17376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894" name="n_4aveValue【庁舎】&#10;有形固定資産減価償却率">
          <a:extLst>
            <a:ext uri="{FF2B5EF4-FFF2-40B4-BE49-F238E27FC236}">
              <a16:creationId xmlns:a16="http://schemas.microsoft.com/office/drawing/2014/main" id="{BA89710A-3780-4F68-8273-31CE174F50EF}"/>
            </a:ext>
          </a:extLst>
        </xdr:cNvPr>
        <xdr:cNvSpPr txBox="1"/>
      </xdr:nvSpPr>
      <xdr:spPr>
        <a:xfrm>
          <a:off x="11354444" y="1741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101616</xdr:rowOff>
    </xdr:from>
    <xdr:ext cx="405111" cy="259045"/>
    <xdr:sp macro="" textlink="">
      <xdr:nvSpPr>
        <xdr:cNvPr id="895" name="n_1mainValue【庁舎】&#10;有形固定資産減価償却率">
          <a:extLst>
            <a:ext uri="{FF2B5EF4-FFF2-40B4-BE49-F238E27FC236}">
              <a16:creationId xmlns:a16="http://schemas.microsoft.com/office/drawing/2014/main" id="{B63358E5-C737-4A04-B6A3-87532A3CAB7E}"/>
            </a:ext>
          </a:extLst>
        </xdr:cNvPr>
        <xdr:cNvSpPr txBox="1"/>
      </xdr:nvSpPr>
      <xdr:spPr>
        <a:xfrm>
          <a:off x="13738234" y="1689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34307</xdr:rowOff>
    </xdr:from>
    <xdr:ext cx="405111" cy="259045"/>
    <xdr:sp macro="" textlink="">
      <xdr:nvSpPr>
        <xdr:cNvPr id="896" name="n_2mainValue【庁舎】&#10;有形固定資産減価償却率">
          <a:extLst>
            <a:ext uri="{FF2B5EF4-FFF2-40B4-BE49-F238E27FC236}">
              <a16:creationId xmlns:a16="http://schemas.microsoft.com/office/drawing/2014/main" id="{6934C892-5B76-4CF6-B92F-A4616145F53F}"/>
            </a:ext>
          </a:extLst>
        </xdr:cNvPr>
        <xdr:cNvSpPr txBox="1"/>
      </xdr:nvSpPr>
      <xdr:spPr>
        <a:xfrm>
          <a:off x="1295718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5732</xdr:rowOff>
    </xdr:from>
    <xdr:ext cx="405111" cy="259045"/>
    <xdr:sp macro="" textlink="">
      <xdr:nvSpPr>
        <xdr:cNvPr id="897" name="n_3mainValue【庁舎】&#10;有形固定資産減価償却率">
          <a:extLst>
            <a:ext uri="{FF2B5EF4-FFF2-40B4-BE49-F238E27FC236}">
              <a16:creationId xmlns:a16="http://schemas.microsoft.com/office/drawing/2014/main" id="{4AA133CE-B113-4EB5-8B68-8A6BA8D22C38}"/>
            </a:ext>
          </a:extLst>
        </xdr:cNvPr>
        <xdr:cNvSpPr txBox="1"/>
      </xdr:nvSpPr>
      <xdr:spPr>
        <a:xfrm>
          <a:off x="12171054" y="1800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898" name="n_4mainValue【庁舎】&#10;有形固定資産減価償却率">
          <a:extLst>
            <a:ext uri="{FF2B5EF4-FFF2-40B4-BE49-F238E27FC236}">
              <a16:creationId xmlns:a16="http://schemas.microsoft.com/office/drawing/2014/main" id="{356D89A4-CE4B-46BB-A65A-478B69E8663C}"/>
            </a:ext>
          </a:extLst>
        </xdr:cNvPr>
        <xdr:cNvSpPr txBox="1"/>
      </xdr:nvSpPr>
      <xdr:spPr>
        <a:xfrm>
          <a:off x="11354444" y="1796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21B3262B-B518-440D-82A3-D2612322FFC4}"/>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EC5F49E3-B67E-4D6C-B3C5-24838BD0BA17}"/>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5B9261E7-E9CC-4F76-B3C6-A7D6164FBEE3}"/>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CB0E65CC-AD40-46EF-8FA7-1542CDD83CD4}"/>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C69A2859-4ED7-4F55-8486-3BE71969CB66}"/>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EF06EB27-9856-4E22-8CE6-5EED35EAF6CD}"/>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96F28341-5AF3-4F36-89F3-562A1C1909CE}"/>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D305168E-5257-416F-B028-EE8EFD74EF56}"/>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E6FAB8B2-744A-448F-A76A-6A3D424214BB}"/>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BAAB7304-2DE3-4A49-9338-1925CB3EE1EF}"/>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a:extLst>
            <a:ext uri="{FF2B5EF4-FFF2-40B4-BE49-F238E27FC236}">
              <a16:creationId xmlns:a16="http://schemas.microsoft.com/office/drawing/2014/main" id="{8A86CC6E-3C81-4BB0-900D-0AF952E846C0}"/>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a:extLst>
            <a:ext uri="{FF2B5EF4-FFF2-40B4-BE49-F238E27FC236}">
              <a16:creationId xmlns:a16="http://schemas.microsoft.com/office/drawing/2014/main" id="{FD65958C-2EC8-4D0E-B070-41E126B69236}"/>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a:extLst>
            <a:ext uri="{FF2B5EF4-FFF2-40B4-BE49-F238E27FC236}">
              <a16:creationId xmlns:a16="http://schemas.microsoft.com/office/drawing/2014/main" id="{D02A2EEA-3212-4C26-BCCF-69991F45F2F9}"/>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a:extLst>
            <a:ext uri="{FF2B5EF4-FFF2-40B4-BE49-F238E27FC236}">
              <a16:creationId xmlns:a16="http://schemas.microsoft.com/office/drawing/2014/main" id="{7714E928-9213-451B-AD9D-755536C1A4A2}"/>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a:extLst>
            <a:ext uri="{FF2B5EF4-FFF2-40B4-BE49-F238E27FC236}">
              <a16:creationId xmlns:a16="http://schemas.microsoft.com/office/drawing/2014/main" id="{0DFC48DF-47DF-41B7-ABC5-E48FDC93B888}"/>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a:extLst>
            <a:ext uri="{FF2B5EF4-FFF2-40B4-BE49-F238E27FC236}">
              <a16:creationId xmlns:a16="http://schemas.microsoft.com/office/drawing/2014/main" id="{B07306D4-E1AC-4018-A6AB-7ABD5AEFD57B}"/>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a:extLst>
            <a:ext uri="{FF2B5EF4-FFF2-40B4-BE49-F238E27FC236}">
              <a16:creationId xmlns:a16="http://schemas.microsoft.com/office/drawing/2014/main" id="{1B992776-00A2-4E02-A788-C1C6C8499397}"/>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a:extLst>
            <a:ext uri="{FF2B5EF4-FFF2-40B4-BE49-F238E27FC236}">
              <a16:creationId xmlns:a16="http://schemas.microsoft.com/office/drawing/2014/main" id="{905A9DAE-4550-44CE-9EB2-769C1C1F78DA}"/>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49F0BD0C-A93A-4EDC-8B50-A8D7849D712C}"/>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C6387275-2CF0-4A79-AF70-E78A6F9AF385}"/>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51E19F3C-FFD8-4CA3-AEC3-433AB442C580}"/>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0" name="直線コネクタ 919">
          <a:extLst>
            <a:ext uri="{FF2B5EF4-FFF2-40B4-BE49-F238E27FC236}">
              <a16:creationId xmlns:a16="http://schemas.microsoft.com/office/drawing/2014/main" id="{9B91EF2F-69FE-4837-B6BF-07CFC9860B02}"/>
            </a:ext>
          </a:extLst>
        </xdr:cNvPr>
        <xdr:cNvCxnSpPr/>
      </xdr:nvCxnSpPr>
      <xdr:spPr>
        <a:xfrm flipV="1">
          <a:off x="19947254" y="17202149"/>
          <a:ext cx="0" cy="1235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1" name="【庁舎】&#10;一人当たり面積最小値テキスト">
          <a:extLst>
            <a:ext uri="{FF2B5EF4-FFF2-40B4-BE49-F238E27FC236}">
              <a16:creationId xmlns:a16="http://schemas.microsoft.com/office/drawing/2014/main" id="{9069E39B-6483-47C2-BE7A-98170E9613A2}"/>
            </a:ext>
          </a:extLst>
        </xdr:cNvPr>
        <xdr:cNvSpPr txBox="1"/>
      </xdr:nvSpPr>
      <xdr:spPr>
        <a:xfrm>
          <a:off x="19985990" y="184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2" name="直線コネクタ 921">
          <a:extLst>
            <a:ext uri="{FF2B5EF4-FFF2-40B4-BE49-F238E27FC236}">
              <a16:creationId xmlns:a16="http://schemas.microsoft.com/office/drawing/2014/main" id="{3B717C81-32A3-4693-931E-628CD3081186}"/>
            </a:ext>
          </a:extLst>
        </xdr:cNvPr>
        <xdr:cNvCxnSpPr/>
      </xdr:nvCxnSpPr>
      <xdr:spPr>
        <a:xfrm>
          <a:off x="19885660" y="18438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3" name="【庁舎】&#10;一人当たり面積最大値テキスト">
          <a:extLst>
            <a:ext uri="{FF2B5EF4-FFF2-40B4-BE49-F238E27FC236}">
              <a16:creationId xmlns:a16="http://schemas.microsoft.com/office/drawing/2014/main" id="{288FB125-9A98-42EC-B1B3-65F946EB2B26}"/>
            </a:ext>
          </a:extLst>
        </xdr:cNvPr>
        <xdr:cNvSpPr txBox="1"/>
      </xdr:nvSpPr>
      <xdr:spPr>
        <a:xfrm>
          <a:off x="1998599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4" name="直線コネクタ 923">
          <a:extLst>
            <a:ext uri="{FF2B5EF4-FFF2-40B4-BE49-F238E27FC236}">
              <a16:creationId xmlns:a16="http://schemas.microsoft.com/office/drawing/2014/main" id="{2A3DFC61-623B-48E8-8B0C-CBB0EFB41496}"/>
            </a:ext>
          </a:extLst>
        </xdr:cNvPr>
        <xdr:cNvCxnSpPr/>
      </xdr:nvCxnSpPr>
      <xdr:spPr>
        <a:xfrm>
          <a:off x="19885660" y="172021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925" name="【庁舎】&#10;一人当たり面積平均値テキスト">
          <a:extLst>
            <a:ext uri="{FF2B5EF4-FFF2-40B4-BE49-F238E27FC236}">
              <a16:creationId xmlns:a16="http://schemas.microsoft.com/office/drawing/2014/main" id="{32637325-23BA-43C3-8700-41D9E153BD4D}"/>
            </a:ext>
          </a:extLst>
        </xdr:cNvPr>
        <xdr:cNvSpPr txBox="1"/>
      </xdr:nvSpPr>
      <xdr:spPr>
        <a:xfrm>
          <a:off x="19985990" y="1769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6" name="フローチャート: 判断 925">
          <a:extLst>
            <a:ext uri="{FF2B5EF4-FFF2-40B4-BE49-F238E27FC236}">
              <a16:creationId xmlns:a16="http://schemas.microsoft.com/office/drawing/2014/main" id="{96728BAE-18C6-4DF3-A53D-07722F028F95}"/>
            </a:ext>
          </a:extLst>
        </xdr:cNvPr>
        <xdr:cNvSpPr/>
      </xdr:nvSpPr>
      <xdr:spPr>
        <a:xfrm>
          <a:off x="19904710" y="178462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7" name="フローチャート: 判断 926">
          <a:extLst>
            <a:ext uri="{FF2B5EF4-FFF2-40B4-BE49-F238E27FC236}">
              <a16:creationId xmlns:a16="http://schemas.microsoft.com/office/drawing/2014/main" id="{0CB964B4-78F6-42BA-A55F-34B254221D94}"/>
            </a:ext>
          </a:extLst>
        </xdr:cNvPr>
        <xdr:cNvSpPr/>
      </xdr:nvSpPr>
      <xdr:spPr>
        <a:xfrm>
          <a:off x="19161760" y="1792630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28" name="フローチャート: 判断 927">
          <a:extLst>
            <a:ext uri="{FF2B5EF4-FFF2-40B4-BE49-F238E27FC236}">
              <a16:creationId xmlns:a16="http://schemas.microsoft.com/office/drawing/2014/main" id="{EEF69B56-1BE6-473B-B2E3-8E9C43CD0700}"/>
            </a:ext>
          </a:extLst>
        </xdr:cNvPr>
        <xdr:cNvSpPr/>
      </xdr:nvSpPr>
      <xdr:spPr>
        <a:xfrm>
          <a:off x="18345150" y="1790877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29" name="フローチャート: 判断 928">
          <a:extLst>
            <a:ext uri="{FF2B5EF4-FFF2-40B4-BE49-F238E27FC236}">
              <a16:creationId xmlns:a16="http://schemas.microsoft.com/office/drawing/2014/main" id="{6ECD37E7-2107-4ED0-9798-C49950549888}"/>
            </a:ext>
          </a:extLst>
        </xdr:cNvPr>
        <xdr:cNvSpPr/>
      </xdr:nvSpPr>
      <xdr:spPr>
        <a:xfrm>
          <a:off x="17547590" y="1792782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30" name="フローチャート: 判断 929">
          <a:extLst>
            <a:ext uri="{FF2B5EF4-FFF2-40B4-BE49-F238E27FC236}">
              <a16:creationId xmlns:a16="http://schemas.microsoft.com/office/drawing/2014/main" id="{22652454-9809-49C2-ACBF-C635A036AE34}"/>
            </a:ext>
          </a:extLst>
        </xdr:cNvPr>
        <xdr:cNvSpPr/>
      </xdr:nvSpPr>
      <xdr:spPr>
        <a:xfrm>
          <a:off x="16761460" y="1793430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A8D27A3D-8802-4824-A884-ED3DDF1A917D}"/>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F609BBA4-2B34-4BBA-8A85-342389992D17}"/>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A50F0F39-AB77-4E49-A4A8-385DBFD4621C}"/>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2E783318-A09A-4716-BA64-AAF2AC8D1FDC}"/>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DCB45BD2-B4F8-42CD-A34E-858836AC3B7E}"/>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18542</xdr:rowOff>
    </xdr:from>
    <xdr:to>
      <xdr:col>116</xdr:col>
      <xdr:colOff>114300</xdr:colOff>
      <xdr:row>104</xdr:row>
      <xdr:rowOff>120142</xdr:rowOff>
    </xdr:to>
    <xdr:sp macro="" textlink="">
      <xdr:nvSpPr>
        <xdr:cNvPr id="936" name="楕円 935">
          <a:extLst>
            <a:ext uri="{FF2B5EF4-FFF2-40B4-BE49-F238E27FC236}">
              <a16:creationId xmlns:a16="http://schemas.microsoft.com/office/drawing/2014/main" id="{00C78DC2-A513-4B0F-9201-A6D3657151A7}"/>
            </a:ext>
          </a:extLst>
        </xdr:cNvPr>
        <xdr:cNvSpPr/>
      </xdr:nvSpPr>
      <xdr:spPr>
        <a:xfrm>
          <a:off x="19904710" y="1785315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168419</xdr:rowOff>
    </xdr:from>
    <xdr:ext cx="469744" cy="259045"/>
    <xdr:sp macro="" textlink="">
      <xdr:nvSpPr>
        <xdr:cNvPr id="937" name="【庁舎】&#10;一人当たり面積該当値テキスト">
          <a:extLst>
            <a:ext uri="{FF2B5EF4-FFF2-40B4-BE49-F238E27FC236}">
              <a16:creationId xmlns:a16="http://schemas.microsoft.com/office/drawing/2014/main" id="{83ACC504-28D6-4794-9C54-2ED5B9C083F4}"/>
            </a:ext>
          </a:extLst>
        </xdr:cNvPr>
        <xdr:cNvSpPr txBox="1"/>
      </xdr:nvSpPr>
      <xdr:spPr>
        <a:xfrm>
          <a:off x="19985990" y="1783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20828</xdr:rowOff>
    </xdr:from>
    <xdr:to>
      <xdr:col>112</xdr:col>
      <xdr:colOff>38100</xdr:colOff>
      <xdr:row>104</xdr:row>
      <xdr:rowOff>122428</xdr:rowOff>
    </xdr:to>
    <xdr:sp macro="" textlink="">
      <xdr:nvSpPr>
        <xdr:cNvPr id="938" name="楕円 937">
          <a:extLst>
            <a:ext uri="{FF2B5EF4-FFF2-40B4-BE49-F238E27FC236}">
              <a16:creationId xmlns:a16="http://schemas.microsoft.com/office/drawing/2014/main" id="{07BEB1B9-19A0-4C0E-BAC6-38DB14F6C5A2}"/>
            </a:ext>
          </a:extLst>
        </xdr:cNvPr>
        <xdr:cNvSpPr/>
      </xdr:nvSpPr>
      <xdr:spPr>
        <a:xfrm>
          <a:off x="19161760" y="17847818"/>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69342</xdr:rowOff>
    </xdr:from>
    <xdr:to>
      <xdr:col>116</xdr:col>
      <xdr:colOff>63500</xdr:colOff>
      <xdr:row>104</xdr:row>
      <xdr:rowOff>71628</xdr:rowOff>
    </xdr:to>
    <xdr:cxnSp macro="">
      <xdr:nvCxnSpPr>
        <xdr:cNvPr id="939" name="直線コネクタ 938">
          <a:extLst>
            <a:ext uri="{FF2B5EF4-FFF2-40B4-BE49-F238E27FC236}">
              <a16:creationId xmlns:a16="http://schemas.microsoft.com/office/drawing/2014/main" id="{5317DF73-1B3A-4AF9-8735-BDA65946B985}"/>
            </a:ext>
          </a:extLst>
        </xdr:cNvPr>
        <xdr:cNvCxnSpPr/>
      </xdr:nvCxnSpPr>
      <xdr:spPr>
        <a:xfrm flipV="1">
          <a:off x="19204940" y="17898237"/>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82550</xdr:rowOff>
    </xdr:from>
    <xdr:to>
      <xdr:col>107</xdr:col>
      <xdr:colOff>101600</xdr:colOff>
      <xdr:row>104</xdr:row>
      <xdr:rowOff>12700</xdr:rowOff>
    </xdr:to>
    <xdr:sp macro="" textlink="">
      <xdr:nvSpPr>
        <xdr:cNvPr id="940" name="楕円 939">
          <a:extLst>
            <a:ext uri="{FF2B5EF4-FFF2-40B4-BE49-F238E27FC236}">
              <a16:creationId xmlns:a16="http://schemas.microsoft.com/office/drawing/2014/main" id="{02CD0841-91C4-420A-A557-FD24EB91817C}"/>
            </a:ext>
          </a:extLst>
        </xdr:cNvPr>
        <xdr:cNvSpPr/>
      </xdr:nvSpPr>
      <xdr:spPr>
        <a:xfrm>
          <a:off x="18345150" y="177438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133350</xdr:rowOff>
    </xdr:from>
    <xdr:to>
      <xdr:col>111</xdr:col>
      <xdr:colOff>177800</xdr:colOff>
      <xdr:row>104</xdr:row>
      <xdr:rowOff>71628</xdr:rowOff>
    </xdr:to>
    <xdr:cxnSp macro="">
      <xdr:nvCxnSpPr>
        <xdr:cNvPr id="941" name="直線コネクタ 940">
          <a:extLst>
            <a:ext uri="{FF2B5EF4-FFF2-40B4-BE49-F238E27FC236}">
              <a16:creationId xmlns:a16="http://schemas.microsoft.com/office/drawing/2014/main" id="{E8D203A0-0229-44EA-BE49-7D9B5D675F14}"/>
            </a:ext>
          </a:extLst>
        </xdr:cNvPr>
        <xdr:cNvCxnSpPr/>
      </xdr:nvCxnSpPr>
      <xdr:spPr>
        <a:xfrm>
          <a:off x="18399760" y="17788890"/>
          <a:ext cx="80518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71120</xdr:rowOff>
    </xdr:from>
    <xdr:to>
      <xdr:col>102</xdr:col>
      <xdr:colOff>165100</xdr:colOff>
      <xdr:row>104</xdr:row>
      <xdr:rowOff>1270</xdr:rowOff>
    </xdr:to>
    <xdr:sp macro="" textlink="">
      <xdr:nvSpPr>
        <xdr:cNvPr id="942" name="楕円 941">
          <a:extLst>
            <a:ext uri="{FF2B5EF4-FFF2-40B4-BE49-F238E27FC236}">
              <a16:creationId xmlns:a16="http://schemas.microsoft.com/office/drawing/2014/main" id="{B66515D4-6794-44E9-9DE4-D83752A9ADFB}"/>
            </a:ext>
          </a:extLst>
        </xdr:cNvPr>
        <xdr:cNvSpPr/>
      </xdr:nvSpPr>
      <xdr:spPr>
        <a:xfrm>
          <a:off x="17547590" y="177285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121920</xdr:rowOff>
    </xdr:from>
    <xdr:to>
      <xdr:col>107</xdr:col>
      <xdr:colOff>50800</xdr:colOff>
      <xdr:row>103</xdr:row>
      <xdr:rowOff>133350</xdr:rowOff>
    </xdr:to>
    <xdr:cxnSp macro="">
      <xdr:nvCxnSpPr>
        <xdr:cNvPr id="943" name="直線コネクタ 942">
          <a:extLst>
            <a:ext uri="{FF2B5EF4-FFF2-40B4-BE49-F238E27FC236}">
              <a16:creationId xmlns:a16="http://schemas.microsoft.com/office/drawing/2014/main" id="{8E2ECCCB-ACA4-4FB4-95A3-B73780BDFC0E}"/>
            </a:ext>
          </a:extLst>
        </xdr:cNvPr>
        <xdr:cNvCxnSpPr/>
      </xdr:nvCxnSpPr>
      <xdr:spPr>
        <a:xfrm>
          <a:off x="17602200" y="17783175"/>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66548</xdr:rowOff>
    </xdr:from>
    <xdr:to>
      <xdr:col>98</xdr:col>
      <xdr:colOff>38100</xdr:colOff>
      <xdr:row>103</xdr:row>
      <xdr:rowOff>168148</xdr:rowOff>
    </xdr:to>
    <xdr:sp macro="" textlink="">
      <xdr:nvSpPr>
        <xdr:cNvPr id="944" name="楕円 943">
          <a:extLst>
            <a:ext uri="{FF2B5EF4-FFF2-40B4-BE49-F238E27FC236}">
              <a16:creationId xmlns:a16="http://schemas.microsoft.com/office/drawing/2014/main" id="{E4009AC8-1A28-4AEF-A6E6-B9DA138CD537}"/>
            </a:ext>
          </a:extLst>
        </xdr:cNvPr>
        <xdr:cNvSpPr/>
      </xdr:nvSpPr>
      <xdr:spPr>
        <a:xfrm>
          <a:off x="16761460" y="17723993"/>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117348</xdr:rowOff>
    </xdr:from>
    <xdr:to>
      <xdr:col>102</xdr:col>
      <xdr:colOff>114300</xdr:colOff>
      <xdr:row>103</xdr:row>
      <xdr:rowOff>121920</xdr:rowOff>
    </xdr:to>
    <xdr:cxnSp macro="">
      <xdr:nvCxnSpPr>
        <xdr:cNvPr id="945" name="直線コネクタ 944">
          <a:extLst>
            <a:ext uri="{FF2B5EF4-FFF2-40B4-BE49-F238E27FC236}">
              <a16:creationId xmlns:a16="http://schemas.microsoft.com/office/drawing/2014/main" id="{2B147BA7-9318-4298-9A53-93C2D79C9CA9}"/>
            </a:ext>
          </a:extLst>
        </xdr:cNvPr>
        <xdr:cNvCxnSpPr/>
      </xdr:nvCxnSpPr>
      <xdr:spPr>
        <a:xfrm>
          <a:off x="16804640" y="17776698"/>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12971</xdr:rowOff>
    </xdr:from>
    <xdr:ext cx="469744" cy="259045"/>
    <xdr:sp macro="" textlink="">
      <xdr:nvSpPr>
        <xdr:cNvPr id="946" name="n_1aveValue【庁舎】&#10;一人当たり面積">
          <a:extLst>
            <a:ext uri="{FF2B5EF4-FFF2-40B4-BE49-F238E27FC236}">
              <a16:creationId xmlns:a16="http://schemas.microsoft.com/office/drawing/2014/main" id="{E64CEA31-0AD0-45EF-A76E-15DE2DC55008}"/>
            </a:ext>
          </a:extLst>
        </xdr:cNvPr>
        <xdr:cNvSpPr txBox="1"/>
      </xdr:nvSpPr>
      <xdr:spPr>
        <a:xfrm>
          <a:off x="18982132" y="1801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170705</xdr:rowOff>
    </xdr:from>
    <xdr:ext cx="469744" cy="259045"/>
    <xdr:sp macro="" textlink="">
      <xdr:nvSpPr>
        <xdr:cNvPr id="947" name="n_2aveValue【庁舎】&#10;一人当たり面積">
          <a:extLst>
            <a:ext uri="{FF2B5EF4-FFF2-40B4-BE49-F238E27FC236}">
              <a16:creationId xmlns:a16="http://schemas.microsoft.com/office/drawing/2014/main" id="{63F04FDB-8015-47DD-8C64-DAC7882DDFDB}"/>
            </a:ext>
          </a:extLst>
        </xdr:cNvPr>
        <xdr:cNvSpPr txBox="1"/>
      </xdr:nvSpPr>
      <xdr:spPr>
        <a:xfrm>
          <a:off x="18182032" y="1800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22114</xdr:rowOff>
    </xdr:from>
    <xdr:ext cx="469744" cy="259045"/>
    <xdr:sp macro="" textlink="">
      <xdr:nvSpPr>
        <xdr:cNvPr id="948" name="n_3aveValue【庁舎】&#10;一人当たり面積">
          <a:extLst>
            <a:ext uri="{FF2B5EF4-FFF2-40B4-BE49-F238E27FC236}">
              <a16:creationId xmlns:a16="http://schemas.microsoft.com/office/drawing/2014/main" id="{AE4ED0F6-1131-4AA3-81F9-9FC5518D255E}"/>
            </a:ext>
          </a:extLst>
        </xdr:cNvPr>
        <xdr:cNvSpPr txBox="1"/>
      </xdr:nvSpPr>
      <xdr:spPr>
        <a:xfrm>
          <a:off x="17384472" y="1802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949" name="n_4aveValue【庁舎】&#10;一人当たり面積">
          <a:extLst>
            <a:ext uri="{FF2B5EF4-FFF2-40B4-BE49-F238E27FC236}">
              <a16:creationId xmlns:a16="http://schemas.microsoft.com/office/drawing/2014/main" id="{36A7C2A8-397F-418F-8581-8F7B25E2841D}"/>
            </a:ext>
          </a:extLst>
        </xdr:cNvPr>
        <xdr:cNvSpPr txBox="1"/>
      </xdr:nvSpPr>
      <xdr:spPr>
        <a:xfrm>
          <a:off x="16588817" y="180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138955</xdr:rowOff>
    </xdr:from>
    <xdr:ext cx="469744" cy="259045"/>
    <xdr:sp macro="" textlink="">
      <xdr:nvSpPr>
        <xdr:cNvPr id="950" name="n_1mainValue【庁舎】&#10;一人当たり面積">
          <a:extLst>
            <a:ext uri="{FF2B5EF4-FFF2-40B4-BE49-F238E27FC236}">
              <a16:creationId xmlns:a16="http://schemas.microsoft.com/office/drawing/2014/main" id="{B65ADF31-A1EE-4C7E-9C38-C8E92185AD38}"/>
            </a:ext>
          </a:extLst>
        </xdr:cNvPr>
        <xdr:cNvSpPr txBox="1"/>
      </xdr:nvSpPr>
      <xdr:spPr>
        <a:xfrm>
          <a:off x="18982132" y="176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29227</xdr:rowOff>
    </xdr:from>
    <xdr:ext cx="469744" cy="259045"/>
    <xdr:sp macro="" textlink="">
      <xdr:nvSpPr>
        <xdr:cNvPr id="951" name="n_2mainValue【庁舎】&#10;一人当たり面積">
          <a:extLst>
            <a:ext uri="{FF2B5EF4-FFF2-40B4-BE49-F238E27FC236}">
              <a16:creationId xmlns:a16="http://schemas.microsoft.com/office/drawing/2014/main" id="{487FCF92-4237-4516-98CF-39F8EBFED4E8}"/>
            </a:ext>
          </a:extLst>
        </xdr:cNvPr>
        <xdr:cNvSpPr txBox="1"/>
      </xdr:nvSpPr>
      <xdr:spPr>
        <a:xfrm>
          <a:off x="18182032" y="1751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17797</xdr:rowOff>
    </xdr:from>
    <xdr:ext cx="469744" cy="259045"/>
    <xdr:sp macro="" textlink="">
      <xdr:nvSpPr>
        <xdr:cNvPr id="952" name="n_3mainValue【庁舎】&#10;一人当たり面積">
          <a:extLst>
            <a:ext uri="{FF2B5EF4-FFF2-40B4-BE49-F238E27FC236}">
              <a16:creationId xmlns:a16="http://schemas.microsoft.com/office/drawing/2014/main" id="{04DCFD0B-07E0-49FB-AFFF-A0CB8FF852B5}"/>
            </a:ext>
          </a:extLst>
        </xdr:cNvPr>
        <xdr:cNvSpPr txBox="1"/>
      </xdr:nvSpPr>
      <xdr:spPr>
        <a:xfrm>
          <a:off x="17384472"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13225</xdr:rowOff>
    </xdr:from>
    <xdr:ext cx="469744" cy="259045"/>
    <xdr:sp macro="" textlink="">
      <xdr:nvSpPr>
        <xdr:cNvPr id="953" name="n_4mainValue【庁舎】&#10;一人当たり面積">
          <a:extLst>
            <a:ext uri="{FF2B5EF4-FFF2-40B4-BE49-F238E27FC236}">
              <a16:creationId xmlns:a16="http://schemas.microsoft.com/office/drawing/2014/main" id="{80F84D1F-CC64-46B5-A7CB-C38BE2198C12}"/>
            </a:ext>
          </a:extLst>
        </xdr:cNvPr>
        <xdr:cNvSpPr txBox="1"/>
      </xdr:nvSpPr>
      <xdr:spPr>
        <a:xfrm>
          <a:off x="16588817" y="1750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612DB88-9536-40D0-9E5D-28DB9BD86DF0}"/>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1B6AA43B-B30D-4124-ADA5-5E69AC66A445}"/>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967A974C-ABFA-4221-AB2A-886B45E8B63F}"/>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類似団体と比較してほとんどの施設で下回っているか又は同等である。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特に図書館と庁舎については、類似団体平均を下回っており、新築整備の完了に伴い低くなっていると考えられる。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一方、体育館や消防施設については、類似団体平均を上回っているが、新築整備を予定しており、今後低くなっていくことが考えられる。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55,466
54,933
203.90
46,481,773
44,134,337
2,078,465
19,776,710
43,401,276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・所得層の低い地域であることや大型事業所がないこと等から、以前より類似団体や全国平均を下回っている状況にある。</a:t>
          </a:r>
          <a:endParaRPr lang="ja-JP" altLang="ja-JP" sz="1400">
            <a:effectLst/>
          </a:endParaRPr>
        </a:p>
        <a:p>
          <a:r>
            <a:rPr kumimoji="1" lang="ja-JP" altLang="ja-JP" sz="1100">
              <a:solidFill>
                <a:schemeClr val="dk1"/>
              </a:solidFill>
              <a:effectLst/>
              <a:latin typeface="+mn-lt"/>
              <a:ea typeface="+mn-ea"/>
              <a:cs typeface="+mn-cs"/>
            </a:rPr>
            <a:t>・現在進めている定員管理の適正化による人件費の削減の他、物件費の計画的かつ継続的な抑制への取り組み、平成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年度に策定された公共施設等総合管理計画を基に、類似施設の統廃合の取り組みを図り財政健全化を図る。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94343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163285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2952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26307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60778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・類似団体や全国平均に比べ良い状況となっているが、望ましいとされる比率の水準を７ポイント上回っており、依然として財政状況の硬直化の状況にある。</a:t>
          </a:r>
          <a:endParaRPr lang="ja-JP" altLang="ja-JP" sz="1400">
            <a:effectLst/>
          </a:endParaRPr>
        </a:p>
        <a:p>
          <a:r>
            <a:rPr kumimoji="1" lang="ja-JP" altLang="ja-JP" sz="1100">
              <a:solidFill>
                <a:schemeClr val="dk1"/>
              </a:solidFill>
              <a:effectLst/>
              <a:latin typeface="+mn-lt"/>
              <a:ea typeface="+mn-ea"/>
              <a:cs typeface="+mn-cs"/>
            </a:rPr>
            <a:t>令和３年度においては、人件費や補助費等の減により前年度比で</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ポイント減少している状況にある。</a:t>
          </a:r>
          <a:endParaRPr lang="ja-JP" altLang="ja-JP" sz="1400">
            <a:effectLst/>
          </a:endParaRPr>
        </a:p>
        <a:p>
          <a:r>
            <a:rPr kumimoji="1" lang="ja-JP" altLang="ja-JP" sz="1100">
              <a:solidFill>
                <a:schemeClr val="dk1"/>
              </a:solidFill>
              <a:effectLst/>
              <a:latin typeface="+mn-lt"/>
              <a:ea typeface="+mn-ea"/>
              <a:cs typeface="+mn-cs"/>
            </a:rPr>
            <a:t>・今後も、定員管理の適正化による人件費の削減の他、物件費の計画的かつ継続的な抑制に取り組むとともに、扶助費を含めた社会保障費関連経費の給付適正化に努める。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85725</xdr:rowOff>
    </xdr:from>
    <xdr:to>
      <xdr:col>23</xdr:col>
      <xdr:colOff>133350</xdr:colOff>
      <xdr:row>62</xdr:row>
      <xdr:rowOff>44450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72725"/>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59055</xdr:rowOff>
    </xdr:from>
    <xdr:to>
      <xdr:col>19</xdr:col>
      <xdr:colOff>133350</xdr:colOff>
      <xdr:row>62</xdr:row>
      <xdr:rowOff>44450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517505"/>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59055</xdr:rowOff>
    </xdr:from>
    <xdr:to>
      <xdr:col>15</xdr:col>
      <xdr:colOff>82550</xdr:colOff>
      <xdr:row>61</xdr:row>
      <xdr:rowOff>65088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5175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142557</xdr:rowOff>
    </xdr:from>
    <xdr:to>
      <xdr:col>11</xdr:col>
      <xdr:colOff>31750</xdr:colOff>
      <xdr:row>61</xdr:row>
      <xdr:rowOff>65088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58107"/>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119715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34925</xdr:rowOff>
    </xdr:from>
    <xdr:to>
      <xdr:col>23</xdr:col>
      <xdr:colOff>184150</xdr:colOff>
      <xdr:row>60</xdr:row>
      <xdr:rowOff>136525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51452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8255</xdr:rowOff>
    </xdr:from>
    <xdr:to>
      <xdr:col>15</xdr:col>
      <xdr:colOff>133350</xdr:colOff>
      <xdr:row>61</xdr:row>
      <xdr:rowOff>109855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120032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14288</xdr:rowOff>
    </xdr:from>
    <xdr:to>
      <xdr:col>11</xdr:col>
      <xdr:colOff>82550</xdr:colOff>
      <xdr:row>61</xdr:row>
      <xdr:rowOff>115888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126065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91757</xdr:rowOff>
    </xdr:from>
    <xdr:to>
      <xdr:col>7</xdr:col>
      <xdr:colOff>31750</xdr:colOff>
      <xdr:row>60</xdr:row>
      <xdr:rowOff>21907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32084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・人件費については、市町村合併に伴う人員増に対して定員適正化計画を推進しているが、依然として県平均比較でかなり高い水準にあり、引き続き現行の抑制策を推進していく。</a:t>
          </a:r>
          <a:endParaRPr lang="ja-JP" altLang="ja-JP" sz="1400">
            <a:effectLst/>
          </a:endParaRPr>
        </a:p>
        <a:p>
          <a:r>
            <a:rPr kumimoji="1" lang="ja-JP" altLang="ja-JP" sz="1100">
              <a:solidFill>
                <a:schemeClr val="dk1"/>
              </a:solidFill>
              <a:effectLst/>
              <a:latin typeface="+mn-lt"/>
              <a:ea typeface="+mn-ea"/>
              <a:cs typeface="+mn-cs"/>
            </a:rPr>
            <a:t>・物件費については、保有する公共施設が多く、その維持管理に費用がかかっている状況にあるため、公共施設等総合管理計画を基に、類似施設の統廃合の取り組みを図り、計画的かつ継続的な抑制に取り組んでいく。また、出張に係る経費については</a:t>
          </a:r>
          <a:r>
            <a:rPr kumimoji="1" lang="en-US" altLang="ja-JP" sz="1100">
              <a:solidFill>
                <a:schemeClr val="dk1"/>
              </a:solidFill>
              <a:effectLst/>
              <a:latin typeface="+mn-lt"/>
              <a:ea typeface="+mn-ea"/>
              <a:cs typeface="+mn-cs"/>
            </a:rPr>
            <a:t>Web</a:t>
          </a:r>
          <a:r>
            <a:rPr kumimoji="1" lang="ja-JP" altLang="ja-JP" sz="1100">
              <a:solidFill>
                <a:schemeClr val="dk1"/>
              </a:solidFill>
              <a:effectLst/>
              <a:latin typeface="+mn-lt"/>
              <a:ea typeface="+mn-ea"/>
              <a:cs typeface="+mn-cs"/>
            </a:rPr>
            <a:t>会議を推進し、経費抑制に取り組んで行く。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35251</xdr:rowOff>
    </xdr:from>
    <xdr:to>
      <xdr:col>23</xdr:col>
      <xdr:colOff>133350</xdr:colOff>
      <xdr:row>86</xdr:row>
      <xdr:rowOff>134384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779951"/>
          <a:ext cx="838200" cy="9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56652</xdr:rowOff>
    </xdr:from>
    <xdr:to>
      <xdr:col>19</xdr:col>
      <xdr:colOff>133350</xdr:colOff>
      <xdr:row>86</xdr:row>
      <xdr:rowOff>35251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629902"/>
          <a:ext cx="889000" cy="15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6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56652</xdr:rowOff>
    </xdr:from>
    <xdr:to>
      <xdr:col>15</xdr:col>
      <xdr:colOff>82550</xdr:colOff>
      <xdr:row>85</xdr:row>
      <xdr:rowOff>83066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629902"/>
          <a:ext cx="889000" cy="2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147424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32876</xdr:rowOff>
    </xdr:from>
    <xdr:to>
      <xdr:col>11</xdr:col>
      <xdr:colOff>31750</xdr:colOff>
      <xdr:row>85</xdr:row>
      <xdr:rowOff>83066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606126"/>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113281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108374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83584</xdr:rowOff>
    </xdr:from>
    <xdr:to>
      <xdr:col>23</xdr:col>
      <xdr:colOff>184150</xdr:colOff>
      <xdr:row>87</xdr:row>
      <xdr:rowOff>13734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82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55661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155901</xdr:rowOff>
    </xdr:from>
    <xdr:to>
      <xdr:col>19</xdr:col>
      <xdr:colOff>184150</xdr:colOff>
      <xdr:row>86</xdr:row>
      <xdr:rowOff>86051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7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70828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815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5852</xdr:rowOff>
    </xdr:from>
    <xdr:to>
      <xdr:col>15</xdr:col>
      <xdr:colOff>133350</xdr:colOff>
      <xdr:row>85</xdr:row>
      <xdr:rowOff>107452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7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92229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6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32266</xdr:rowOff>
    </xdr:from>
    <xdr:to>
      <xdr:col>11</xdr:col>
      <xdr:colOff>82550</xdr:colOff>
      <xdr:row>85</xdr:row>
      <xdr:rowOff>133866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60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118643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69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153526</xdr:rowOff>
    </xdr:from>
    <xdr:to>
      <xdr:col>7</xdr:col>
      <xdr:colOff>31750</xdr:colOff>
      <xdr:row>85</xdr:row>
      <xdr:rowOff>83676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68453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4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・類似団体及び全国平均を下回っているが、職員数や人件費が大きく上回っている状況にあるため、人件費の抑制の課題を踏まえ、適正な給与水準を見極めていくよう努める。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82</xdr:row>
      <xdr:rowOff>132443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191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82</xdr:row>
      <xdr:rowOff>132443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19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11793</xdr:rowOff>
    </xdr:from>
    <xdr:to>
      <xdr:col>72</xdr:col>
      <xdr:colOff>203200</xdr:colOff>
      <xdr:row>82</xdr:row>
      <xdr:rowOff>132443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0706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11793</xdr:rowOff>
    </xdr:from>
    <xdr:to>
      <xdr:col>68</xdr:col>
      <xdr:colOff>152400</xdr:colOff>
      <xdr:row>82</xdr:row>
      <xdr:rowOff>11793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0706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81643</xdr:rowOff>
    </xdr:from>
    <xdr:to>
      <xdr:col>77</xdr:col>
      <xdr:colOff>95250</xdr:colOff>
      <xdr:row>83</xdr:row>
      <xdr:rowOff>11793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21970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21970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132443</xdr:rowOff>
    </xdr:from>
    <xdr:to>
      <xdr:col>68</xdr:col>
      <xdr:colOff>203200</xdr:colOff>
      <xdr:row>82</xdr:row>
      <xdr:rowOff>62593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72770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132443</xdr:rowOff>
    </xdr:from>
    <xdr:to>
      <xdr:col>64</xdr:col>
      <xdr:colOff>152400</xdr:colOff>
      <xdr:row>82</xdr:row>
      <xdr:rowOff>62593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72770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・定員適正化計画を基に人員削減を進めているが、類似団体及び県平均と比較して大きく上回っている状況にある。</a:t>
          </a:r>
          <a:endParaRPr lang="ja-JP" altLang="ja-JP" sz="1400">
            <a:effectLst/>
          </a:endParaRPr>
        </a:p>
        <a:p>
          <a:r>
            <a:rPr kumimoji="1" lang="ja-JP" altLang="ja-JP" sz="1100">
              <a:solidFill>
                <a:schemeClr val="dk1"/>
              </a:solidFill>
              <a:effectLst/>
              <a:latin typeface="+mn-lt"/>
              <a:ea typeface="+mn-ea"/>
              <a:cs typeface="+mn-cs"/>
            </a:rPr>
            <a:t>総合庁舎の建設に伴い、現状総合庁舎方式へと行政サービスの転換が図られたことから、更なる定員適正化計画の推進を図り適正な定員管理に努める。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59146</xdr:rowOff>
    </xdr:from>
    <xdr:to>
      <xdr:col>81</xdr:col>
      <xdr:colOff>44450</xdr:colOff>
      <xdr:row>63</xdr:row>
      <xdr:rowOff>61444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60496"/>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59146</xdr:rowOff>
    </xdr:from>
    <xdr:to>
      <xdr:col>77</xdr:col>
      <xdr:colOff>44450</xdr:colOff>
      <xdr:row>63</xdr:row>
      <xdr:rowOff>66040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86049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66040</xdr:rowOff>
    </xdr:from>
    <xdr:to>
      <xdr:col>72</xdr:col>
      <xdr:colOff>203200</xdr:colOff>
      <xdr:row>63</xdr:row>
      <xdr:rowOff>109704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867390"/>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109704</xdr:rowOff>
    </xdr:from>
    <xdr:to>
      <xdr:col>68</xdr:col>
      <xdr:colOff>152400</xdr:colOff>
      <xdr:row>63</xdr:row>
      <xdr:rowOff>146473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911054"/>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133246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10644</xdr:rowOff>
    </xdr:from>
    <xdr:to>
      <xdr:col>81</xdr:col>
      <xdr:colOff>95250</xdr:colOff>
      <xdr:row>63</xdr:row>
      <xdr:rowOff>112244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154171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8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8346</xdr:rowOff>
    </xdr:from>
    <xdr:to>
      <xdr:col>77</xdr:col>
      <xdr:colOff>95250</xdr:colOff>
      <xdr:row>63</xdr:row>
      <xdr:rowOff>109946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94723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9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15240</xdr:rowOff>
    </xdr:from>
    <xdr:to>
      <xdr:col>73</xdr:col>
      <xdr:colOff>44450</xdr:colOff>
      <xdr:row>63</xdr:row>
      <xdr:rowOff>116840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101617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58904</xdr:rowOff>
    </xdr:from>
    <xdr:to>
      <xdr:col>68</xdr:col>
      <xdr:colOff>203200</xdr:colOff>
      <xdr:row>63</xdr:row>
      <xdr:rowOff>160504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8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145281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94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95673</xdr:rowOff>
    </xdr:from>
    <xdr:to>
      <xdr:col>64</xdr:col>
      <xdr:colOff>152400</xdr:colOff>
      <xdr:row>64</xdr:row>
      <xdr:rowOff>25823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10600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前旧市町村分の地方債償還がピークを過ぎたことや、新団体移行後の借入抑制及び繰上償還により、近年は年々緩やかな改善が見られていたが、総合庁舎等大型建設事業に伴う公債費増により、実質公債費比率が前年比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昇している。令和３年度において実質公債費比率が上昇しているものの、将来負担比率は低下しているため、今後の実質公債費比率は低下していくと見込んでいる。引き続き他事業との調整を図りながら、健全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38805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186083"/>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156633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103011</xdr:rowOff>
    </xdr:from>
    <xdr:to>
      <xdr:col>72</xdr:col>
      <xdr:colOff>203200</xdr:colOff>
      <xdr:row>41</xdr:row>
      <xdr:rowOff>116417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47572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103011</xdr:rowOff>
    </xdr:from>
    <xdr:to>
      <xdr:col>68</xdr:col>
      <xdr:colOff>152400</xdr:colOff>
      <xdr:row>41</xdr:row>
      <xdr:rowOff>103011</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159455</xdr:rowOff>
    </xdr:from>
    <xdr:to>
      <xdr:col>81</xdr:col>
      <xdr:colOff>95250</xdr:colOff>
      <xdr:row>42</xdr:row>
      <xdr:rowOff>89605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4532</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52211</xdr:rowOff>
    </xdr:from>
    <xdr:to>
      <xdr:col>68</xdr:col>
      <xdr:colOff>203200</xdr:colOff>
      <xdr:row>41</xdr:row>
      <xdr:rowOff>153811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163988</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163988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年度で大型事業である総合庁舎建設事業が終了したため、</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年度は対前年比で地方債現在高が減少し、また、普通交付税追加交付による減債基金への積立を行ったため、将来負担比率は</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ポイント減少している。今後も引き続き計画的な基金積み立てを行い、更なる改善に努める。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71191</xdr:rowOff>
    </xdr:from>
    <xdr:to>
      <xdr:col>81</xdr:col>
      <xdr:colOff>44450</xdr:colOff>
      <xdr:row>17</xdr:row>
      <xdr:rowOff>119592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814391"/>
          <a:ext cx="838200" cy="2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22030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22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75071</xdr:rowOff>
    </xdr:from>
    <xdr:to>
      <xdr:col>77</xdr:col>
      <xdr:colOff>44450</xdr:colOff>
      <xdr:row>17</xdr:row>
      <xdr:rowOff>119592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2646821"/>
          <a:ext cx="889000" cy="38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6703</xdr:rowOff>
    </xdr:from>
    <xdr:to>
      <xdr:col>72</xdr:col>
      <xdr:colOff>203200</xdr:colOff>
      <xdr:row>15</xdr:row>
      <xdr:rowOff>75071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2578453"/>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142821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71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6703</xdr:rowOff>
    </xdr:from>
    <xdr:to>
      <xdr:col>68</xdr:col>
      <xdr:colOff>152400</xdr:colOff>
      <xdr:row>15</xdr:row>
      <xdr:rowOff>99201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578453"/>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67892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81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20391</xdr:rowOff>
    </xdr:from>
    <xdr:to>
      <xdr:col>81</xdr:col>
      <xdr:colOff>95250</xdr:colOff>
      <xdr:row>16</xdr:row>
      <xdr:rowOff>121991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7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163918</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73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68792</xdr:rowOff>
    </xdr:from>
    <xdr:to>
      <xdr:col>77</xdr:col>
      <xdr:colOff>95250</xdr:colOff>
      <xdr:row>17</xdr:row>
      <xdr:rowOff>170392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9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155169</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06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24271</xdr:rowOff>
    </xdr:from>
    <xdr:to>
      <xdr:col>73</xdr:col>
      <xdr:colOff>44450</xdr:colOff>
      <xdr:row>15</xdr:row>
      <xdr:rowOff>125871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59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136048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36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127353</xdr:rowOff>
    </xdr:from>
    <xdr:to>
      <xdr:col>68</xdr:col>
      <xdr:colOff>203200</xdr:colOff>
      <xdr:row>15</xdr:row>
      <xdr:rowOff>57503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5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67680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29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48401</xdr:rowOff>
    </xdr:from>
    <xdr:to>
      <xdr:col>64</xdr:col>
      <xdr:colOff>152400</xdr:colOff>
      <xdr:row>15</xdr:row>
      <xdr:rowOff>150001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62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160178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38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55,466
54,933
203.90
46,481,773
44,134,337
2,078,465
19,776,710
43,401,276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・定員適正化計画を基に人員削減を進めているが、類似団体及び県平均と比較して上回っている状況にある。</a:t>
          </a:r>
          <a:endParaRPr lang="ja-JP" altLang="ja-JP" sz="1400">
            <a:effectLst/>
          </a:endParaRPr>
        </a:p>
        <a:p>
          <a:r>
            <a:rPr kumimoji="1" lang="ja-JP" altLang="ja-JP" sz="1100">
              <a:solidFill>
                <a:schemeClr val="dk1"/>
              </a:solidFill>
              <a:effectLst/>
              <a:latin typeface="+mn-lt"/>
              <a:ea typeface="+mn-ea"/>
              <a:cs typeface="+mn-cs"/>
            </a:rPr>
            <a:t>・総合庁舎の建設に伴い、総合庁舎方式へと行政サービスの転換が図られていることから、更なる定員適正化計画の推進を図り適正な定員管理に努める。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17272</xdr:rowOff>
    </xdr:from>
    <xdr:to>
      <xdr:col>24</xdr:col>
      <xdr:colOff>25400</xdr:colOff>
      <xdr:row>39</xdr:row>
      <xdr:rowOff>156718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32372"/>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108729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74422</xdr:rowOff>
    </xdr:from>
    <xdr:to>
      <xdr:col>19</xdr:col>
      <xdr:colOff>187325</xdr:colOff>
      <xdr:row>39</xdr:row>
      <xdr:rowOff>156718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609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74422</xdr:rowOff>
    </xdr:from>
    <xdr:to>
      <xdr:col>15</xdr:col>
      <xdr:colOff>98425</xdr:colOff>
      <xdr:row>40</xdr:row>
      <xdr:rowOff>3556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7609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32529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0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101854</xdr:rowOff>
    </xdr:from>
    <xdr:to>
      <xdr:col>11</xdr:col>
      <xdr:colOff>9525</xdr:colOff>
      <xdr:row>40</xdr:row>
      <xdr:rowOff>3556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884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41673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23385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137922</xdr:rowOff>
    </xdr:from>
    <xdr:to>
      <xdr:col>24</xdr:col>
      <xdr:colOff>76200</xdr:colOff>
      <xdr:row>38</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109999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105918</xdr:rowOff>
    </xdr:from>
    <xdr:to>
      <xdr:col>20</xdr:col>
      <xdr:colOff>38100</xdr:colOff>
      <xdr:row>40</xdr:row>
      <xdr:rowOff>36068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20845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7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23622</xdr:rowOff>
    </xdr:from>
    <xdr:to>
      <xdr:col>15</xdr:col>
      <xdr:colOff>149225</xdr:colOff>
      <xdr:row>39</xdr:row>
      <xdr:rowOff>125222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109999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124206</xdr:rowOff>
    </xdr:from>
    <xdr:to>
      <xdr:col>11</xdr:col>
      <xdr:colOff>60325</xdr:colOff>
      <xdr:row>40</xdr:row>
      <xdr:rowOff>54356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39133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51054</xdr:rowOff>
    </xdr:from>
    <xdr:to>
      <xdr:col>6</xdr:col>
      <xdr:colOff>171450</xdr:colOff>
      <xdr:row>39</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137431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については、離島県における離島という地理的な条件において、保有する公共施設が多く、その維持管理に費用がかかっている状況にあるため、公共施設等総合管理計画を基に、類似施設の統廃合の取り組みを図り、計画的かつ継続的な抑制に取り組んで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78014</xdr:rowOff>
    </xdr:from>
    <xdr:to>
      <xdr:col>82</xdr:col>
      <xdr:colOff>107950</xdr:colOff>
      <xdr:row>20</xdr:row>
      <xdr:rowOff>99786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5070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9978</xdr:rowOff>
    </xdr:from>
    <xdr:to>
      <xdr:col>78</xdr:col>
      <xdr:colOff>69850</xdr:colOff>
      <xdr:row>20</xdr:row>
      <xdr:rowOff>78014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67528"/>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9978</xdr:rowOff>
    </xdr:from>
    <xdr:to>
      <xdr:col>73</xdr:col>
      <xdr:colOff>180975</xdr:colOff>
      <xdr:row>19</xdr:row>
      <xdr:rowOff>9978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67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29029</xdr:rowOff>
    </xdr:from>
    <xdr:to>
      <xdr:col>69</xdr:col>
      <xdr:colOff>92075</xdr:colOff>
      <xdr:row>19</xdr:row>
      <xdr:rowOff>9978</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15129"/>
          <a:ext cx="8890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68234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48986</xdr:rowOff>
    </xdr:from>
    <xdr:to>
      <xdr:col>82</xdr:col>
      <xdr:colOff>158750</xdr:colOff>
      <xdr:row>20</xdr:row>
      <xdr:rowOff>150586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4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21063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4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27214</xdr:rowOff>
    </xdr:from>
    <xdr:to>
      <xdr:col>78</xdr:col>
      <xdr:colOff>120650</xdr:colOff>
      <xdr:row>20</xdr:row>
      <xdr:rowOff>128814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113591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54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130629</xdr:rowOff>
    </xdr:from>
    <xdr:to>
      <xdr:col>74</xdr:col>
      <xdr:colOff>31750</xdr:colOff>
      <xdr:row>19</xdr:row>
      <xdr:rowOff>60778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45555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130629</xdr:rowOff>
    </xdr:from>
    <xdr:to>
      <xdr:col>69</xdr:col>
      <xdr:colOff>142875</xdr:colOff>
      <xdr:row>19</xdr:row>
      <xdr:rowOff>60778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45555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・全国平均・県平均・類似団体平均を下回っており、令和３年度においては前年度比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ポイントの減となっているが、当市においても歳出の大きなウェイトを占める費用となっている事等を踏まえ、今後も継続して給付適正化に努める。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129286</xdr:rowOff>
    </xdr:from>
    <xdr:to>
      <xdr:col>24</xdr:col>
      <xdr:colOff>25400</xdr:colOff>
      <xdr:row>55</xdr:row>
      <xdr:rowOff>156718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590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156718</xdr:rowOff>
    </xdr:from>
    <xdr:to>
      <xdr:col>19</xdr:col>
      <xdr:colOff>187325</xdr:colOff>
      <xdr:row>57</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86468"/>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159004</xdr:rowOff>
    </xdr:from>
    <xdr:to>
      <xdr:col>15</xdr:col>
      <xdr:colOff>98425</xdr:colOff>
      <xdr:row>57</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602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2811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94996</xdr:rowOff>
    </xdr:from>
    <xdr:to>
      <xdr:col>11</xdr:col>
      <xdr:colOff>9525</xdr:colOff>
      <xdr:row>56</xdr:row>
      <xdr:rowOff>159004</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961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128541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78486</xdr:rowOff>
    </xdr:from>
    <xdr:to>
      <xdr:col>24</xdr:col>
      <xdr:colOff>76200</xdr:colOff>
      <xdr:row>56</xdr:row>
      <xdr:rowOff>8636</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50563</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8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105918</xdr:rowOff>
    </xdr:from>
    <xdr:to>
      <xdr:col>20</xdr:col>
      <xdr:colOff>38100</xdr:colOff>
      <xdr:row>56</xdr:row>
      <xdr:rowOff>36068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46245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0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108204</xdr:rowOff>
    </xdr:from>
    <xdr:to>
      <xdr:col>11</xdr:col>
      <xdr:colOff>60325</xdr:colOff>
      <xdr:row>57</xdr:row>
      <xdr:rowOff>38354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23131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44196</xdr:rowOff>
    </xdr:from>
    <xdr:to>
      <xdr:col>6</xdr:col>
      <xdr:colOff>171450</xdr:colOff>
      <xdr:row>56</xdr:row>
      <xdr:rowOff>145796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130573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・全国平均及び県兼平均を大きく上回っているものの、前年度比では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ポイント減となっている。今後も計画的かつ継続的な抑制を図っていく。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xdr:rowOff>
    </xdr:from>
    <xdr:to>
      <xdr:col>82</xdr:col>
      <xdr:colOff>107950</xdr:colOff>
      <xdr:row>54</xdr:row>
      <xdr:rowOff>29028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271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xdr:rowOff>
    </xdr:from>
    <xdr:to>
      <xdr:col>78</xdr:col>
      <xdr:colOff>69850</xdr:colOff>
      <xdr:row>54</xdr:row>
      <xdr:rowOff>94343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2710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121755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94343</xdr:rowOff>
    </xdr:from>
    <xdr:to>
      <xdr:col>73</xdr:col>
      <xdr:colOff>180975</xdr:colOff>
      <xdr:row>55</xdr:row>
      <xdr:rowOff>102507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3526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102507</xdr:rowOff>
    </xdr:from>
    <xdr:to>
      <xdr:col>69</xdr:col>
      <xdr:colOff>92075</xdr:colOff>
      <xdr:row>55</xdr:row>
      <xdr:rowOff>102507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32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149678</xdr:rowOff>
    </xdr:from>
    <xdr:to>
      <xdr:col>82</xdr:col>
      <xdr:colOff>158750</xdr:colOff>
      <xdr:row>54</xdr:row>
      <xdr:rowOff>79828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58255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133350</xdr:rowOff>
    </xdr:from>
    <xdr:to>
      <xdr:col>78</xdr:col>
      <xdr:colOff>120650</xdr:colOff>
      <xdr:row>54</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73677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43543</xdr:rowOff>
    </xdr:from>
    <xdr:to>
      <xdr:col>74</xdr:col>
      <xdr:colOff>31750</xdr:colOff>
      <xdr:row>54</xdr:row>
      <xdr:rowOff>145143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155320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51707</xdr:rowOff>
    </xdr:from>
    <xdr:to>
      <xdr:col>69</xdr:col>
      <xdr:colOff>142875</xdr:colOff>
      <xdr:row>55</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163484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51707</xdr:rowOff>
    </xdr:from>
    <xdr:to>
      <xdr:col>65</xdr:col>
      <xdr:colOff>53975</xdr:colOff>
      <xdr:row>55</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163484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・全国平均及び県平均を大きく下回っており、前年度比では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イント増となっている。</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年間のサンセット方式の徹底等による見直しを行い、健全な財政運営を図る。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81280</xdr:rowOff>
    </xdr:from>
    <xdr:to>
      <xdr:col>82</xdr:col>
      <xdr:colOff>107950</xdr:colOff>
      <xdr:row>35</xdr:row>
      <xdr:rowOff>12700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59105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86995</xdr:rowOff>
    </xdr:from>
    <xdr:to>
      <xdr:col>78</xdr:col>
      <xdr:colOff>69850</xdr:colOff>
      <xdr:row>35</xdr:row>
      <xdr:rowOff>12700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591629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86995</xdr:rowOff>
    </xdr:from>
    <xdr:to>
      <xdr:col>73</xdr:col>
      <xdr:colOff>180975</xdr:colOff>
      <xdr:row>34</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59162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134002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64135</xdr:rowOff>
    </xdr:from>
    <xdr:to>
      <xdr:col>69</xdr:col>
      <xdr:colOff>92075</xdr:colOff>
      <xdr:row>34</xdr:row>
      <xdr:rowOff>104140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58934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111142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99712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30480</xdr:rowOff>
    </xdr:from>
    <xdr:to>
      <xdr:col>82</xdr:col>
      <xdr:colOff>158750</xdr:colOff>
      <xdr:row>34</xdr:row>
      <xdr:rowOff>132080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110507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133350</xdr:rowOff>
    </xdr:from>
    <xdr:to>
      <xdr:col>78</xdr:col>
      <xdr:colOff>120650</xdr:colOff>
      <xdr:row>35</xdr:row>
      <xdr:rowOff>63500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73677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36195</xdr:rowOff>
    </xdr:from>
    <xdr:to>
      <xdr:col>74</xdr:col>
      <xdr:colOff>31750</xdr:colOff>
      <xdr:row>34</xdr:row>
      <xdr:rowOff>137795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8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147972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63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13335</xdr:rowOff>
    </xdr:from>
    <xdr:to>
      <xdr:col>65</xdr:col>
      <xdr:colOff>53975</xdr:colOff>
      <xdr:row>34</xdr:row>
      <xdr:rowOff>114935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125112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61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・据置期間が終了した元金の増に伴い、令和３年度においては対前年比で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ポイント増となっている。</a:t>
          </a:r>
          <a:endParaRPr lang="ja-JP" altLang="ja-JP" sz="1400">
            <a:effectLst/>
          </a:endParaRPr>
        </a:p>
        <a:p>
          <a:r>
            <a:rPr kumimoji="1" lang="ja-JP" altLang="ja-JP" sz="1100">
              <a:solidFill>
                <a:schemeClr val="dk1"/>
              </a:solidFill>
              <a:effectLst/>
              <a:latin typeface="+mn-lt"/>
              <a:ea typeface="+mn-ea"/>
              <a:cs typeface="+mn-cs"/>
            </a:rPr>
            <a:t>・合併特例債活用による大型事業を進めてきたことから、減債基金の計画的な積立を行うとともに、起債の質及び発行の量を計画的に行うとともに、今後繰上償還も実施しながら適正な財政運営を図る予定となっ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156936</xdr:rowOff>
    </xdr:from>
    <xdr:to>
      <xdr:col>24</xdr:col>
      <xdr:colOff>25400</xdr:colOff>
      <xdr:row>78</xdr:row>
      <xdr:rowOff>7257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358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37193</xdr:rowOff>
    </xdr:from>
    <xdr:to>
      <xdr:col>19</xdr:col>
      <xdr:colOff>187325</xdr:colOff>
      <xdr:row>77</xdr:row>
      <xdr:rowOff>156936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2388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45357</xdr:rowOff>
    </xdr:from>
    <xdr:to>
      <xdr:col>15</xdr:col>
      <xdr:colOff>98425</xdr:colOff>
      <xdr:row>77</xdr:row>
      <xdr:rowOff>37193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0755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129722</xdr:rowOff>
    </xdr:from>
    <xdr:to>
      <xdr:col>11</xdr:col>
      <xdr:colOff>9525</xdr:colOff>
      <xdr:row>76</xdr:row>
      <xdr:rowOff>45357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2988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146248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127907</xdr:rowOff>
    </xdr:from>
    <xdr:to>
      <xdr:col>24</xdr:col>
      <xdr:colOff>76200</xdr:colOff>
      <xdr:row>78</xdr:row>
      <xdr:rowOff>58057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99984</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30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106136</xdr:rowOff>
    </xdr:from>
    <xdr:to>
      <xdr:col>20</xdr:col>
      <xdr:colOff>38100</xdr:colOff>
      <xdr:row>78</xdr:row>
      <xdr:rowOff>36286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21063</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39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157843</xdr:rowOff>
    </xdr:from>
    <xdr:to>
      <xdr:col>15</xdr:col>
      <xdr:colOff>149225</xdr:colOff>
      <xdr:row>77</xdr:row>
      <xdr:rowOff>87993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72770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166007</xdr:rowOff>
    </xdr:from>
    <xdr:to>
      <xdr:col>11</xdr:col>
      <xdr:colOff>60325</xdr:colOff>
      <xdr:row>76</xdr:row>
      <xdr:rowOff>96157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106334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78922</xdr:rowOff>
    </xdr:from>
    <xdr:to>
      <xdr:col>6</xdr:col>
      <xdr:colOff>171450</xdr:colOff>
      <xdr:row>76</xdr:row>
      <xdr:rowOff>9072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9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19249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については、定員適正化計画を基に人員削減を進めており、更なる定員適正化計画の推進を図り適正な定員管理に努める。扶助費については、全国平均・県平均・類似団体平均を下回っており、令和３年度においては前年度比</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ポイントの減となっているが、当市においても歳出の大きなウェイトを占める費用となっている事等を踏まえ、今後も継続して給付適正化に努める。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xdr:rowOff>
    </xdr:from>
    <xdr:to>
      <xdr:col>82</xdr:col>
      <xdr:colOff>107950</xdr:colOff>
      <xdr:row>76</xdr:row>
      <xdr:rowOff>66039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700000"/>
          <a:ext cx="838200" cy="39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123190</xdr:rowOff>
    </xdr:from>
    <xdr:to>
      <xdr:col>78</xdr:col>
      <xdr:colOff>69850</xdr:colOff>
      <xdr:row>76</xdr:row>
      <xdr:rowOff>66039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981940"/>
          <a:ext cx="889000" cy="1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123190</xdr:rowOff>
    </xdr:from>
    <xdr:to>
      <xdr:col>73</xdr:col>
      <xdr:colOff>180975</xdr:colOff>
      <xdr:row>76</xdr:row>
      <xdr:rowOff>73661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2981940"/>
          <a:ext cx="889000" cy="1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142240</xdr:rowOff>
    </xdr:from>
    <xdr:to>
      <xdr:col>69</xdr:col>
      <xdr:colOff>92075</xdr:colOff>
      <xdr:row>76</xdr:row>
      <xdr:rowOff>73661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829540"/>
          <a:ext cx="889000" cy="2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133350</xdr:rowOff>
    </xdr:from>
    <xdr:to>
      <xdr:col>82</xdr:col>
      <xdr:colOff>158750</xdr:colOff>
      <xdr:row>74</xdr:row>
      <xdr:rowOff>63500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41927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15239</xdr:rowOff>
    </xdr:from>
    <xdr:to>
      <xdr:col>78</xdr:col>
      <xdr:colOff>120650</xdr:colOff>
      <xdr:row>76</xdr:row>
      <xdr:rowOff>116839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72390</xdr:rowOff>
    </xdr:from>
    <xdr:to>
      <xdr:col>74</xdr:col>
      <xdr:colOff>31750</xdr:colOff>
      <xdr:row>76</xdr:row>
      <xdr:rowOff>2539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12717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22861</xdr:rowOff>
    </xdr:from>
    <xdr:to>
      <xdr:col>69</xdr:col>
      <xdr:colOff>142875</xdr:colOff>
      <xdr:row>76</xdr:row>
      <xdr:rowOff>124461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134637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31767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6575</xdr:rowOff>
    </xdr:from>
    <xdr:to>
      <xdr:col>29</xdr:col>
      <xdr:colOff>127000</xdr:colOff>
      <xdr:row>15</xdr:row>
      <xdr:rowOff>36665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625950"/>
          <a:ext cx="647700" cy="30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22879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3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36665</xdr:rowOff>
    </xdr:from>
    <xdr:to>
      <xdr:col>26</xdr:col>
      <xdr:colOff>50800</xdr:colOff>
      <xdr:row>15</xdr:row>
      <xdr:rowOff>122290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656040"/>
          <a:ext cx="698500" cy="85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2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27249</xdr:rowOff>
    </xdr:from>
    <xdr:to>
      <xdr:col>22</xdr:col>
      <xdr:colOff>114300</xdr:colOff>
      <xdr:row>15</xdr:row>
      <xdr:rowOff>122290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2646624"/>
          <a:ext cx="698500" cy="95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168053</xdr:rowOff>
    </xdr:from>
    <xdr:to>
      <xdr:col>18</xdr:col>
      <xdr:colOff>177800</xdr:colOff>
      <xdr:row>15</xdr:row>
      <xdr:rowOff>27249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2615978"/>
          <a:ext cx="698500" cy="30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111675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127225</xdr:rowOff>
    </xdr:from>
    <xdr:to>
      <xdr:col>29</xdr:col>
      <xdr:colOff>177800</xdr:colOff>
      <xdr:row>15</xdr:row>
      <xdr:rowOff>57375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575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143752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4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157315</xdr:rowOff>
    </xdr:from>
    <xdr:to>
      <xdr:col>26</xdr:col>
      <xdr:colOff>101600</xdr:colOff>
      <xdr:row>15</xdr:row>
      <xdr:rowOff>87465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605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97642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37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71490</xdr:rowOff>
    </xdr:from>
    <xdr:to>
      <xdr:col>22</xdr:col>
      <xdr:colOff>165100</xdr:colOff>
      <xdr:row>16</xdr:row>
      <xdr:rowOff>1640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69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11817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45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147899</xdr:rowOff>
    </xdr:from>
    <xdr:to>
      <xdr:col>19</xdr:col>
      <xdr:colOff>38100</xdr:colOff>
      <xdr:row>15</xdr:row>
      <xdr:rowOff>78049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59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88226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36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117253</xdr:rowOff>
    </xdr:from>
    <xdr:to>
      <xdr:col>15</xdr:col>
      <xdr:colOff>101600</xdr:colOff>
      <xdr:row>15</xdr:row>
      <xdr:rowOff>47403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56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57580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3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168050</xdr:rowOff>
    </xdr:from>
    <xdr:to>
      <xdr:col>29</xdr:col>
      <xdr:colOff>127000</xdr:colOff>
      <xdr:row>35</xdr:row>
      <xdr:rowOff>245742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778400"/>
          <a:ext cx="647700" cy="77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237133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47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245742</xdr:rowOff>
    </xdr:from>
    <xdr:to>
      <xdr:col>26</xdr:col>
      <xdr:colOff>50800</xdr:colOff>
      <xdr:row>35</xdr:row>
      <xdr:rowOff>284832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856092"/>
          <a:ext cx="698500" cy="39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284832</xdr:rowOff>
    </xdr:from>
    <xdr:to>
      <xdr:col>22</xdr:col>
      <xdr:colOff>114300</xdr:colOff>
      <xdr:row>35</xdr:row>
      <xdr:rowOff>289240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895182"/>
          <a:ext cx="698500" cy="4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289240</xdr:rowOff>
    </xdr:from>
    <xdr:to>
      <xdr:col>18</xdr:col>
      <xdr:colOff>177800</xdr:colOff>
      <xdr:row>35</xdr:row>
      <xdr:rowOff>289926</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899590"/>
          <a:ext cx="698500" cy="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117250</xdr:rowOff>
    </xdr:from>
    <xdr:to>
      <xdr:col>29</xdr:col>
      <xdr:colOff>177800</xdr:colOff>
      <xdr:row>35</xdr:row>
      <xdr:rowOff>218850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727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305227</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57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194942</xdr:rowOff>
    </xdr:from>
    <xdr:to>
      <xdr:col>26</xdr:col>
      <xdr:colOff>101600</xdr:colOff>
      <xdr:row>35</xdr:row>
      <xdr:rowOff>296542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805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306719</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57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234032</xdr:rowOff>
    </xdr:from>
    <xdr:to>
      <xdr:col>22</xdr:col>
      <xdr:colOff>165100</xdr:colOff>
      <xdr:row>35</xdr:row>
      <xdr:rowOff>335632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844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2909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61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238440</xdr:rowOff>
    </xdr:from>
    <xdr:to>
      <xdr:col>19</xdr:col>
      <xdr:colOff>38100</xdr:colOff>
      <xdr:row>35</xdr:row>
      <xdr:rowOff>340040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84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7317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61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239126</xdr:rowOff>
    </xdr:from>
    <xdr:to>
      <xdr:col>15</xdr:col>
      <xdr:colOff>101600</xdr:colOff>
      <xdr:row>35</xdr:row>
      <xdr:rowOff>340726</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849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8003</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61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55,466
54,933
203.90
46,481,773
44,134,337
2,078,465
19,776,710
43,401,276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161557</xdr:rowOff>
    </xdr:from>
    <xdr:to>
      <xdr:col>24</xdr:col>
      <xdr:colOff>63500</xdr:colOff>
      <xdr:row>33</xdr:row>
      <xdr:rowOff>27648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47957"/>
          <a:ext cx="838200" cy="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27648</xdr:rowOff>
    </xdr:from>
    <xdr:to>
      <xdr:col>19</xdr:col>
      <xdr:colOff>177800</xdr:colOff>
      <xdr:row>34</xdr:row>
      <xdr:rowOff>9957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85498"/>
          <a:ext cx="889000" cy="1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137300</xdr:rowOff>
    </xdr:from>
    <xdr:to>
      <xdr:col>15</xdr:col>
      <xdr:colOff>50800</xdr:colOff>
      <xdr:row>34</xdr:row>
      <xdr:rowOff>9957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795150"/>
          <a:ext cx="889000" cy="4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113614</xdr:rowOff>
    </xdr:from>
    <xdr:to>
      <xdr:col>10</xdr:col>
      <xdr:colOff>114300</xdr:colOff>
      <xdr:row>33</xdr:row>
      <xdr:rowOff>137300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771464"/>
          <a:ext cx="889000" cy="2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110757</xdr:rowOff>
    </xdr:from>
    <xdr:to>
      <xdr:col>24</xdr:col>
      <xdr:colOff>114300</xdr:colOff>
      <xdr:row>33</xdr:row>
      <xdr:rowOff>40907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9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133634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4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148298</xdr:rowOff>
    </xdr:from>
    <xdr:to>
      <xdr:col>20</xdr:col>
      <xdr:colOff>38100</xdr:colOff>
      <xdr:row>33</xdr:row>
      <xdr:rowOff>78448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3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94975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0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130607</xdr:rowOff>
    </xdr:from>
    <xdr:to>
      <xdr:col>15</xdr:col>
      <xdr:colOff>101600</xdr:colOff>
      <xdr:row>34</xdr:row>
      <xdr:rowOff>60757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77284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63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86500</xdr:rowOff>
    </xdr:from>
    <xdr:to>
      <xdr:col>10</xdr:col>
      <xdr:colOff>165100</xdr:colOff>
      <xdr:row>34</xdr:row>
      <xdr:rowOff>16650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4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33177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1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62814</xdr:rowOff>
    </xdr:from>
    <xdr:to>
      <xdr:col>6</xdr:col>
      <xdr:colOff>38100</xdr:colOff>
      <xdr:row>33</xdr:row>
      <xdr:rowOff>164414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2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9491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49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56637</xdr:rowOff>
    </xdr:from>
    <xdr:to>
      <xdr:col>24</xdr:col>
      <xdr:colOff>63500</xdr:colOff>
      <xdr:row>52</xdr:row>
      <xdr:rowOff>28797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800587"/>
          <a:ext cx="838200" cy="14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38311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28797</xdr:rowOff>
    </xdr:from>
    <xdr:to>
      <xdr:col>19</xdr:col>
      <xdr:colOff>177800</xdr:colOff>
      <xdr:row>52</xdr:row>
      <xdr:rowOff>80983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8944197"/>
          <a:ext cx="889000" cy="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142177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80983</xdr:rowOff>
    </xdr:from>
    <xdr:to>
      <xdr:col>15</xdr:col>
      <xdr:colOff>50800</xdr:colOff>
      <xdr:row>52</xdr:row>
      <xdr:rowOff>83872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8996383"/>
          <a:ext cx="889000" cy="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83872</xdr:rowOff>
    </xdr:from>
    <xdr:to>
      <xdr:col>10</xdr:col>
      <xdr:colOff>114300</xdr:colOff>
      <xdr:row>53</xdr:row>
      <xdr:rowOff>56049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8999272"/>
          <a:ext cx="889000" cy="14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92587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5837</xdr:rowOff>
    </xdr:from>
    <xdr:to>
      <xdr:col>24</xdr:col>
      <xdr:colOff>114300</xdr:colOff>
      <xdr:row>51</xdr:row>
      <xdr:rowOff>107437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74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130314</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70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149447</xdr:rowOff>
    </xdr:from>
    <xdr:to>
      <xdr:col>20</xdr:col>
      <xdr:colOff>38100</xdr:colOff>
      <xdr:row>52</xdr:row>
      <xdr:rowOff>79597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889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96124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6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30183</xdr:rowOff>
    </xdr:from>
    <xdr:to>
      <xdr:col>15</xdr:col>
      <xdr:colOff>101600</xdr:colOff>
      <xdr:row>52</xdr:row>
      <xdr:rowOff>131783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894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148310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72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33072</xdr:rowOff>
    </xdr:from>
    <xdr:to>
      <xdr:col>10</xdr:col>
      <xdr:colOff>165100</xdr:colOff>
      <xdr:row>52</xdr:row>
      <xdr:rowOff>134672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89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151199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72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5249</xdr:rowOff>
    </xdr:from>
    <xdr:to>
      <xdr:col>6</xdr:col>
      <xdr:colOff>38100</xdr:colOff>
      <xdr:row>53</xdr:row>
      <xdr:rowOff>106849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0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123376</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886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152958</xdr:rowOff>
    </xdr:from>
    <xdr:to>
      <xdr:col>24</xdr:col>
      <xdr:colOff>63500</xdr:colOff>
      <xdr:row>79</xdr:row>
      <xdr:rowOff>7683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26058"/>
          <a:ext cx="8382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169990</xdr:rowOff>
    </xdr:from>
    <xdr:to>
      <xdr:col>19</xdr:col>
      <xdr:colOff>177800</xdr:colOff>
      <xdr:row>79</xdr:row>
      <xdr:rowOff>7683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4309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162789</xdr:rowOff>
    </xdr:from>
    <xdr:to>
      <xdr:col>15</xdr:col>
      <xdr:colOff>50800</xdr:colOff>
      <xdr:row>78</xdr:row>
      <xdr:rowOff>169990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35889"/>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155511</xdr:rowOff>
    </xdr:from>
    <xdr:to>
      <xdr:col>10</xdr:col>
      <xdr:colOff>114300</xdr:colOff>
      <xdr:row>78</xdr:row>
      <xdr:rowOff>162789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28611"/>
          <a:ext cx="8890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102158</xdr:rowOff>
    </xdr:from>
    <xdr:to>
      <xdr:col>24</xdr:col>
      <xdr:colOff>114300</xdr:colOff>
      <xdr:row>79</xdr:row>
      <xdr:rowOff>32308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7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17085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9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128333</xdr:rowOff>
    </xdr:from>
    <xdr:to>
      <xdr:col>20</xdr:col>
      <xdr:colOff>38100</xdr:colOff>
      <xdr:row>79</xdr:row>
      <xdr:rowOff>58483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0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49610</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594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119190</xdr:rowOff>
    </xdr:from>
    <xdr:to>
      <xdr:col>15</xdr:col>
      <xdr:colOff>101600</xdr:colOff>
      <xdr:row>79</xdr:row>
      <xdr:rowOff>49340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40467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111989</xdr:rowOff>
    </xdr:from>
    <xdr:to>
      <xdr:col>10</xdr:col>
      <xdr:colOff>165100</xdr:colOff>
      <xdr:row>79</xdr:row>
      <xdr:rowOff>42139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33266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104711</xdr:rowOff>
    </xdr:from>
    <xdr:to>
      <xdr:col>6</xdr:col>
      <xdr:colOff>38100</xdr:colOff>
      <xdr:row>79</xdr:row>
      <xdr:rowOff>34861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25988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7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68191</xdr:rowOff>
    </xdr:from>
    <xdr:to>
      <xdr:col>24</xdr:col>
      <xdr:colOff>63500</xdr:colOff>
      <xdr:row>93</xdr:row>
      <xdr:rowOff>108448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670141"/>
          <a:ext cx="838200" cy="38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17994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05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108448</xdr:rowOff>
    </xdr:from>
    <xdr:to>
      <xdr:col>19</xdr:col>
      <xdr:colOff>177800</xdr:colOff>
      <xdr:row>93</xdr:row>
      <xdr:rowOff>165162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053298"/>
          <a:ext cx="889000" cy="5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8631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165162</xdr:rowOff>
    </xdr:from>
    <xdr:to>
      <xdr:col>15</xdr:col>
      <xdr:colOff>50800</xdr:colOff>
      <xdr:row>94</xdr:row>
      <xdr:rowOff>36221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110012"/>
          <a:ext cx="889000" cy="4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40820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166066</xdr:rowOff>
    </xdr:from>
    <xdr:to>
      <xdr:col>10</xdr:col>
      <xdr:colOff>114300</xdr:colOff>
      <xdr:row>94</xdr:row>
      <xdr:rowOff>36221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110916"/>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84190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86050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17391</xdr:rowOff>
    </xdr:from>
    <xdr:to>
      <xdr:col>24</xdr:col>
      <xdr:colOff>114300</xdr:colOff>
      <xdr:row>91</xdr:row>
      <xdr:rowOff>118991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6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40268</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47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57648</xdr:rowOff>
    </xdr:from>
    <xdr:to>
      <xdr:col>20</xdr:col>
      <xdr:colOff>38100</xdr:colOff>
      <xdr:row>93</xdr:row>
      <xdr:rowOff>159248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0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4325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77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114362</xdr:rowOff>
    </xdr:from>
    <xdr:to>
      <xdr:col>15</xdr:col>
      <xdr:colOff>101600</xdr:colOff>
      <xdr:row>94</xdr:row>
      <xdr:rowOff>44512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05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61039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83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156871</xdr:rowOff>
    </xdr:from>
    <xdr:to>
      <xdr:col>10</xdr:col>
      <xdr:colOff>165100</xdr:colOff>
      <xdr:row>94</xdr:row>
      <xdr:rowOff>87021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10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103548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87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115266</xdr:rowOff>
    </xdr:from>
    <xdr:to>
      <xdr:col>6</xdr:col>
      <xdr:colOff>38100</xdr:colOff>
      <xdr:row>94</xdr:row>
      <xdr:rowOff>45416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0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61943</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583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143728</xdr:rowOff>
    </xdr:from>
    <xdr:to>
      <xdr:col>54</xdr:col>
      <xdr:colOff>189865</xdr:colOff>
      <xdr:row>39</xdr:row>
      <xdr:rowOff>124917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58678"/>
          <a:ext cx="1270" cy="135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128744</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124917</xdr:rowOff>
    </xdr:from>
    <xdr:to>
      <xdr:col>55</xdr:col>
      <xdr:colOff>88900</xdr:colOff>
      <xdr:row>39</xdr:row>
      <xdr:rowOff>124917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1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90405</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3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143728</xdr:rowOff>
    </xdr:from>
    <xdr:to>
      <xdr:col>55</xdr:col>
      <xdr:colOff>88900</xdr:colOff>
      <xdr:row>31</xdr:row>
      <xdr:rowOff>143728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5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16060</xdr:rowOff>
    </xdr:from>
    <xdr:to>
      <xdr:col>55</xdr:col>
      <xdr:colOff>0</xdr:colOff>
      <xdr:row>37</xdr:row>
      <xdr:rowOff>123012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502460"/>
          <a:ext cx="838200" cy="96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65360</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066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42483</xdr:rowOff>
    </xdr:from>
    <xdr:to>
      <xdr:col>55</xdr:col>
      <xdr:colOff>50800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16060</xdr:rowOff>
    </xdr:from>
    <xdr:to>
      <xdr:col>50</xdr:col>
      <xdr:colOff>114300</xdr:colOff>
      <xdr:row>39</xdr:row>
      <xdr:rowOff>33292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502460"/>
          <a:ext cx="889000" cy="121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135279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33292</xdr:rowOff>
    </xdr:from>
    <xdr:to>
      <xdr:col>45</xdr:col>
      <xdr:colOff>177800</xdr:colOff>
      <xdr:row>39</xdr:row>
      <xdr:rowOff>78544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719842"/>
          <a:ext cx="889000" cy="4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69987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52854</xdr:rowOff>
    </xdr:from>
    <xdr:to>
      <xdr:col>41</xdr:col>
      <xdr:colOff>50800</xdr:colOff>
      <xdr:row>39</xdr:row>
      <xdr:rowOff>78544</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739404"/>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111233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120867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29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72212</xdr:rowOff>
    </xdr:from>
    <xdr:to>
      <xdr:col>55</xdr:col>
      <xdr:colOff>50800</xdr:colOff>
      <xdr:row>38</xdr:row>
      <xdr:rowOff>2363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158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50639</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3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136710</xdr:rowOff>
    </xdr:from>
    <xdr:to>
      <xdr:col>50</xdr:col>
      <xdr:colOff>165100</xdr:colOff>
      <xdr:row>32</xdr:row>
      <xdr:rowOff>66860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45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57987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54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153942</xdr:rowOff>
    </xdr:from>
    <xdr:to>
      <xdr:col>46</xdr:col>
      <xdr:colOff>38100</xdr:colOff>
      <xdr:row>39</xdr:row>
      <xdr:rowOff>84092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66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75219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76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27744</xdr:rowOff>
    </xdr:from>
    <xdr:to>
      <xdr:col>41</xdr:col>
      <xdr:colOff>101600</xdr:colOff>
      <xdr:row>39</xdr:row>
      <xdr:rowOff>129344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120471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8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2054</xdr:rowOff>
    </xdr:from>
    <xdr:to>
      <xdr:col>36</xdr:col>
      <xdr:colOff>165100</xdr:colOff>
      <xdr:row>39</xdr:row>
      <xdr:rowOff>103654</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8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94781</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8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106955</xdr:rowOff>
    </xdr:from>
    <xdr:to>
      <xdr:col>55</xdr:col>
      <xdr:colOff>0</xdr:colOff>
      <xdr:row>56</xdr:row>
      <xdr:rowOff>17545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8850905"/>
          <a:ext cx="838200" cy="76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106955</xdr:rowOff>
    </xdr:from>
    <xdr:to>
      <xdr:col>50</xdr:col>
      <xdr:colOff>114300</xdr:colOff>
      <xdr:row>52</xdr:row>
      <xdr:rowOff>139828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8850905"/>
          <a:ext cx="889000" cy="20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139828</xdr:rowOff>
    </xdr:from>
    <xdr:to>
      <xdr:col>45</xdr:col>
      <xdr:colOff>177800</xdr:colOff>
      <xdr:row>54</xdr:row>
      <xdr:rowOff>72647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055228"/>
          <a:ext cx="889000" cy="27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72647</xdr:rowOff>
    </xdr:from>
    <xdr:to>
      <xdr:col>41</xdr:col>
      <xdr:colOff>50800</xdr:colOff>
      <xdr:row>54</xdr:row>
      <xdr:rowOff>99106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330947"/>
          <a:ext cx="889000" cy="2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138195</xdr:rowOff>
    </xdr:from>
    <xdr:to>
      <xdr:col>55</xdr:col>
      <xdr:colOff>50800</xdr:colOff>
      <xdr:row>56</xdr:row>
      <xdr:rowOff>68345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56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161072</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41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56155</xdr:rowOff>
    </xdr:from>
    <xdr:to>
      <xdr:col>50</xdr:col>
      <xdr:colOff>165100</xdr:colOff>
      <xdr:row>51</xdr:row>
      <xdr:rowOff>157755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88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2832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857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89028</xdr:rowOff>
    </xdr:from>
    <xdr:to>
      <xdr:col>46</xdr:col>
      <xdr:colOff>38100</xdr:colOff>
      <xdr:row>53</xdr:row>
      <xdr:rowOff>19178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0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35705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877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21847</xdr:rowOff>
    </xdr:from>
    <xdr:to>
      <xdr:col>41</xdr:col>
      <xdr:colOff>101600</xdr:colOff>
      <xdr:row>54</xdr:row>
      <xdr:rowOff>123447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2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139974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905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48306</xdr:rowOff>
    </xdr:from>
    <xdr:to>
      <xdr:col>36</xdr:col>
      <xdr:colOff>165100</xdr:colOff>
      <xdr:row>54</xdr:row>
      <xdr:rowOff>149906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3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166433</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908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15891</xdr:rowOff>
    </xdr:from>
    <xdr:to>
      <xdr:col>55</xdr:col>
      <xdr:colOff>0</xdr:colOff>
      <xdr:row>77</xdr:row>
      <xdr:rowOff>26721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360291"/>
          <a:ext cx="838200" cy="86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15891</xdr:rowOff>
    </xdr:from>
    <xdr:to>
      <xdr:col>50</xdr:col>
      <xdr:colOff>114300</xdr:colOff>
      <xdr:row>74</xdr:row>
      <xdr:rowOff>20285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360291"/>
          <a:ext cx="889000" cy="3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135627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20285</xdr:rowOff>
    </xdr:from>
    <xdr:to>
      <xdr:col>45</xdr:col>
      <xdr:colOff>177800</xdr:colOff>
      <xdr:row>75</xdr:row>
      <xdr:rowOff>28612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707585"/>
          <a:ext cx="889000" cy="17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28612</xdr:rowOff>
    </xdr:from>
    <xdr:to>
      <xdr:col>41</xdr:col>
      <xdr:colOff>50800</xdr:colOff>
      <xdr:row>77</xdr:row>
      <xdr:rowOff>106930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2887362"/>
          <a:ext cx="889000" cy="42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147371</xdr:rowOff>
    </xdr:from>
    <xdr:to>
      <xdr:col>55</xdr:col>
      <xdr:colOff>50800</xdr:colOff>
      <xdr:row>77</xdr:row>
      <xdr:rowOff>77521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1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170248</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0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136541</xdr:rowOff>
    </xdr:from>
    <xdr:to>
      <xdr:col>50</xdr:col>
      <xdr:colOff>165100</xdr:colOff>
      <xdr:row>72</xdr:row>
      <xdr:rowOff>66691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30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83218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208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140935</xdr:rowOff>
    </xdr:from>
    <xdr:to>
      <xdr:col>46</xdr:col>
      <xdr:colOff>38100</xdr:colOff>
      <xdr:row>74</xdr:row>
      <xdr:rowOff>71085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6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87612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2432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149262</xdr:rowOff>
    </xdr:from>
    <xdr:to>
      <xdr:col>41</xdr:col>
      <xdr:colOff>101600</xdr:colOff>
      <xdr:row>75</xdr:row>
      <xdr:rowOff>79412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8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95939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61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56130</xdr:rowOff>
    </xdr:from>
    <xdr:to>
      <xdr:col>36</xdr:col>
      <xdr:colOff>165100</xdr:colOff>
      <xdr:row>77</xdr:row>
      <xdr:rowOff>157730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5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148857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5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167881</xdr:rowOff>
    </xdr:from>
    <xdr:to>
      <xdr:col>55</xdr:col>
      <xdr:colOff>0</xdr:colOff>
      <xdr:row>94</xdr:row>
      <xdr:rowOff>135483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112731"/>
          <a:ext cx="838200" cy="1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7798</xdr:rowOff>
    </xdr:from>
    <xdr:to>
      <xdr:col>50</xdr:col>
      <xdr:colOff>114300</xdr:colOff>
      <xdr:row>93</xdr:row>
      <xdr:rowOff>167881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5952648"/>
          <a:ext cx="889000" cy="16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7798</xdr:rowOff>
    </xdr:from>
    <xdr:to>
      <xdr:col>45</xdr:col>
      <xdr:colOff>177800</xdr:colOff>
      <xdr:row>95</xdr:row>
      <xdr:rowOff>79260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5952648"/>
          <a:ext cx="889000" cy="41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8840</xdr:rowOff>
    </xdr:from>
    <xdr:to>
      <xdr:col>41</xdr:col>
      <xdr:colOff>50800</xdr:colOff>
      <xdr:row>95</xdr:row>
      <xdr:rowOff>79260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5439340"/>
          <a:ext cx="889000" cy="92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106393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84683</xdr:rowOff>
    </xdr:from>
    <xdr:to>
      <xdr:col>55</xdr:col>
      <xdr:colOff>50800</xdr:colOff>
      <xdr:row>95</xdr:row>
      <xdr:rowOff>14833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2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107560</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05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117081</xdr:rowOff>
    </xdr:from>
    <xdr:to>
      <xdr:col>50</xdr:col>
      <xdr:colOff>165100</xdr:colOff>
      <xdr:row>94</xdr:row>
      <xdr:rowOff>47231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06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63758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583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128448</xdr:rowOff>
    </xdr:from>
    <xdr:to>
      <xdr:col>46</xdr:col>
      <xdr:colOff>38100</xdr:colOff>
      <xdr:row>93</xdr:row>
      <xdr:rowOff>58598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590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75125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567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28460</xdr:rowOff>
    </xdr:from>
    <xdr:to>
      <xdr:col>41</xdr:col>
      <xdr:colOff>101600</xdr:colOff>
      <xdr:row>95</xdr:row>
      <xdr:rowOff>130060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146587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09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129490</xdr:rowOff>
    </xdr:from>
    <xdr:to>
      <xdr:col>36</xdr:col>
      <xdr:colOff>165100</xdr:colOff>
      <xdr:row>90</xdr:row>
      <xdr:rowOff>59640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53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76167</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672795" y="1516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41364</xdr:rowOff>
    </xdr:from>
    <xdr:to>
      <xdr:col>85</xdr:col>
      <xdr:colOff>127000</xdr:colOff>
      <xdr:row>39</xdr:row>
      <xdr:rowOff>41504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27914"/>
          <a:ext cx="8382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36055</xdr:rowOff>
    </xdr:from>
    <xdr:to>
      <xdr:col>81</xdr:col>
      <xdr:colOff>50800</xdr:colOff>
      <xdr:row>39</xdr:row>
      <xdr:rowOff>41364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22605"/>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27927</xdr:rowOff>
    </xdr:from>
    <xdr:to>
      <xdr:col>76</xdr:col>
      <xdr:colOff>114300</xdr:colOff>
      <xdr:row>39</xdr:row>
      <xdr:rowOff>36055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14477"/>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27927</xdr:rowOff>
    </xdr:from>
    <xdr:to>
      <xdr:col>71</xdr:col>
      <xdr:colOff>177800</xdr:colOff>
      <xdr:row>39</xdr:row>
      <xdr:rowOff>30937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14477"/>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162154</xdr:rowOff>
    </xdr:from>
    <xdr:to>
      <xdr:col>85</xdr:col>
      <xdr:colOff>177800</xdr:colOff>
      <xdr:row>39</xdr:row>
      <xdr:rowOff>92304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77081</xdr:rowOff>
    </xdr:from>
    <xdr:ext cx="378565"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2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162014</xdr:rowOff>
    </xdr:from>
    <xdr:to>
      <xdr:col>81</xdr:col>
      <xdr:colOff>101600</xdr:colOff>
      <xdr:row>39</xdr:row>
      <xdr:rowOff>92164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83291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2017" y="6769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156705</xdr:rowOff>
    </xdr:from>
    <xdr:to>
      <xdr:col>76</xdr:col>
      <xdr:colOff>165100</xdr:colOff>
      <xdr:row>39</xdr:row>
      <xdr:rowOff>86855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77982</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764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148577</xdr:rowOff>
    </xdr:from>
    <xdr:to>
      <xdr:col>72</xdr:col>
      <xdr:colOff>38100</xdr:colOff>
      <xdr:row>39</xdr:row>
      <xdr:rowOff>78727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69854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75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151587</xdr:rowOff>
    </xdr:from>
    <xdr:to>
      <xdr:col>67</xdr:col>
      <xdr:colOff>101600</xdr:colOff>
      <xdr:row>39</xdr:row>
      <xdr:rowOff>81737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72864</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75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147024</xdr:rowOff>
    </xdr:from>
    <xdr:to>
      <xdr:col>85</xdr:col>
      <xdr:colOff>127000</xdr:colOff>
      <xdr:row>76</xdr:row>
      <xdr:rowOff>15136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005774"/>
          <a:ext cx="838200" cy="3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7799</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3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71478</xdr:rowOff>
    </xdr:from>
    <xdr:to>
      <xdr:col>81</xdr:col>
      <xdr:colOff>50800</xdr:colOff>
      <xdr:row>76</xdr:row>
      <xdr:rowOff>15136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930228"/>
          <a:ext cx="889000" cy="11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71478</xdr:rowOff>
    </xdr:from>
    <xdr:to>
      <xdr:col>76</xdr:col>
      <xdr:colOff>114300</xdr:colOff>
      <xdr:row>76</xdr:row>
      <xdr:rowOff>51795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930228"/>
          <a:ext cx="889000" cy="15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51795</xdr:rowOff>
    </xdr:from>
    <xdr:to>
      <xdr:col>71</xdr:col>
      <xdr:colOff>177800</xdr:colOff>
      <xdr:row>76</xdr:row>
      <xdr:rowOff>59080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081995"/>
          <a:ext cx="8890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96223</xdr:rowOff>
    </xdr:from>
    <xdr:to>
      <xdr:col>85</xdr:col>
      <xdr:colOff>177800</xdr:colOff>
      <xdr:row>76</xdr:row>
      <xdr:rowOff>26374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9549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119100</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80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135786</xdr:rowOff>
    </xdr:from>
    <xdr:to>
      <xdr:col>81</xdr:col>
      <xdr:colOff>101600</xdr:colOff>
      <xdr:row>76</xdr:row>
      <xdr:rowOff>65936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99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82463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76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20678</xdr:rowOff>
    </xdr:from>
    <xdr:to>
      <xdr:col>76</xdr:col>
      <xdr:colOff>165100</xdr:colOff>
      <xdr:row>75</xdr:row>
      <xdr:rowOff>122278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8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138805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65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995</xdr:rowOff>
    </xdr:from>
    <xdr:to>
      <xdr:col>72</xdr:col>
      <xdr:colOff>38100</xdr:colOff>
      <xdr:row>76</xdr:row>
      <xdr:rowOff>102595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03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119123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80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8280</xdr:rowOff>
    </xdr:from>
    <xdr:to>
      <xdr:col>67</xdr:col>
      <xdr:colOff>101600</xdr:colOff>
      <xdr:row>76</xdr:row>
      <xdr:rowOff>109880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0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126407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8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85979</xdr:rowOff>
    </xdr:from>
    <xdr:to>
      <xdr:col>85</xdr:col>
      <xdr:colOff>127000</xdr:colOff>
      <xdr:row>96</xdr:row>
      <xdr:rowOff>1867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202279"/>
          <a:ext cx="838200" cy="25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88752</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4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1867</xdr:rowOff>
    </xdr:from>
    <xdr:to>
      <xdr:col>81</xdr:col>
      <xdr:colOff>50800</xdr:colOff>
      <xdr:row>96</xdr:row>
      <xdr:rowOff>17094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461067"/>
          <a:ext cx="8890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17094</xdr:rowOff>
    </xdr:from>
    <xdr:to>
      <xdr:col>76</xdr:col>
      <xdr:colOff>114300</xdr:colOff>
      <xdr:row>96</xdr:row>
      <xdr:rowOff>97244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476294"/>
          <a:ext cx="889000" cy="8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97244</xdr:rowOff>
    </xdr:from>
    <xdr:to>
      <xdr:col>71</xdr:col>
      <xdr:colOff>177800</xdr:colOff>
      <xdr:row>96</xdr:row>
      <xdr:rowOff>112649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556444"/>
          <a:ext cx="889000" cy="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69118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49319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35179</xdr:rowOff>
    </xdr:from>
    <xdr:to>
      <xdr:col>85</xdr:col>
      <xdr:colOff>177800</xdr:colOff>
      <xdr:row>94</xdr:row>
      <xdr:rowOff>136779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1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58056</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0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122517</xdr:rowOff>
    </xdr:from>
    <xdr:to>
      <xdr:col>81</xdr:col>
      <xdr:colOff>101600</xdr:colOff>
      <xdr:row>96</xdr:row>
      <xdr:rowOff>52667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4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69194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18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137744</xdr:rowOff>
    </xdr:from>
    <xdr:to>
      <xdr:col>76</xdr:col>
      <xdr:colOff>165100</xdr:colOff>
      <xdr:row>96</xdr:row>
      <xdr:rowOff>67894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4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84421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20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46444</xdr:rowOff>
    </xdr:from>
    <xdr:to>
      <xdr:col>72</xdr:col>
      <xdr:colOff>38100</xdr:colOff>
      <xdr:row>96</xdr:row>
      <xdr:rowOff>148044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50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164571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2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61849</xdr:rowOff>
    </xdr:from>
    <xdr:to>
      <xdr:col>67</xdr:col>
      <xdr:colOff>101600</xdr:colOff>
      <xdr:row>96</xdr:row>
      <xdr:rowOff>163449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5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8526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29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23415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120223</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35323"/>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120223</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635323"/>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69423</xdr:rowOff>
    </xdr:from>
    <xdr:to>
      <xdr:col>102</xdr:col>
      <xdr:colOff>165100</xdr:colOff>
      <xdr:row>38</xdr:row>
      <xdr:rowOff>171023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58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162150</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677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136134</xdr:rowOff>
    </xdr:from>
    <xdr:to>
      <xdr:col>116</xdr:col>
      <xdr:colOff>63500</xdr:colOff>
      <xdr:row>58</xdr:row>
      <xdr:rowOff>136408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80234"/>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134854</xdr:rowOff>
    </xdr:from>
    <xdr:to>
      <xdr:col>111</xdr:col>
      <xdr:colOff>177800</xdr:colOff>
      <xdr:row>58</xdr:row>
      <xdr:rowOff>136134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78954"/>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134854</xdr:rowOff>
    </xdr:from>
    <xdr:to>
      <xdr:col>107</xdr:col>
      <xdr:colOff>50800</xdr:colOff>
      <xdr:row>58</xdr:row>
      <xdr:rowOff>138465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078954"/>
          <a:ext cx="8890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138419</xdr:rowOff>
    </xdr:from>
    <xdr:to>
      <xdr:col>102</xdr:col>
      <xdr:colOff>114300</xdr:colOff>
      <xdr:row>58</xdr:row>
      <xdr:rowOff>138465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8251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119839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85608</xdr:rowOff>
    </xdr:from>
    <xdr:to>
      <xdr:col>116</xdr:col>
      <xdr:colOff>114300</xdr:colOff>
      <xdr:row>59</xdr:row>
      <xdr:rowOff>15758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2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535</xdr:rowOff>
    </xdr:from>
    <xdr:ext cx="313932"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44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85334</xdr:rowOff>
    </xdr:from>
    <xdr:to>
      <xdr:col>112</xdr:col>
      <xdr:colOff>38100</xdr:colOff>
      <xdr:row>59</xdr:row>
      <xdr:rowOff>15484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6611</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66333" y="10122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84054</xdr:rowOff>
    </xdr:from>
    <xdr:to>
      <xdr:col>107</xdr:col>
      <xdr:colOff>101600</xdr:colOff>
      <xdr:row>59</xdr:row>
      <xdr:rowOff>14204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5331</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120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87665</xdr:rowOff>
    </xdr:from>
    <xdr:to>
      <xdr:col>102</xdr:col>
      <xdr:colOff>165100</xdr:colOff>
      <xdr:row>59</xdr:row>
      <xdr:rowOff>17815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8942</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88333" y="1012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87619</xdr:rowOff>
    </xdr:from>
    <xdr:to>
      <xdr:col>98</xdr:col>
      <xdr:colOff>38100</xdr:colOff>
      <xdr:row>59</xdr:row>
      <xdr:rowOff>17769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8896</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99333" y="10124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52489</xdr:rowOff>
    </xdr:from>
    <xdr:to>
      <xdr:col>116</xdr:col>
      <xdr:colOff>63500</xdr:colOff>
      <xdr:row>75</xdr:row>
      <xdr:rowOff>27495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396889"/>
          <a:ext cx="838200" cy="48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27495</xdr:rowOff>
    </xdr:from>
    <xdr:to>
      <xdr:col>111</xdr:col>
      <xdr:colOff>177800</xdr:colOff>
      <xdr:row>76</xdr:row>
      <xdr:rowOff>32829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886245"/>
          <a:ext cx="889000" cy="1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34658</xdr:rowOff>
    </xdr:from>
    <xdr:to>
      <xdr:col>107</xdr:col>
      <xdr:colOff>50800</xdr:colOff>
      <xdr:row>76</xdr:row>
      <xdr:rowOff>32829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893408"/>
          <a:ext cx="889000" cy="16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28181</xdr:rowOff>
    </xdr:from>
    <xdr:to>
      <xdr:col>102</xdr:col>
      <xdr:colOff>114300</xdr:colOff>
      <xdr:row>75</xdr:row>
      <xdr:rowOff>34658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715481"/>
          <a:ext cx="8890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4615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8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1689</xdr:rowOff>
    </xdr:from>
    <xdr:to>
      <xdr:col>116</xdr:col>
      <xdr:colOff>114300</xdr:colOff>
      <xdr:row>72</xdr:row>
      <xdr:rowOff>103289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3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88066</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26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148145</xdr:rowOff>
    </xdr:from>
    <xdr:to>
      <xdr:col>112</xdr:col>
      <xdr:colOff>38100</xdr:colOff>
      <xdr:row>75</xdr:row>
      <xdr:rowOff>78295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94822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153479</xdr:rowOff>
    </xdr:from>
    <xdr:to>
      <xdr:col>107</xdr:col>
      <xdr:colOff>101600</xdr:colOff>
      <xdr:row>76</xdr:row>
      <xdr:rowOff>83629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1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74756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155308</xdr:rowOff>
    </xdr:from>
    <xdr:to>
      <xdr:col>102</xdr:col>
      <xdr:colOff>165100</xdr:colOff>
      <xdr:row>75</xdr:row>
      <xdr:rowOff>85458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76585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93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148831</xdr:rowOff>
    </xdr:from>
    <xdr:to>
      <xdr:col>98</xdr:col>
      <xdr:colOff>38100</xdr:colOff>
      <xdr:row>74</xdr:row>
      <xdr:rowOff>78981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6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95508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43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・歳出を性質別にした全</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項目の内、</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項目が類似団体を上回っており、その中でも人件費、物件費、扶助費、積立金が突出した状況となっている。人件費については住民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人あたりのコストが前年比で</a:t>
          </a:r>
          <a:r>
            <a:rPr kumimoji="1" lang="en-US" altLang="ja-JP" sz="1100">
              <a:solidFill>
                <a:schemeClr val="dk1"/>
              </a:solidFill>
              <a:effectLst/>
              <a:latin typeface="+mn-lt"/>
              <a:ea typeface="+mn-ea"/>
              <a:cs typeface="+mn-cs"/>
            </a:rPr>
            <a:t>2,956</a:t>
          </a:r>
          <a:r>
            <a:rPr kumimoji="1" lang="ja-JP" altLang="ja-JP" sz="1100">
              <a:solidFill>
                <a:schemeClr val="dk1"/>
              </a:solidFill>
              <a:effectLst/>
              <a:latin typeface="+mn-lt"/>
              <a:ea typeface="+mn-ea"/>
              <a:cs typeface="+mn-cs"/>
            </a:rPr>
            <a:t>千円増となっており、近年上昇傾向にあるため、定員適正化を推進し人件費の抑制に務めていく。また、</a:t>
          </a:r>
          <a:endParaRPr lang="ja-JP" altLang="ja-JP" sz="1400">
            <a:effectLst/>
          </a:endParaRPr>
        </a:p>
        <a:p>
          <a:r>
            <a:rPr kumimoji="1" lang="ja-JP" altLang="ja-JP" sz="1100">
              <a:solidFill>
                <a:schemeClr val="dk1"/>
              </a:solidFill>
              <a:effectLst/>
              <a:latin typeface="+mn-lt"/>
              <a:ea typeface="+mn-ea"/>
              <a:cs typeface="+mn-cs"/>
            </a:rPr>
            <a:t>物件費については住民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人あたりのコストが前年比で</a:t>
          </a:r>
          <a:r>
            <a:rPr kumimoji="1" lang="en-US" altLang="ja-JP" sz="1100">
              <a:solidFill>
                <a:schemeClr val="dk1"/>
              </a:solidFill>
              <a:effectLst/>
              <a:latin typeface="+mn-lt"/>
              <a:ea typeface="+mn-ea"/>
              <a:cs typeface="+mn-cs"/>
            </a:rPr>
            <a:t>8,795</a:t>
          </a:r>
          <a:r>
            <a:rPr kumimoji="1" lang="ja-JP" altLang="ja-JP" sz="1100">
              <a:solidFill>
                <a:schemeClr val="dk1"/>
              </a:solidFill>
              <a:effectLst/>
              <a:latin typeface="+mn-lt"/>
              <a:ea typeface="+mn-ea"/>
              <a:cs typeface="+mn-cs"/>
            </a:rPr>
            <a:t>円増となっており、本市は離島県における離島という地理的な条件において、保有する公共施設が多く、その維持管理に費用がかかっている状況である。公共施設等総合管理計画を基に、類似施設の統廃合の取り組みを図り、物件費の抑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55,466
54,933
203.90
46,481,773
44,134,337
2,078,465
19,776,710
43,401,276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30886</xdr:rowOff>
    </xdr:from>
    <xdr:to>
      <xdr:col>24</xdr:col>
      <xdr:colOff>63500</xdr:colOff>
      <xdr:row>33</xdr:row>
      <xdr:rowOff>149758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8873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16256</xdr:rowOff>
    </xdr:from>
    <xdr:to>
      <xdr:col>19</xdr:col>
      <xdr:colOff>177800</xdr:colOff>
      <xdr:row>33</xdr:row>
      <xdr:rowOff>149758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74106"/>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2540</xdr:rowOff>
    </xdr:from>
    <xdr:to>
      <xdr:col>15</xdr:col>
      <xdr:colOff>50800</xdr:colOff>
      <xdr:row>33</xdr:row>
      <xdr:rowOff>16256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6039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159817</xdr:rowOff>
    </xdr:from>
    <xdr:to>
      <xdr:col>10</xdr:col>
      <xdr:colOff>114300</xdr:colOff>
      <xdr:row>33</xdr:row>
      <xdr:rowOff>2540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474767"/>
          <a:ext cx="889000" cy="1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151536</xdr:rowOff>
    </xdr:from>
    <xdr:to>
      <xdr:col>24</xdr:col>
      <xdr:colOff>114300</xdr:colOff>
      <xdr:row>33</xdr:row>
      <xdr:rowOff>81686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2963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8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98958</xdr:rowOff>
    </xdr:from>
    <xdr:to>
      <xdr:col>20</xdr:col>
      <xdr:colOff>38100</xdr:colOff>
      <xdr:row>34</xdr:row>
      <xdr:rowOff>29108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45635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3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136906</xdr:rowOff>
    </xdr:from>
    <xdr:to>
      <xdr:col>15</xdr:col>
      <xdr:colOff>101600</xdr:colOff>
      <xdr:row>33</xdr:row>
      <xdr:rowOff>67056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83583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9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123190</xdr:rowOff>
    </xdr:from>
    <xdr:to>
      <xdr:col>10</xdr:col>
      <xdr:colOff>165100</xdr:colOff>
      <xdr:row>33</xdr:row>
      <xdr:rowOff>53340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69867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8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109017</xdr:rowOff>
    </xdr:from>
    <xdr:to>
      <xdr:col>6</xdr:col>
      <xdr:colOff>38100</xdr:colOff>
      <xdr:row>32</xdr:row>
      <xdr:rowOff>39167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55694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19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25728</xdr:rowOff>
    </xdr:from>
    <xdr:to>
      <xdr:col>24</xdr:col>
      <xdr:colOff>62865</xdr:colOff>
      <xdr:row>58</xdr:row>
      <xdr:rowOff>109444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9455478"/>
          <a:ext cx="1270" cy="59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113271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5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109444</xdr:rowOff>
    </xdr:from>
    <xdr:to>
      <xdr:col>24</xdr:col>
      <xdr:colOff>152400</xdr:colOff>
      <xdr:row>58</xdr:row>
      <xdr:rowOff>109444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5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143855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923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25728</xdr:rowOff>
    </xdr:from>
    <xdr:to>
      <xdr:col>24</xdr:col>
      <xdr:colOff>152400</xdr:colOff>
      <xdr:row>55</xdr:row>
      <xdr:rowOff>25728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455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23659</xdr:rowOff>
    </xdr:from>
    <xdr:to>
      <xdr:col>24</xdr:col>
      <xdr:colOff>63500</xdr:colOff>
      <xdr:row>56</xdr:row>
      <xdr:rowOff>38430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767609"/>
          <a:ext cx="838200" cy="87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128436</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2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150009</xdr:rowOff>
    </xdr:from>
    <xdr:to>
      <xdr:col>24</xdr:col>
      <xdr:colOff>114300</xdr:colOff>
      <xdr:row>57</xdr:row>
      <xdr:rowOff>80159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23659</xdr:rowOff>
    </xdr:from>
    <xdr:to>
      <xdr:col>19</xdr:col>
      <xdr:colOff>177800</xdr:colOff>
      <xdr:row>55</xdr:row>
      <xdr:rowOff>51209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767609"/>
          <a:ext cx="889000" cy="7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13500</xdr:rowOff>
    </xdr:from>
    <xdr:to>
      <xdr:col>20</xdr:col>
      <xdr:colOff>38100</xdr:colOff>
      <xdr:row>55</xdr:row>
      <xdr:rowOff>115100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106227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53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51209</xdr:rowOff>
    </xdr:from>
    <xdr:to>
      <xdr:col>15</xdr:col>
      <xdr:colOff>50800</xdr:colOff>
      <xdr:row>56</xdr:row>
      <xdr:rowOff>107707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480959"/>
          <a:ext cx="889000" cy="22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72761</xdr:rowOff>
    </xdr:from>
    <xdr:to>
      <xdr:col>15</xdr:col>
      <xdr:colOff>101600</xdr:colOff>
      <xdr:row>58</xdr:row>
      <xdr:rowOff>2911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165488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107707</xdr:rowOff>
    </xdr:from>
    <xdr:to>
      <xdr:col>10</xdr:col>
      <xdr:colOff>114300</xdr:colOff>
      <xdr:row>56</xdr:row>
      <xdr:rowOff>154570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08907"/>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84991</xdr:rowOff>
    </xdr:from>
    <xdr:to>
      <xdr:col>10</xdr:col>
      <xdr:colOff>165100</xdr:colOff>
      <xdr:row>58</xdr:row>
      <xdr:rowOff>15141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6268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84336</xdr:rowOff>
    </xdr:from>
    <xdr:to>
      <xdr:col>6</xdr:col>
      <xdr:colOff>38100</xdr:colOff>
      <xdr:row>58</xdr:row>
      <xdr:rowOff>14486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5613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159080</xdr:rowOff>
    </xdr:from>
    <xdr:to>
      <xdr:col>24</xdr:col>
      <xdr:colOff>114300</xdr:colOff>
      <xdr:row>56</xdr:row>
      <xdr:rowOff>89230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10507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4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144309</xdr:rowOff>
    </xdr:from>
    <xdr:to>
      <xdr:col>20</xdr:col>
      <xdr:colOff>38100</xdr:colOff>
      <xdr:row>51</xdr:row>
      <xdr:rowOff>74459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71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90986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49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409</xdr:rowOff>
    </xdr:from>
    <xdr:to>
      <xdr:col>15</xdr:col>
      <xdr:colOff>101600</xdr:colOff>
      <xdr:row>55</xdr:row>
      <xdr:rowOff>102009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118536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205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56907</xdr:rowOff>
    </xdr:from>
    <xdr:to>
      <xdr:col>10</xdr:col>
      <xdr:colOff>165100</xdr:colOff>
      <xdr:row>56</xdr:row>
      <xdr:rowOff>158507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5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3584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43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103770</xdr:rowOff>
    </xdr:from>
    <xdr:to>
      <xdr:col>6</xdr:col>
      <xdr:colOff>38100</xdr:colOff>
      <xdr:row>57</xdr:row>
      <xdr:rowOff>33920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50447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48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24029</xdr:rowOff>
    </xdr:from>
    <xdr:to>
      <xdr:col>24</xdr:col>
      <xdr:colOff>63500</xdr:colOff>
      <xdr:row>73</xdr:row>
      <xdr:rowOff>145123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025529"/>
          <a:ext cx="838200" cy="63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145123</xdr:rowOff>
    </xdr:from>
    <xdr:to>
      <xdr:col>19</xdr:col>
      <xdr:colOff>177800</xdr:colOff>
      <xdr:row>74</xdr:row>
      <xdr:rowOff>10464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660973"/>
          <a:ext cx="889000" cy="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10464</xdr:rowOff>
    </xdr:from>
    <xdr:to>
      <xdr:col>15</xdr:col>
      <xdr:colOff>50800</xdr:colOff>
      <xdr:row>74</xdr:row>
      <xdr:rowOff>39230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697764"/>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88608</xdr:rowOff>
    </xdr:from>
    <xdr:to>
      <xdr:col>10</xdr:col>
      <xdr:colOff>114300</xdr:colOff>
      <xdr:row>74</xdr:row>
      <xdr:rowOff>39230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604458"/>
          <a:ext cx="8890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144679</xdr:rowOff>
    </xdr:from>
    <xdr:to>
      <xdr:col>24</xdr:col>
      <xdr:colOff>114300</xdr:colOff>
      <xdr:row>70</xdr:row>
      <xdr:rowOff>74829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197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97706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192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94323</xdr:rowOff>
    </xdr:from>
    <xdr:to>
      <xdr:col>20</xdr:col>
      <xdr:colOff>38100</xdr:colOff>
      <xdr:row>74</xdr:row>
      <xdr:rowOff>24473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1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41000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38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131114</xdr:rowOff>
    </xdr:from>
    <xdr:to>
      <xdr:col>15</xdr:col>
      <xdr:colOff>101600</xdr:colOff>
      <xdr:row>74</xdr:row>
      <xdr:rowOff>61264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6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77791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42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159880</xdr:rowOff>
    </xdr:from>
    <xdr:to>
      <xdr:col>10</xdr:col>
      <xdr:colOff>165100</xdr:colOff>
      <xdr:row>74</xdr:row>
      <xdr:rowOff>90030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6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106557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45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37808</xdr:rowOff>
    </xdr:from>
    <xdr:to>
      <xdr:col>6</xdr:col>
      <xdr:colOff>38100</xdr:colOff>
      <xdr:row>73</xdr:row>
      <xdr:rowOff>139408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5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155935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32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77488</xdr:rowOff>
    </xdr:from>
    <xdr:to>
      <xdr:col>24</xdr:col>
      <xdr:colOff>63500</xdr:colOff>
      <xdr:row>98</xdr:row>
      <xdr:rowOff>23261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08138"/>
          <a:ext cx="838200" cy="11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50953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23261</xdr:rowOff>
    </xdr:from>
    <xdr:to>
      <xdr:col>19</xdr:col>
      <xdr:colOff>177800</xdr:colOff>
      <xdr:row>98</xdr:row>
      <xdr:rowOff>40749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25361"/>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165108</xdr:rowOff>
    </xdr:from>
    <xdr:to>
      <xdr:col>15</xdr:col>
      <xdr:colOff>50800</xdr:colOff>
      <xdr:row>98</xdr:row>
      <xdr:rowOff>40749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452858"/>
          <a:ext cx="889000" cy="38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136079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165108</xdr:rowOff>
    </xdr:from>
    <xdr:to>
      <xdr:col>10</xdr:col>
      <xdr:colOff>114300</xdr:colOff>
      <xdr:row>97</xdr:row>
      <xdr:rowOff>68703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452858"/>
          <a:ext cx="889000" cy="24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143288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26688</xdr:rowOff>
    </xdr:from>
    <xdr:to>
      <xdr:col>24</xdr:col>
      <xdr:colOff>114300</xdr:colOff>
      <xdr:row>97</xdr:row>
      <xdr:rowOff>128288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5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5115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143911</xdr:rowOff>
    </xdr:from>
    <xdr:to>
      <xdr:col>20</xdr:col>
      <xdr:colOff>38100</xdr:colOff>
      <xdr:row>98</xdr:row>
      <xdr:rowOff>74061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65188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6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161399</xdr:rowOff>
    </xdr:from>
    <xdr:to>
      <xdr:col>15</xdr:col>
      <xdr:colOff>101600</xdr:colOff>
      <xdr:row>98</xdr:row>
      <xdr:rowOff>91549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82676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114308</xdr:rowOff>
    </xdr:from>
    <xdr:to>
      <xdr:col>10</xdr:col>
      <xdr:colOff>165100</xdr:colOff>
      <xdr:row>96</xdr:row>
      <xdr:rowOff>44458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60985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17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17903</xdr:rowOff>
    </xdr:from>
    <xdr:to>
      <xdr:col>6</xdr:col>
      <xdr:colOff>38100</xdr:colOff>
      <xdr:row>97</xdr:row>
      <xdr:rowOff>119503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136030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42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100152</xdr:rowOff>
    </xdr:from>
    <xdr:to>
      <xdr:col>55</xdr:col>
      <xdr:colOff>0</xdr:colOff>
      <xdr:row>38</xdr:row>
      <xdr:rowOff>102209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15252"/>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100152</xdr:rowOff>
    </xdr:from>
    <xdr:to>
      <xdr:col>50</xdr:col>
      <xdr:colOff>114300</xdr:colOff>
      <xdr:row>38</xdr:row>
      <xdr:rowOff>100152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15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97409</xdr:rowOff>
    </xdr:from>
    <xdr:to>
      <xdr:col>45</xdr:col>
      <xdr:colOff>177800</xdr:colOff>
      <xdr:row>38</xdr:row>
      <xdr:rowOff>100152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1250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96951</xdr:rowOff>
    </xdr:from>
    <xdr:to>
      <xdr:col>41</xdr:col>
      <xdr:colOff>50800</xdr:colOff>
      <xdr:row>38</xdr:row>
      <xdr:rowOff>97409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1205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51409</xdr:rowOff>
    </xdr:from>
    <xdr:to>
      <xdr:col>55</xdr:col>
      <xdr:colOff>50800</xdr:colOff>
      <xdr:row>38</xdr:row>
      <xdr:rowOff>153009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137786</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81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49352</xdr:rowOff>
    </xdr:from>
    <xdr:to>
      <xdr:col>50</xdr:col>
      <xdr:colOff>165100</xdr:colOff>
      <xdr:row>38</xdr:row>
      <xdr:rowOff>150952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142079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57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49352</xdr:rowOff>
    </xdr:from>
    <xdr:to>
      <xdr:col>46</xdr:col>
      <xdr:colOff>38100</xdr:colOff>
      <xdr:row>38</xdr:row>
      <xdr:rowOff>150952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142079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57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46609</xdr:rowOff>
    </xdr:from>
    <xdr:to>
      <xdr:col>41</xdr:col>
      <xdr:colOff>101600</xdr:colOff>
      <xdr:row>38</xdr:row>
      <xdr:rowOff>148209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139336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54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46151</xdr:rowOff>
    </xdr:from>
    <xdr:to>
      <xdr:col>36</xdr:col>
      <xdr:colOff>165100</xdr:colOff>
      <xdr:row>38</xdr:row>
      <xdr:rowOff>147751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138878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53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58585</xdr:rowOff>
    </xdr:from>
    <xdr:to>
      <xdr:col>55</xdr:col>
      <xdr:colOff>0</xdr:colOff>
      <xdr:row>53</xdr:row>
      <xdr:rowOff>131039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145435"/>
          <a:ext cx="838200" cy="7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58585</xdr:rowOff>
    </xdr:from>
    <xdr:to>
      <xdr:col>50</xdr:col>
      <xdr:colOff>114300</xdr:colOff>
      <xdr:row>53</xdr:row>
      <xdr:rowOff>61113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145435"/>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61113</xdr:rowOff>
    </xdr:from>
    <xdr:to>
      <xdr:col>45</xdr:col>
      <xdr:colOff>177800</xdr:colOff>
      <xdr:row>54</xdr:row>
      <xdr:rowOff>29680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147963"/>
          <a:ext cx="889000" cy="14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368</xdr:rowOff>
    </xdr:from>
    <xdr:to>
      <xdr:col>41</xdr:col>
      <xdr:colOff>50800</xdr:colOff>
      <xdr:row>54</xdr:row>
      <xdr:rowOff>29680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087218"/>
          <a:ext cx="889000" cy="20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80239</xdr:rowOff>
    </xdr:from>
    <xdr:to>
      <xdr:col>55</xdr:col>
      <xdr:colOff>50800</xdr:colOff>
      <xdr:row>54</xdr:row>
      <xdr:rowOff>10389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16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103116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01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7785</xdr:rowOff>
    </xdr:from>
    <xdr:to>
      <xdr:col>50</xdr:col>
      <xdr:colOff>165100</xdr:colOff>
      <xdr:row>53</xdr:row>
      <xdr:rowOff>109385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09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125912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886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10313</xdr:rowOff>
    </xdr:from>
    <xdr:to>
      <xdr:col>46</xdr:col>
      <xdr:colOff>38100</xdr:colOff>
      <xdr:row>53</xdr:row>
      <xdr:rowOff>111913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09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128440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887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150330</xdr:rowOff>
    </xdr:from>
    <xdr:to>
      <xdr:col>41</xdr:col>
      <xdr:colOff>101600</xdr:colOff>
      <xdr:row>54</xdr:row>
      <xdr:rowOff>80480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2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97007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01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121018</xdr:rowOff>
    </xdr:from>
    <xdr:to>
      <xdr:col>36</xdr:col>
      <xdr:colOff>165100</xdr:colOff>
      <xdr:row>53</xdr:row>
      <xdr:rowOff>51168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03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67695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881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141091</xdr:rowOff>
    </xdr:from>
    <xdr:to>
      <xdr:col>55</xdr:col>
      <xdr:colOff>0</xdr:colOff>
      <xdr:row>77</xdr:row>
      <xdr:rowOff>156387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342741"/>
          <a:ext cx="838200" cy="1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141091</xdr:rowOff>
    </xdr:from>
    <xdr:to>
      <xdr:col>50</xdr:col>
      <xdr:colOff>114300</xdr:colOff>
      <xdr:row>78</xdr:row>
      <xdr:rowOff>49631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42741"/>
          <a:ext cx="889000" cy="7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33424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45098</xdr:rowOff>
    </xdr:from>
    <xdr:to>
      <xdr:col>45</xdr:col>
      <xdr:colOff>177800</xdr:colOff>
      <xdr:row>78</xdr:row>
      <xdr:rowOff>49631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418198"/>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156311</xdr:rowOff>
    </xdr:from>
    <xdr:to>
      <xdr:col>41</xdr:col>
      <xdr:colOff>50800</xdr:colOff>
      <xdr:row>78</xdr:row>
      <xdr:rowOff>45098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57961"/>
          <a:ext cx="889000" cy="6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31672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105587</xdr:rowOff>
    </xdr:from>
    <xdr:to>
      <xdr:col>55</xdr:col>
      <xdr:colOff>50800</xdr:colOff>
      <xdr:row>78</xdr:row>
      <xdr:rowOff>35737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84014</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8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90291</xdr:rowOff>
    </xdr:from>
    <xdr:to>
      <xdr:col>50</xdr:col>
      <xdr:colOff>165100</xdr:colOff>
      <xdr:row>78</xdr:row>
      <xdr:rowOff>20441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11568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38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170281</xdr:rowOff>
    </xdr:from>
    <xdr:to>
      <xdr:col>46</xdr:col>
      <xdr:colOff>38100</xdr:colOff>
      <xdr:row>78</xdr:row>
      <xdr:rowOff>100431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91558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46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165748</xdr:rowOff>
    </xdr:from>
    <xdr:to>
      <xdr:col>41</xdr:col>
      <xdr:colOff>101600</xdr:colOff>
      <xdr:row>78</xdr:row>
      <xdr:rowOff>95898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87025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46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105511</xdr:rowOff>
    </xdr:from>
    <xdr:to>
      <xdr:col>36</xdr:col>
      <xdr:colOff>165100</xdr:colOff>
      <xdr:row>78</xdr:row>
      <xdr:rowOff>35661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26788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39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60696</xdr:rowOff>
    </xdr:from>
    <xdr:to>
      <xdr:col>55</xdr:col>
      <xdr:colOff>0</xdr:colOff>
      <xdr:row>96</xdr:row>
      <xdr:rowOff>15015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348446"/>
          <a:ext cx="838200" cy="12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15015</xdr:rowOff>
    </xdr:from>
    <xdr:to>
      <xdr:col>50</xdr:col>
      <xdr:colOff>114300</xdr:colOff>
      <xdr:row>96</xdr:row>
      <xdr:rowOff>152662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474215"/>
          <a:ext cx="889000" cy="13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38805</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6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152662</xdr:rowOff>
    </xdr:from>
    <xdr:to>
      <xdr:col>45</xdr:col>
      <xdr:colOff>177800</xdr:colOff>
      <xdr:row>96</xdr:row>
      <xdr:rowOff>166195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611862"/>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110728</xdr:rowOff>
    </xdr:from>
    <xdr:to>
      <xdr:col>41</xdr:col>
      <xdr:colOff>50800</xdr:colOff>
      <xdr:row>96</xdr:row>
      <xdr:rowOff>166195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569928"/>
          <a:ext cx="889000" cy="5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47827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9896</xdr:rowOff>
    </xdr:from>
    <xdr:to>
      <xdr:col>55</xdr:col>
      <xdr:colOff>50800</xdr:colOff>
      <xdr:row>95</xdr:row>
      <xdr:rowOff>111496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29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32773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14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135665</xdr:rowOff>
    </xdr:from>
    <xdr:to>
      <xdr:col>50</xdr:col>
      <xdr:colOff>165100</xdr:colOff>
      <xdr:row>96</xdr:row>
      <xdr:rowOff>65815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82342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101862</xdr:rowOff>
    </xdr:from>
    <xdr:to>
      <xdr:col>46</xdr:col>
      <xdr:colOff>38100</xdr:colOff>
      <xdr:row>97</xdr:row>
      <xdr:rowOff>32012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6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48539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33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115395</xdr:rowOff>
    </xdr:from>
    <xdr:to>
      <xdr:col>41</xdr:col>
      <xdr:colOff>101600</xdr:colOff>
      <xdr:row>97</xdr:row>
      <xdr:rowOff>45545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7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62072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3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59928</xdr:rowOff>
    </xdr:from>
    <xdr:to>
      <xdr:col>36</xdr:col>
      <xdr:colOff>165100</xdr:colOff>
      <xdr:row>96</xdr:row>
      <xdr:rowOff>161528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6605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29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14542</xdr:rowOff>
    </xdr:from>
    <xdr:to>
      <xdr:col>85</xdr:col>
      <xdr:colOff>127000</xdr:colOff>
      <xdr:row>38</xdr:row>
      <xdr:rowOff>31458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29642"/>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31458</xdr:rowOff>
    </xdr:from>
    <xdr:to>
      <xdr:col>81</xdr:col>
      <xdr:colOff>50800</xdr:colOff>
      <xdr:row>38</xdr:row>
      <xdr:rowOff>37478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546558"/>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11494</xdr:rowOff>
    </xdr:from>
    <xdr:to>
      <xdr:col>76</xdr:col>
      <xdr:colOff>114300</xdr:colOff>
      <xdr:row>38</xdr:row>
      <xdr:rowOff>37478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526594"/>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99737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161417</xdr:rowOff>
    </xdr:from>
    <xdr:to>
      <xdr:col>71</xdr:col>
      <xdr:colOff>177800</xdr:colOff>
      <xdr:row>38</xdr:row>
      <xdr:rowOff>11494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505067"/>
          <a:ext cx="8890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135191</xdr:rowOff>
    </xdr:from>
    <xdr:to>
      <xdr:col>85</xdr:col>
      <xdr:colOff>177800</xdr:colOff>
      <xdr:row>38</xdr:row>
      <xdr:rowOff>65342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788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113618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152108</xdr:rowOff>
    </xdr:from>
    <xdr:to>
      <xdr:col>81</xdr:col>
      <xdr:colOff>101600</xdr:colOff>
      <xdr:row>38</xdr:row>
      <xdr:rowOff>82258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9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73385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158128</xdr:rowOff>
    </xdr:from>
    <xdr:to>
      <xdr:col>76</xdr:col>
      <xdr:colOff>165100</xdr:colOff>
      <xdr:row>38</xdr:row>
      <xdr:rowOff>88278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79405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132143</xdr:rowOff>
    </xdr:from>
    <xdr:to>
      <xdr:col>72</xdr:col>
      <xdr:colOff>38100</xdr:colOff>
      <xdr:row>38</xdr:row>
      <xdr:rowOff>62294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757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53421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110617</xdr:rowOff>
    </xdr:from>
    <xdr:to>
      <xdr:col>67</xdr:col>
      <xdr:colOff>101600</xdr:colOff>
      <xdr:row>38</xdr:row>
      <xdr:rowOff>40767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31894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9659</xdr:rowOff>
    </xdr:from>
    <xdr:to>
      <xdr:col>85</xdr:col>
      <xdr:colOff>127000</xdr:colOff>
      <xdr:row>55</xdr:row>
      <xdr:rowOff>150640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267959"/>
          <a:ext cx="838200" cy="31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159033</xdr:rowOff>
    </xdr:from>
    <xdr:to>
      <xdr:col>81</xdr:col>
      <xdr:colOff>50800</xdr:colOff>
      <xdr:row>54</xdr:row>
      <xdr:rowOff>9659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8731533"/>
          <a:ext cx="889000" cy="53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159033</xdr:rowOff>
    </xdr:from>
    <xdr:to>
      <xdr:col>76</xdr:col>
      <xdr:colOff>114300</xdr:colOff>
      <xdr:row>52</xdr:row>
      <xdr:rowOff>53355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8731533"/>
          <a:ext cx="889000" cy="23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53355</xdr:rowOff>
    </xdr:from>
    <xdr:to>
      <xdr:col>71</xdr:col>
      <xdr:colOff>177800</xdr:colOff>
      <xdr:row>53</xdr:row>
      <xdr:rowOff>66597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8968755"/>
          <a:ext cx="889000" cy="18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99840</xdr:rowOff>
    </xdr:from>
    <xdr:to>
      <xdr:col>85</xdr:col>
      <xdr:colOff>177800</xdr:colOff>
      <xdr:row>56</xdr:row>
      <xdr:rowOff>29990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122717</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38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130309</xdr:rowOff>
    </xdr:from>
    <xdr:to>
      <xdr:col>81</xdr:col>
      <xdr:colOff>101600</xdr:colOff>
      <xdr:row>54</xdr:row>
      <xdr:rowOff>60459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2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76986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899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108233</xdr:rowOff>
    </xdr:from>
    <xdr:to>
      <xdr:col>76</xdr:col>
      <xdr:colOff>165100</xdr:colOff>
      <xdr:row>51</xdr:row>
      <xdr:rowOff>38383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86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54910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845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2555</xdr:rowOff>
    </xdr:from>
    <xdr:to>
      <xdr:col>72</xdr:col>
      <xdr:colOff>38100</xdr:colOff>
      <xdr:row>52</xdr:row>
      <xdr:rowOff>104155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89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120682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869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15797</xdr:rowOff>
    </xdr:from>
    <xdr:to>
      <xdr:col>67</xdr:col>
      <xdr:colOff>101600</xdr:colOff>
      <xdr:row>53</xdr:row>
      <xdr:rowOff>117397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1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133924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88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41363</xdr:rowOff>
    </xdr:from>
    <xdr:to>
      <xdr:col>85</xdr:col>
      <xdr:colOff>127000</xdr:colOff>
      <xdr:row>79</xdr:row>
      <xdr:rowOff>41503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85913"/>
          <a:ext cx="8382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36055</xdr:rowOff>
    </xdr:from>
    <xdr:to>
      <xdr:col>81</xdr:col>
      <xdr:colOff>50800</xdr:colOff>
      <xdr:row>79</xdr:row>
      <xdr:rowOff>41363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80605"/>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27927</xdr:rowOff>
    </xdr:from>
    <xdr:to>
      <xdr:col>76</xdr:col>
      <xdr:colOff>114300</xdr:colOff>
      <xdr:row>79</xdr:row>
      <xdr:rowOff>36055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72477"/>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27927</xdr:rowOff>
    </xdr:from>
    <xdr:to>
      <xdr:col>71</xdr:col>
      <xdr:colOff>177800</xdr:colOff>
      <xdr:row>79</xdr:row>
      <xdr:rowOff>30938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72477"/>
          <a:ext cx="8890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162153</xdr:rowOff>
    </xdr:from>
    <xdr:to>
      <xdr:col>85</xdr:col>
      <xdr:colOff>177800</xdr:colOff>
      <xdr:row>79</xdr:row>
      <xdr:rowOff>92303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77080</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162013</xdr:rowOff>
    </xdr:from>
    <xdr:to>
      <xdr:col>81</xdr:col>
      <xdr:colOff>101600</xdr:colOff>
      <xdr:row>79</xdr:row>
      <xdr:rowOff>92163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83290</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2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156705</xdr:rowOff>
    </xdr:from>
    <xdr:to>
      <xdr:col>76</xdr:col>
      <xdr:colOff>165100</xdr:colOff>
      <xdr:row>79</xdr:row>
      <xdr:rowOff>86855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77982</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2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148577</xdr:rowOff>
    </xdr:from>
    <xdr:to>
      <xdr:col>72</xdr:col>
      <xdr:colOff>38100</xdr:colOff>
      <xdr:row>79</xdr:row>
      <xdr:rowOff>78727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2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69854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61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151588</xdr:rowOff>
    </xdr:from>
    <xdr:to>
      <xdr:col>67</xdr:col>
      <xdr:colOff>101600</xdr:colOff>
      <xdr:row>79</xdr:row>
      <xdr:rowOff>81738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72865</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1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147024</xdr:rowOff>
    </xdr:from>
    <xdr:to>
      <xdr:col>85</xdr:col>
      <xdr:colOff>127000</xdr:colOff>
      <xdr:row>96</xdr:row>
      <xdr:rowOff>15136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434774"/>
          <a:ext cx="838200" cy="3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7746</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66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71478</xdr:rowOff>
    </xdr:from>
    <xdr:to>
      <xdr:col>81</xdr:col>
      <xdr:colOff>50800</xdr:colOff>
      <xdr:row>96</xdr:row>
      <xdr:rowOff>15136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359228"/>
          <a:ext cx="889000" cy="11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71478</xdr:rowOff>
    </xdr:from>
    <xdr:to>
      <xdr:col>76</xdr:col>
      <xdr:colOff>114300</xdr:colOff>
      <xdr:row>96</xdr:row>
      <xdr:rowOff>51795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359228"/>
          <a:ext cx="889000" cy="15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51795</xdr:rowOff>
    </xdr:from>
    <xdr:to>
      <xdr:col>71</xdr:col>
      <xdr:colOff>177800</xdr:colOff>
      <xdr:row>96</xdr:row>
      <xdr:rowOff>59080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510995"/>
          <a:ext cx="8890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96224</xdr:rowOff>
    </xdr:from>
    <xdr:to>
      <xdr:col>85</xdr:col>
      <xdr:colOff>177800</xdr:colOff>
      <xdr:row>96</xdr:row>
      <xdr:rowOff>26374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3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119101</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2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135786</xdr:rowOff>
    </xdr:from>
    <xdr:to>
      <xdr:col>81</xdr:col>
      <xdr:colOff>101600</xdr:colOff>
      <xdr:row>96</xdr:row>
      <xdr:rowOff>65936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2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82463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19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20678</xdr:rowOff>
    </xdr:from>
    <xdr:to>
      <xdr:col>76</xdr:col>
      <xdr:colOff>165100</xdr:colOff>
      <xdr:row>95</xdr:row>
      <xdr:rowOff>122278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30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138805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08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995</xdr:rowOff>
    </xdr:from>
    <xdr:to>
      <xdr:col>72</xdr:col>
      <xdr:colOff>38100</xdr:colOff>
      <xdr:row>96</xdr:row>
      <xdr:rowOff>102595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6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119122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23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8280</xdr:rowOff>
    </xdr:from>
    <xdr:to>
      <xdr:col>67</xdr:col>
      <xdr:colOff>101600</xdr:colOff>
      <xdr:row>96</xdr:row>
      <xdr:rowOff>109880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126407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2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78196</xdr:rowOff>
    </xdr:from>
    <xdr:to>
      <xdr:col>116</xdr:col>
      <xdr:colOff>63500</xdr:colOff>
      <xdr:row>33</xdr:row>
      <xdr:rowOff>46736</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1323300" y="5221696"/>
          <a:ext cx="838200" cy="48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146139</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661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46736</xdr:rowOff>
    </xdr:from>
    <xdr:to>
      <xdr:col>111</xdr:col>
      <xdr:colOff>177800</xdr:colOff>
      <xdr:row>34</xdr:row>
      <xdr:rowOff>85816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0434300" y="5704586"/>
          <a:ext cx="889000" cy="21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118272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80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85816</xdr:rowOff>
    </xdr:from>
    <xdr:to>
      <xdr:col>107</xdr:col>
      <xdr:colOff>50800</xdr:colOff>
      <xdr:row>35</xdr:row>
      <xdr:rowOff>111942</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9545300" y="5915116"/>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124586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811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111942</xdr:rowOff>
    </xdr:from>
    <xdr:to>
      <xdr:col>102</xdr:col>
      <xdr:colOff>114300</xdr:colOff>
      <xdr:row>36</xdr:row>
      <xdr:rowOff>97463</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8656300" y="6112692"/>
          <a:ext cx="889000" cy="15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130029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816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118925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80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27396</xdr:rowOff>
    </xdr:from>
    <xdr:to>
      <xdr:col>116</xdr:col>
      <xdr:colOff>114300</xdr:colOff>
      <xdr:row>30</xdr:row>
      <xdr:rowOff>128996</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517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151873</xdr:rowOff>
    </xdr:from>
    <xdr:ext cx="534377"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512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167386</xdr:rowOff>
    </xdr:from>
    <xdr:to>
      <xdr:col>112</xdr:col>
      <xdr:colOff>38100</xdr:colOff>
      <xdr:row>33</xdr:row>
      <xdr:rowOff>97536</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565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114063</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088428" y="54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35016</xdr:rowOff>
    </xdr:from>
    <xdr:to>
      <xdr:col>107</xdr:col>
      <xdr:colOff>101600</xdr:colOff>
      <xdr:row>34</xdr:row>
      <xdr:rowOff>136616</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586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153143</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199428" y="563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61142</xdr:rowOff>
    </xdr:from>
    <xdr:to>
      <xdr:col>102</xdr:col>
      <xdr:colOff>165100</xdr:colOff>
      <xdr:row>35</xdr:row>
      <xdr:rowOff>162742</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7819</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10428" y="583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46663</xdr:rowOff>
    </xdr:from>
    <xdr:to>
      <xdr:col>98</xdr:col>
      <xdr:colOff>38100</xdr:colOff>
      <xdr:row>36</xdr:row>
      <xdr:rowOff>148263</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21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164790</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21428" y="599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・歳出を目的別にした全</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項目の内、９項目が類似団体平均を上回っており、その中でも諸支出金、民生費、農林水産業費、土木費が突出した状況となっている。諸支出金については、ふるさと納税の税収増による基金の積立によるものとなっている。民生費については、新型コロナウイルス感染症関連事業として子育て世帯臨時特別給付事業や城辺世代間交流施設建設事業により増となっている。</a:t>
          </a:r>
          <a:endParaRPr lang="ja-JP" altLang="ja-JP" sz="1400">
            <a:effectLst/>
          </a:endParaRPr>
        </a:p>
        <a:p>
          <a:r>
            <a:rPr kumimoji="1" lang="ja-JP" altLang="ja-JP" sz="1100">
              <a:solidFill>
                <a:schemeClr val="dk1"/>
              </a:solidFill>
              <a:effectLst/>
              <a:latin typeface="+mn-lt"/>
              <a:ea typeface="+mn-ea"/>
              <a:cs typeface="+mn-cs"/>
            </a:rPr>
            <a:t>・今後とも市民サービスの水準を確保し、将来に亘り持続的な市政運営を図っていくため、長期的な展望のもと財政運営の新たな指針となることを目的に、</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年度に宮古島市長期財政ビジョンを策定し、各事業間の調整を図りながら計画的な事業実施に努める。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合併後、算定替による普通交付税により財政調整基金の積立が計画的に実施出来ていたが、大型事業の実施による普通建設事業及び公債費の増が生じており、加えて普通交付税の算定替が終了したことから、実質収支及び基金状況は厳しくなることが予想される。今後は、</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年度に策定した宮古島市長期財政ビジョンに基づいた計画的かつ健全な財政運営を図る。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・一般会計については、合併後、算定替による普通交付税の増により財政状況が好転し黒字額を伸ばし続けてきたが、以前として普通交付税額による部分が大きい事を示している。</a:t>
          </a:r>
          <a:endParaRPr lang="ja-JP" altLang="ja-JP" sz="1400">
            <a:effectLst/>
          </a:endParaRPr>
        </a:p>
        <a:p>
          <a:r>
            <a:rPr kumimoji="1" lang="ja-JP" altLang="ja-JP" sz="1100">
              <a:solidFill>
                <a:schemeClr val="dk1"/>
              </a:solidFill>
              <a:effectLst/>
              <a:latin typeface="+mn-lt"/>
              <a:ea typeface="+mn-ea"/>
              <a:cs typeface="+mn-cs"/>
            </a:rPr>
            <a:t>各種特別会計については、赤字額は発生していないものの、公営企業関連特別会計についてはその不足分を、社会保障関連特別会計については、その年々伸びている支出に比例した分を、それぞれ一般会計から操出金として補填している。</a:t>
          </a:r>
          <a:endParaRPr lang="ja-JP" altLang="ja-JP" sz="1400">
            <a:effectLst/>
          </a:endParaRPr>
        </a:p>
        <a:p>
          <a:r>
            <a:rPr kumimoji="1" lang="ja-JP" altLang="ja-JP" sz="1100">
              <a:solidFill>
                <a:schemeClr val="dk1"/>
              </a:solidFill>
              <a:effectLst/>
              <a:latin typeface="+mn-lt"/>
              <a:ea typeface="+mn-ea"/>
              <a:cs typeface="+mn-cs"/>
            </a:rPr>
            <a:t>今後、人件費をはじめとした各歳出抑制の徹底を図りながら、各種特別会計についても適正な使用料や保険料等の設定と徴収、及び社会保障関連経費の給付適正化による一般会計の負担減に努める。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view="pageBreakPreview" topLeftCell="A22" zoomScale="60"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81</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82</v>
      </c>
      <c r="C2" s="179"/>
      <c r="D2" s="180"/>
    </row>
    <row r="3" spans="1:119" ht="18.75" customHeight="1" thickBot="1" x14ac:dyDescent="0.25">
      <c r="A3" s="178"/>
      <c r="B3" s="419" t="s">
        <v>83</v>
      </c>
      <c r="C3" s="420"/>
      <c r="D3" s="420"/>
      <c r="E3" s="421"/>
      <c r="F3" s="421"/>
      <c r="G3" s="421"/>
      <c r="H3" s="421"/>
      <c r="I3" s="421"/>
      <c r="J3" s="421"/>
      <c r="K3" s="421"/>
      <c r="L3" s="421" t="s">
        <v>84</v>
      </c>
      <c r="M3" s="421"/>
      <c r="N3" s="421"/>
      <c r="O3" s="421"/>
      <c r="P3" s="421"/>
      <c r="Q3" s="421"/>
      <c r="R3" s="428"/>
      <c r="S3" s="428"/>
      <c r="T3" s="428"/>
      <c r="U3" s="428"/>
      <c r="V3" s="429"/>
      <c r="W3" s="403" t="s">
        <v>85</v>
      </c>
      <c r="X3" s="404"/>
      <c r="Y3" s="404"/>
      <c r="Z3" s="404"/>
      <c r="AA3" s="404"/>
      <c r="AB3" s="420"/>
      <c r="AC3" s="428" t="s">
        <v>86</v>
      </c>
      <c r="AD3" s="404"/>
      <c r="AE3" s="404"/>
      <c r="AF3" s="404"/>
      <c r="AG3" s="404"/>
      <c r="AH3" s="404"/>
      <c r="AI3" s="404"/>
      <c r="AJ3" s="404"/>
      <c r="AK3" s="404"/>
      <c r="AL3" s="405"/>
      <c r="AM3" s="403" t="s">
        <v>87</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88</v>
      </c>
      <c r="BO3" s="404"/>
      <c r="BP3" s="404"/>
      <c r="BQ3" s="404"/>
      <c r="BR3" s="404"/>
      <c r="BS3" s="404"/>
      <c r="BT3" s="404"/>
      <c r="BU3" s="405"/>
      <c r="BV3" s="403" t="s">
        <v>89</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90</v>
      </c>
      <c r="CU3" s="404"/>
      <c r="CV3" s="404"/>
      <c r="CW3" s="404"/>
      <c r="CX3" s="404"/>
      <c r="CY3" s="404"/>
      <c r="CZ3" s="404"/>
      <c r="DA3" s="405"/>
      <c r="DB3" s="403" t="s">
        <v>91</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92</v>
      </c>
      <c r="AZ4" s="407"/>
      <c r="BA4" s="407"/>
      <c r="BB4" s="407"/>
      <c r="BC4" s="407"/>
      <c r="BD4" s="407"/>
      <c r="BE4" s="407"/>
      <c r="BF4" s="407"/>
      <c r="BG4" s="407"/>
      <c r="BH4" s="407"/>
      <c r="BI4" s="407"/>
      <c r="BJ4" s="407"/>
      <c r="BK4" s="407"/>
      <c r="BL4" s="407"/>
      <c r="BM4" s="408"/>
      <c r="BN4" s="409">
        <v>46481773</v>
      </c>
      <c r="BO4" s="410"/>
      <c r="BP4" s="410"/>
      <c r="BQ4" s="410"/>
      <c r="BR4" s="410"/>
      <c r="BS4" s="410"/>
      <c r="BT4" s="410"/>
      <c r="BU4" s="411"/>
      <c r="BV4" s="409">
        <v>56128148</v>
      </c>
      <c r="BW4" s="410"/>
      <c r="BX4" s="410"/>
      <c r="BY4" s="410"/>
      <c r="BZ4" s="410"/>
      <c r="CA4" s="410"/>
      <c r="CB4" s="410"/>
      <c r="CC4" s="411"/>
      <c r="CD4" s="412" t="s">
        <v>93</v>
      </c>
      <c r="CE4" s="413"/>
      <c r="CF4" s="413"/>
      <c r="CG4" s="413"/>
      <c r="CH4" s="413"/>
      <c r="CI4" s="413"/>
      <c r="CJ4" s="413"/>
      <c r="CK4" s="413"/>
      <c r="CL4" s="413"/>
      <c r="CM4" s="413"/>
      <c r="CN4" s="413"/>
      <c r="CO4" s="413"/>
      <c r="CP4" s="413"/>
      <c r="CQ4" s="413"/>
      <c r="CR4" s="413"/>
      <c r="CS4" s="414"/>
      <c r="CT4" s="415">
        <v>10.5</v>
      </c>
      <c r="CU4" s="416"/>
      <c r="CV4" s="416"/>
      <c r="CW4" s="416"/>
      <c r="CX4" s="416"/>
      <c r="CY4" s="416"/>
      <c r="CZ4" s="416"/>
      <c r="DA4" s="417"/>
      <c r="DB4" s="415">
        <v>10.8</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94</v>
      </c>
      <c r="AN5" s="476"/>
      <c r="AO5" s="476"/>
      <c r="AP5" s="476"/>
      <c r="AQ5" s="476"/>
      <c r="AR5" s="476"/>
      <c r="AS5" s="476"/>
      <c r="AT5" s="477"/>
      <c r="AU5" s="478" t="s">
        <v>95</v>
      </c>
      <c r="AV5" s="479"/>
      <c r="AW5" s="479"/>
      <c r="AX5" s="479"/>
      <c r="AY5" s="480" t="s">
        <v>96</v>
      </c>
      <c r="AZ5" s="481"/>
      <c r="BA5" s="481"/>
      <c r="BB5" s="481"/>
      <c r="BC5" s="481"/>
      <c r="BD5" s="481"/>
      <c r="BE5" s="481"/>
      <c r="BF5" s="481"/>
      <c r="BG5" s="481"/>
      <c r="BH5" s="481"/>
      <c r="BI5" s="481"/>
      <c r="BJ5" s="481"/>
      <c r="BK5" s="481"/>
      <c r="BL5" s="481"/>
      <c r="BM5" s="482"/>
      <c r="BN5" s="446">
        <v>44134337</v>
      </c>
      <c r="BO5" s="447"/>
      <c r="BP5" s="447"/>
      <c r="BQ5" s="447"/>
      <c r="BR5" s="447"/>
      <c r="BS5" s="447"/>
      <c r="BT5" s="447"/>
      <c r="BU5" s="448"/>
      <c r="BV5" s="446">
        <v>53697791</v>
      </c>
      <c r="BW5" s="447"/>
      <c r="BX5" s="447"/>
      <c r="BY5" s="447"/>
      <c r="BZ5" s="447"/>
      <c r="CA5" s="447"/>
      <c r="CB5" s="447"/>
      <c r="CC5" s="448"/>
      <c r="CD5" s="449" t="s">
        <v>97</v>
      </c>
      <c r="CE5" s="450"/>
      <c r="CF5" s="450"/>
      <c r="CG5" s="450"/>
      <c r="CH5" s="450"/>
      <c r="CI5" s="450"/>
      <c r="CJ5" s="450"/>
      <c r="CK5" s="450"/>
      <c r="CL5" s="450"/>
      <c r="CM5" s="450"/>
      <c r="CN5" s="450"/>
      <c r="CO5" s="450"/>
      <c r="CP5" s="450"/>
      <c r="CQ5" s="450"/>
      <c r="CR5" s="450"/>
      <c r="CS5" s="451"/>
      <c r="CT5" s="443">
        <v>83</v>
      </c>
      <c r="CU5" s="444"/>
      <c r="CV5" s="444"/>
      <c r="CW5" s="444"/>
      <c r="CX5" s="444"/>
      <c r="CY5" s="444"/>
      <c r="CZ5" s="444"/>
      <c r="DA5" s="445"/>
      <c r="DB5" s="443">
        <v>88</v>
      </c>
      <c r="DC5" s="444"/>
      <c r="DD5" s="444"/>
      <c r="DE5" s="444"/>
      <c r="DF5" s="444"/>
      <c r="DG5" s="444"/>
      <c r="DH5" s="444"/>
      <c r="DI5" s="445"/>
    </row>
    <row r="6" spans="1:119" ht="18.75" customHeight="1" x14ac:dyDescent="0.2">
      <c r="A6" s="178"/>
      <c r="B6" s="452" t="s">
        <v>98</v>
      </c>
      <c r="C6" s="453"/>
      <c r="D6" s="453"/>
      <c r="E6" s="454"/>
      <c r="F6" s="454"/>
      <c r="G6" s="454"/>
      <c r="H6" s="454"/>
      <c r="I6" s="454"/>
      <c r="J6" s="454"/>
      <c r="K6" s="454"/>
      <c r="L6" s="454" t="s">
        <v>99</v>
      </c>
      <c r="M6" s="454"/>
      <c r="N6" s="454"/>
      <c r="O6" s="454"/>
      <c r="P6" s="454"/>
      <c r="Q6" s="454"/>
      <c r="R6" s="458"/>
      <c r="S6" s="458"/>
      <c r="T6" s="458"/>
      <c r="U6" s="458"/>
      <c r="V6" s="459"/>
      <c r="W6" s="462" t="s">
        <v>100</v>
      </c>
      <c r="X6" s="463"/>
      <c r="Y6" s="463"/>
      <c r="Z6" s="463"/>
      <c r="AA6" s="463"/>
      <c r="AB6" s="453"/>
      <c r="AC6" s="466" t="s">
        <v>101</v>
      </c>
      <c r="AD6" s="467"/>
      <c r="AE6" s="467"/>
      <c r="AF6" s="467"/>
      <c r="AG6" s="467"/>
      <c r="AH6" s="467"/>
      <c r="AI6" s="467"/>
      <c r="AJ6" s="467"/>
      <c r="AK6" s="467"/>
      <c r="AL6" s="468"/>
      <c r="AM6" s="475" t="s">
        <v>102</v>
      </c>
      <c r="AN6" s="476"/>
      <c r="AO6" s="476"/>
      <c r="AP6" s="476"/>
      <c r="AQ6" s="476"/>
      <c r="AR6" s="476"/>
      <c r="AS6" s="476"/>
      <c r="AT6" s="477"/>
      <c r="AU6" s="478" t="s">
        <v>95</v>
      </c>
      <c r="AV6" s="479"/>
      <c r="AW6" s="479"/>
      <c r="AX6" s="479"/>
      <c r="AY6" s="480" t="s">
        <v>103</v>
      </c>
      <c r="AZ6" s="481"/>
      <c r="BA6" s="481"/>
      <c r="BB6" s="481"/>
      <c r="BC6" s="481"/>
      <c r="BD6" s="481"/>
      <c r="BE6" s="481"/>
      <c r="BF6" s="481"/>
      <c r="BG6" s="481"/>
      <c r="BH6" s="481"/>
      <c r="BI6" s="481"/>
      <c r="BJ6" s="481"/>
      <c r="BK6" s="481"/>
      <c r="BL6" s="481"/>
      <c r="BM6" s="482"/>
      <c r="BN6" s="446">
        <v>2347436</v>
      </c>
      <c r="BO6" s="447"/>
      <c r="BP6" s="447"/>
      <c r="BQ6" s="447"/>
      <c r="BR6" s="447"/>
      <c r="BS6" s="447"/>
      <c r="BT6" s="447"/>
      <c r="BU6" s="448"/>
      <c r="BV6" s="446">
        <v>2430357</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86.4</v>
      </c>
      <c r="CU6" s="484"/>
      <c r="CV6" s="484"/>
      <c r="CW6" s="484"/>
      <c r="CX6" s="484"/>
      <c r="CY6" s="484"/>
      <c r="CZ6" s="484"/>
      <c r="DA6" s="485"/>
      <c r="DB6" s="483">
        <v>90.5</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95</v>
      </c>
      <c r="AV7" s="479"/>
      <c r="AW7" s="479"/>
      <c r="AX7" s="479"/>
      <c r="AY7" s="480" t="s">
        <v>106</v>
      </c>
      <c r="AZ7" s="481"/>
      <c r="BA7" s="481"/>
      <c r="BB7" s="481"/>
      <c r="BC7" s="481"/>
      <c r="BD7" s="481"/>
      <c r="BE7" s="481"/>
      <c r="BF7" s="481"/>
      <c r="BG7" s="481"/>
      <c r="BH7" s="481"/>
      <c r="BI7" s="481"/>
      <c r="BJ7" s="481"/>
      <c r="BK7" s="481"/>
      <c r="BL7" s="481"/>
      <c r="BM7" s="482"/>
      <c r="BN7" s="446">
        <v>268971</v>
      </c>
      <c r="BO7" s="447"/>
      <c r="BP7" s="447"/>
      <c r="BQ7" s="447"/>
      <c r="BR7" s="447"/>
      <c r="BS7" s="447"/>
      <c r="BT7" s="447"/>
      <c r="BU7" s="448"/>
      <c r="BV7" s="446">
        <v>389726</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19776710</v>
      </c>
      <c r="CU7" s="447"/>
      <c r="CV7" s="447"/>
      <c r="CW7" s="447"/>
      <c r="CX7" s="447"/>
      <c r="CY7" s="447"/>
      <c r="CZ7" s="447"/>
      <c r="DA7" s="448"/>
      <c r="DB7" s="446">
        <v>18903790</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2078465</v>
      </c>
      <c r="BO8" s="447"/>
      <c r="BP8" s="447"/>
      <c r="BQ8" s="447"/>
      <c r="BR8" s="447"/>
      <c r="BS8" s="447"/>
      <c r="BT8" s="447"/>
      <c r="BU8" s="448"/>
      <c r="BV8" s="446">
        <v>2040631</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0.36</v>
      </c>
      <c r="CU8" s="487"/>
      <c r="CV8" s="487"/>
      <c r="CW8" s="487"/>
      <c r="CX8" s="487"/>
      <c r="CY8" s="487"/>
      <c r="CZ8" s="487"/>
      <c r="DA8" s="488"/>
      <c r="DB8" s="486">
        <v>0.36</v>
      </c>
      <c r="DC8" s="487"/>
      <c r="DD8" s="487"/>
      <c r="DE8" s="487"/>
      <c r="DF8" s="487"/>
      <c r="DG8" s="487"/>
      <c r="DH8" s="487"/>
      <c r="DI8" s="488"/>
    </row>
    <row r="9" spans="1:119" ht="18.75" customHeight="1" thickBot="1" x14ac:dyDescent="0.25">
      <c r="A9" s="178"/>
      <c r="B9" s="440" t="s">
        <v>112</v>
      </c>
      <c r="C9" s="441"/>
      <c r="D9" s="441"/>
      <c r="E9" s="441"/>
      <c r="F9" s="441"/>
      <c r="G9" s="441"/>
      <c r="H9" s="441"/>
      <c r="I9" s="441"/>
      <c r="J9" s="441"/>
      <c r="K9" s="489"/>
      <c r="L9" s="490" t="s">
        <v>113</v>
      </c>
      <c r="M9" s="491"/>
      <c r="N9" s="491"/>
      <c r="O9" s="491"/>
      <c r="P9" s="491"/>
      <c r="Q9" s="492"/>
      <c r="R9" s="493">
        <v>52931</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95</v>
      </c>
      <c r="AV9" s="479"/>
      <c r="AW9" s="479"/>
      <c r="AX9" s="479"/>
      <c r="AY9" s="480" t="s">
        <v>116</v>
      </c>
      <c r="AZ9" s="481"/>
      <c r="BA9" s="481"/>
      <c r="BB9" s="481"/>
      <c r="BC9" s="481"/>
      <c r="BD9" s="481"/>
      <c r="BE9" s="481"/>
      <c r="BF9" s="481"/>
      <c r="BG9" s="481"/>
      <c r="BH9" s="481"/>
      <c r="BI9" s="481"/>
      <c r="BJ9" s="481"/>
      <c r="BK9" s="481"/>
      <c r="BL9" s="481"/>
      <c r="BM9" s="482"/>
      <c r="BN9" s="446">
        <v>37834</v>
      </c>
      <c r="BO9" s="447"/>
      <c r="BP9" s="447"/>
      <c r="BQ9" s="447"/>
      <c r="BR9" s="447"/>
      <c r="BS9" s="447"/>
      <c r="BT9" s="447"/>
      <c r="BU9" s="448"/>
      <c r="BV9" s="446">
        <v>209909</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15.2</v>
      </c>
      <c r="CU9" s="444"/>
      <c r="CV9" s="444"/>
      <c r="CW9" s="444"/>
      <c r="CX9" s="444"/>
      <c r="CY9" s="444"/>
      <c r="CZ9" s="444"/>
      <c r="DA9" s="445"/>
      <c r="DB9" s="443">
        <v>15.3</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118</v>
      </c>
      <c r="M10" s="476"/>
      <c r="N10" s="476"/>
      <c r="O10" s="476"/>
      <c r="P10" s="476"/>
      <c r="Q10" s="477"/>
      <c r="R10" s="497">
        <v>51186</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1512124</v>
      </c>
      <c r="BO10" s="447"/>
      <c r="BP10" s="447"/>
      <c r="BQ10" s="447"/>
      <c r="BR10" s="447"/>
      <c r="BS10" s="447"/>
      <c r="BT10" s="447"/>
      <c r="BU10" s="448"/>
      <c r="BV10" s="446">
        <v>1428271</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130</v>
      </c>
      <c r="DC11" s="487"/>
      <c r="DD11" s="487"/>
      <c r="DE11" s="487"/>
      <c r="DF11" s="487"/>
      <c r="DG11" s="487"/>
      <c r="DH11" s="487"/>
      <c r="DI11" s="488"/>
    </row>
    <row r="12" spans="1:119" ht="18.75" customHeight="1" x14ac:dyDescent="0.2">
      <c r="A12" s="178"/>
      <c r="B12" s="506" t="s">
        <v>131</v>
      </c>
      <c r="C12" s="507"/>
      <c r="D12" s="507"/>
      <c r="E12" s="507"/>
      <c r="F12" s="507"/>
      <c r="G12" s="507"/>
      <c r="H12" s="507"/>
      <c r="I12" s="507"/>
      <c r="J12" s="507"/>
      <c r="K12" s="508"/>
      <c r="L12" s="515" t="s">
        <v>132</v>
      </c>
      <c r="M12" s="516"/>
      <c r="N12" s="516"/>
      <c r="O12" s="516"/>
      <c r="P12" s="516"/>
      <c r="Q12" s="517"/>
      <c r="R12" s="518">
        <v>55466</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136</v>
      </c>
      <c r="AV12" s="479"/>
      <c r="AW12" s="479"/>
      <c r="AX12" s="479"/>
      <c r="AY12" s="480" t="s">
        <v>137</v>
      </c>
      <c r="AZ12" s="481"/>
      <c r="BA12" s="481"/>
      <c r="BB12" s="481"/>
      <c r="BC12" s="481"/>
      <c r="BD12" s="481"/>
      <c r="BE12" s="481"/>
      <c r="BF12" s="481"/>
      <c r="BG12" s="481"/>
      <c r="BH12" s="481"/>
      <c r="BI12" s="481"/>
      <c r="BJ12" s="481"/>
      <c r="BK12" s="481"/>
      <c r="BL12" s="481"/>
      <c r="BM12" s="482"/>
      <c r="BN12" s="446">
        <v>2179830</v>
      </c>
      <c r="BO12" s="447"/>
      <c r="BP12" s="447"/>
      <c r="BQ12" s="447"/>
      <c r="BR12" s="447"/>
      <c r="BS12" s="447"/>
      <c r="BT12" s="447"/>
      <c r="BU12" s="448"/>
      <c r="BV12" s="446">
        <v>2225611</v>
      </c>
      <c r="BW12" s="447"/>
      <c r="BX12" s="447"/>
      <c r="BY12" s="447"/>
      <c r="BZ12" s="447"/>
      <c r="CA12" s="447"/>
      <c r="CB12" s="447"/>
      <c r="CC12" s="448"/>
      <c r="CD12" s="449" t="s">
        <v>138</v>
      </c>
      <c r="CE12" s="450"/>
      <c r="CF12" s="450"/>
      <c r="CG12" s="450"/>
      <c r="CH12" s="450"/>
      <c r="CI12" s="450"/>
      <c r="CJ12" s="450"/>
      <c r="CK12" s="450"/>
      <c r="CL12" s="450"/>
      <c r="CM12" s="450"/>
      <c r="CN12" s="450"/>
      <c r="CO12" s="450"/>
      <c r="CP12" s="450"/>
      <c r="CQ12" s="450"/>
      <c r="CR12" s="450"/>
      <c r="CS12" s="451"/>
      <c r="CT12" s="486" t="s">
        <v>139</v>
      </c>
      <c r="CU12" s="487"/>
      <c r="CV12" s="487"/>
      <c r="CW12" s="487"/>
      <c r="CX12" s="487"/>
      <c r="CY12" s="487"/>
      <c r="CZ12" s="487"/>
      <c r="DA12" s="488"/>
      <c r="DB12" s="486" t="s">
        <v>140</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141</v>
      </c>
      <c r="N13" s="538"/>
      <c r="O13" s="538"/>
      <c r="P13" s="538"/>
      <c r="Q13" s="539"/>
      <c r="R13" s="530">
        <v>54933</v>
      </c>
      <c r="S13" s="531"/>
      <c r="T13" s="531"/>
      <c r="U13" s="531"/>
      <c r="V13" s="532"/>
      <c r="W13" s="462" t="s">
        <v>142</v>
      </c>
      <c r="X13" s="463"/>
      <c r="Y13" s="463"/>
      <c r="Z13" s="463"/>
      <c r="AA13" s="463"/>
      <c r="AB13" s="453"/>
      <c r="AC13" s="497">
        <v>3743</v>
      </c>
      <c r="AD13" s="498"/>
      <c r="AE13" s="498"/>
      <c r="AF13" s="498"/>
      <c r="AG13" s="540"/>
      <c r="AH13" s="497">
        <v>4249</v>
      </c>
      <c r="AI13" s="498"/>
      <c r="AJ13" s="498"/>
      <c r="AK13" s="498"/>
      <c r="AL13" s="499"/>
      <c r="AM13" s="475" t="s">
        <v>143</v>
      </c>
      <c r="AN13" s="476"/>
      <c r="AO13" s="476"/>
      <c r="AP13" s="476"/>
      <c r="AQ13" s="476"/>
      <c r="AR13" s="476"/>
      <c r="AS13" s="476"/>
      <c r="AT13" s="477"/>
      <c r="AU13" s="478" t="s">
        <v>144</v>
      </c>
      <c r="AV13" s="479"/>
      <c r="AW13" s="479"/>
      <c r="AX13" s="479"/>
      <c r="AY13" s="480" t="s">
        <v>145</v>
      </c>
      <c r="AZ13" s="481"/>
      <c r="BA13" s="481"/>
      <c r="BB13" s="481"/>
      <c r="BC13" s="481"/>
      <c r="BD13" s="481"/>
      <c r="BE13" s="481"/>
      <c r="BF13" s="481"/>
      <c r="BG13" s="481"/>
      <c r="BH13" s="481"/>
      <c r="BI13" s="481"/>
      <c r="BJ13" s="481"/>
      <c r="BK13" s="481"/>
      <c r="BL13" s="481"/>
      <c r="BM13" s="482"/>
      <c r="BN13" s="446">
        <v>-629872</v>
      </c>
      <c r="BO13" s="447"/>
      <c r="BP13" s="447"/>
      <c r="BQ13" s="447"/>
      <c r="BR13" s="447"/>
      <c r="BS13" s="447"/>
      <c r="BT13" s="447"/>
      <c r="BU13" s="448"/>
      <c r="BV13" s="446">
        <v>-587431</v>
      </c>
      <c r="BW13" s="447"/>
      <c r="BX13" s="447"/>
      <c r="BY13" s="447"/>
      <c r="BZ13" s="447"/>
      <c r="CA13" s="447"/>
      <c r="CB13" s="447"/>
      <c r="CC13" s="448"/>
      <c r="CD13" s="449" t="s">
        <v>146</v>
      </c>
      <c r="CE13" s="450"/>
      <c r="CF13" s="450"/>
      <c r="CG13" s="450"/>
      <c r="CH13" s="450"/>
      <c r="CI13" s="450"/>
      <c r="CJ13" s="450"/>
      <c r="CK13" s="450"/>
      <c r="CL13" s="450"/>
      <c r="CM13" s="450"/>
      <c r="CN13" s="450"/>
      <c r="CO13" s="450"/>
      <c r="CP13" s="450"/>
      <c r="CQ13" s="450"/>
      <c r="CR13" s="450"/>
      <c r="CS13" s="451"/>
      <c r="CT13" s="443">
        <v>7.9</v>
      </c>
      <c r="CU13" s="444"/>
      <c r="CV13" s="444"/>
      <c r="CW13" s="444"/>
      <c r="CX13" s="444"/>
      <c r="CY13" s="444"/>
      <c r="CZ13" s="444"/>
      <c r="DA13" s="445"/>
      <c r="DB13" s="443">
        <v>7.5</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147</v>
      </c>
      <c r="M14" s="528"/>
      <c r="N14" s="528"/>
      <c r="O14" s="528"/>
      <c r="P14" s="528"/>
      <c r="Q14" s="529"/>
      <c r="R14" s="530">
        <v>55577</v>
      </c>
      <c r="S14" s="531"/>
      <c r="T14" s="531"/>
      <c r="U14" s="531"/>
      <c r="V14" s="532"/>
      <c r="W14" s="436"/>
      <c r="X14" s="437"/>
      <c r="Y14" s="437"/>
      <c r="Z14" s="437"/>
      <c r="AA14" s="437"/>
      <c r="AB14" s="426"/>
      <c r="AC14" s="533">
        <v>15.9</v>
      </c>
      <c r="AD14" s="534"/>
      <c r="AE14" s="534"/>
      <c r="AF14" s="534"/>
      <c r="AG14" s="535"/>
      <c r="AH14" s="533">
        <v>19.3</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148</v>
      </c>
      <c r="CE14" s="542"/>
      <c r="CF14" s="542"/>
      <c r="CG14" s="542"/>
      <c r="CH14" s="542"/>
      <c r="CI14" s="542"/>
      <c r="CJ14" s="542"/>
      <c r="CK14" s="542"/>
      <c r="CL14" s="542"/>
      <c r="CM14" s="542"/>
      <c r="CN14" s="542"/>
      <c r="CO14" s="542"/>
      <c r="CP14" s="542"/>
      <c r="CQ14" s="542"/>
      <c r="CR14" s="542"/>
      <c r="CS14" s="543"/>
      <c r="CT14" s="544">
        <v>33.1</v>
      </c>
      <c r="CU14" s="545"/>
      <c r="CV14" s="545"/>
      <c r="CW14" s="545"/>
      <c r="CX14" s="545"/>
      <c r="CY14" s="545"/>
      <c r="CZ14" s="545"/>
      <c r="DA14" s="546"/>
      <c r="DB14" s="544">
        <v>49.5</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149</v>
      </c>
      <c r="N15" s="538"/>
      <c r="O15" s="538"/>
      <c r="P15" s="538"/>
      <c r="Q15" s="539"/>
      <c r="R15" s="530">
        <v>55009</v>
      </c>
      <c r="S15" s="531"/>
      <c r="T15" s="531"/>
      <c r="U15" s="531"/>
      <c r="V15" s="532"/>
      <c r="W15" s="462" t="s">
        <v>150</v>
      </c>
      <c r="X15" s="463"/>
      <c r="Y15" s="463"/>
      <c r="Z15" s="463"/>
      <c r="AA15" s="463"/>
      <c r="AB15" s="453"/>
      <c r="AC15" s="497">
        <v>3487</v>
      </c>
      <c r="AD15" s="498"/>
      <c r="AE15" s="498"/>
      <c r="AF15" s="498"/>
      <c r="AG15" s="540"/>
      <c r="AH15" s="497">
        <v>3097</v>
      </c>
      <c r="AI15" s="498"/>
      <c r="AJ15" s="498"/>
      <c r="AK15" s="498"/>
      <c r="AL15" s="499"/>
      <c r="AM15" s="475"/>
      <c r="AN15" s="476"/>
      <c r="AO15" s="476"/>
      <c r="AP15" s="476"/>
      <c r="AQ15" s="476"/>
      <c r="AR15" s="476"/>
      <c r="AS15" s="476"/>
      <c r="AT15" s="477"/>
      <c r="AU15" s="478"/>
      <c r="AV15" s="479"/>
      <c r="AW15" s="479"/>
      <c r="AX15" s="479"/>
      <c r="AY15" s="406" t="s">
        <v>151</v>
      </c>
      <c r="AZ15" s="407"/>
      <c r="BA15" s="407"/>
      <c r="BB15" s="407"/>
      <c r="BC15" s="407"/>
      <c r="BD15" s="407"/>
      <c r="BE15" s="407"/>
      <c r="BF15" s="407"/>
      <c r="BG15" s="407"/>
      <c r="BH15" s="407"/>
      <c r="BI15" s="407"/>
      <c r="BJ15" s="407"/>
      <c r="BK15" s="407"/>
      <c r="BL15" s="407"/>
      <c r="BM15" s="408"/>
      <c r="BN15" s="409">
        <v>6233789</v>
      </c>
      <c r="BO15" s="410"/>
      <c r="BP15" s="410"/>
      <c r="BQ15" s="410"/>
      <c r="BR15" s="410"/>
      <c r="BS15" s="410"/>
      <c r="BT15" s="410"/>
      <c r="BU15" s="411"/>
      <c r="BV15" s="409">
        <v>6190471</v>
      </c>
      <c r="BW15" s="410"/>
      <c r="BX15" s="410"/>
      <c r="BY15" s="410"/>
      <c r="BZ15" s="410"/>
      <c r="CA15" s="410"/>
      <c r="CB15" s="410"/>
      <c r="CC15" s="411"/>
      <c r="CD15" s="547" t="s">
        <v>152</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153</v>
      </c>
      <c r="M16" s="550"/>
      <c r="N16" s="550"/>
      <c r="O16" s="550"/>
      <c r="P16" s="550"/>
      <c r="Q16" s="551"/>
      <c r="R16" s="552" t="s">
        <v>154</v>
      </c>
      <c r="S16" s="553"/>
      <c r="T16" s="553"/>
      <c r="U16" s="553"/>
      <c r="V16" s="554"/>
      <c r="W16" s="436"/>
      <c r="X16" s="437"/>
      <c r="Y16" s="437"/>
      <c r="Z16" s="437"/>
      <c r="AA16" s="437"/>
      <c r="AB16" s="426"/>
      <c r="AC16" s="533">
        <v>14.8</v>
      </c>
      <c r="AD16" s="534"/>
      <c r="AE16" s="534"/>
      <c r="AF16" s="534"/>
      <c r="AG16" s="535"/>
      <c r="AH16" s="533">
        <v>14.1</v>
      </c>
      <c r="AI16" s="534"/>
      <c r="AJ16" s="534"/>
      <c r="AK16" s="534"/>
      <c r="AL16" s="536"/>
      <c r="AM16" s="475"/>
      <c r="AN16" s="476"/>
      <c r="AO16" s="476"/>
      <c r="AP16" s="476"/>
      <c r="AQ16" s="476"/>
      <c r="AR16" s="476"/>
      <c r="AS16" s="476"/>
      <c r="AT16" s="477"/>
      <c r="AU16" s="478"/>
      <c r="AV16" s="479"/>
      <c r="AW16" s="479"/>
      <c r="AX16" s="479"/>
      <c r="AY16" s="480" t="s">
        <v>155</v>
      </c>
      <c r="AZ16" s="481"/>
      <c r="BA16" s="481"/>
      <c r="BB16" s="481"/>
      <c r="BC16" s="481"/>
      <c r="BD16" s="481"/>
      <c r="BE16" s="481"/>
      <c r="BF16" s="481"/>
      <c r="BG16" s="481"/>
      <c r="BH16" s="481"/>
      <c r="BI16" s="481"/>
      <c r="BJ16" s="481"/>
      <c r="BK16" s="481"/>
      <c r="BL16" s="481"/>
      <c r="BM16" s="482"/>
      <c r="BN16" s="446">
        <v>17362993</v>
      </c>
      <c r="BO16" s="447"/>
      <c r="BP16" s="447"/>
      <c r="BQ16" s="447"/>
      <c r="BR16" s="447"/>
      <c r="BS16" s="447"/>
      <c r="BT16" s="447"/>
      <c r="BU16" s="448"/>
      <c r="BV16" s="446">
        <v>16350887</v>
      </c>
      <c r="BW16" s="447"/>
      <c r="BX16" s="447"/>
      <c r="BY16" s="447"/>
      <c r="BZ16" s="447"/>
      <c r="CA16" s="447"/>
      <c r="CB16" s="447"/>
      <c r="CC16" s="448"/>
      <c r="CD16" s="191"/>
      <c r="CE16" s="560" t="s">
        <v>156</v>
      </c>
      <c r="CF16" s="560"/>
      <c r="CG16" s="560"/>
      <c r="CH16" s="560"/>
      <c r="CI16" s="560"/>
      <c r="CJ16" s="560"/>
      <c r="CK16" s="560"/>
      <c r="CL16" s="560"/>
      <c r="CM16" s="560"/>
      <c r="CN16" s="560"/>
      <c r="CO16" s="560"/>
      <c r="CP16" s="560"/>
      <c r="CQ16" s="560"/>
      <c r="CR16" s="560"/>
      <c r="CS16" s="561"/>
      <c r="CT16" s="443">
        <v>7</v>
      </c>
      <c r="CU16" s="444"/>
      <c r="CV16" s="444"/>
      <c r="CW16" s="444"/>
      <c r="CX16" s="444"/>
      <c r="CY16" s="444"/>
      <c r="CZ16" s="444"/>
      <c r="DA16" s="445"/>
      <c r="DB16" s="443" t="s">
        <v>130</v>
      </c>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157</v>
      </c>
      <c r="N17" s="558"/>
      <c r="O17" s="558"/>
      <c r="P17" s="558"/>
      <c r="Q17" s="559"/>
      <c r="R17" s="552" t="s">
        <v>158</v>
      </c>
      <c r="S17" s="553"/>
      <c r="T17" s="553"/>
      <c r="U17" s="553"/>
      <c r="V17" s="554"/>
      <c r="W17" s="462" t="s">
        <v>159</v>
      </c>
      <c r="X17" s="463"/>
      <c r="Y17" s="463"/>
      <c r="Z17" s="463"/>
      <c r="AA17" s="463"/>
      <c r="AB17" s="453"/>
      <c r="AC17" s="497">
        <v>16331</v>
      </c>
      <c r="AD17" s="498"/>
      <c r="AE17" s="498"/>
      <c r="AF17" s="498"/>
      <c r="AG17" s="540"/>
      <c r="AH17" s="497">
        <v>14644</v>
      </c>
      <c r="AI17" s="498"/>
      <c r="AJ17" s="498"/>
      <c r="AK17" s="498"/>
      <c r="AL17" s="499"/>
      <c r="AM17" s="475"/>
      <c r="AN17" s="476"/>
      <c r="AO17" s="476"/>
      <c r="AP17" s="476"/>
      <c r="AQ17" s="476"/>
      <c r="AR17" s="476"/>
      <c r="AS17" s="476"/>
      <c r="AT17" s="477"/>
      <c r="AU17" s="478"/>
      <c r="AV17" s="479"/>
      <c r="AW17" s="479"/>
      <c r="AX17" s="479"/>
      <c r="AY17" s="480" t="s">
        <v>160</v>
      </c>
      <c r="AZ17" s="481"/>
      <c r="BA17" s="481"/>
      <c r="BB17" s="481"/>
      <c r="BC17" s="481"/>
      <c r="BD17" s="481"/>
      <c r="BE17" s="481"/>
      <c r="BF17" s="481"/>
      <c r="BG17" s="481"/>
      <c r="BH17" s="481"/>
      <c r="BI17" s="481"/>
      <c r="BJ17" s="481"/>
      <c r="BK17" s="481"/>
      <c r="BL17" s="481"/>
      <c r="BM17" s="482"/>
      <c r="BN17" s="446">
        <v>7887959</v>
      </c>
      <c r="BO17" s="447"/>
      <c r="BP17" s="447"/>
      <c r="BQ17" s="447"/>
      <c r="BR17" s="447"/>
      <c r="BS17" s="447"/>
      <c r="BT17" s="447"/>
      <c r="BU17" s="448"/>
      <c r="BV17" s="446">
        <v>7822475</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161</v>
      </c>
      <c r="C18" s="489"/>
      <c r="D18" s="489"/>
      <c r="E18" s="569"/>
      <c r="F18" s="569"/>
      <c r="G18" s="569"/>
      <c r="H18" s="569"/>
      <c r="I18" s="569"/>
      <c r="J18" s="569"/>
      <c r="K18" s="569"/>
      <c r="L18" s="570">
        <v>203.9</v>
      </c>
      <c r="M18" s="570"/>
      <c r="N18" s="570"/>
      <c r="O18" s="570"/>
      <c r="P18" s="570"/>
      <c r="Q18" s="570"/>
      <c r="R18" s="571"/>
      <c r="S18" s="571"/>
      <c r="T18" s="571"/>
      <c r="U18" s="571"/>
      <c r="V18" s="572"/>
      <c r="W18" s="464"/>
      <c r="X18" s="465"/>
      <c r="Y18" s="465"/>
      <c r="Z18" s="465"/>
      <c r="AA18" s="465"/>
      <c r="AB18" s="456"/>
      <c r="AC18" s="573">
        <v>69.3</v>
      </c>
      <c r="AD18" s="574"/>
      <c r="AE18" s="574"/>
      <c r="AF18" s="574"/>
      <c r="AG18" s="575"/>
      <c r="AH18" s="573">
        <v>66.599999999999994</v>
      </c>
      <c r="AI18" s="574"/>
      <c r="AJ18" s="574"/>
      <c r="AK18" s="574"/>
      <c r="AL18" s="576"/>
      <c r="AM18" s="475"/>
      <c r="AN18" s="476"/>
      <c r="AO18" s="476"/>
      <c r="AP18" s="476"/>
      <c r="AQ18" s="476"/>
      <c r="AR18" s="476"/>
      <c r="AS18" s="476"/>
      <c r="AT18" s="477"/>
      <c r="AU18" s="478"/>
      <c r="AV18" s="479"/>
      <c r="AW18" s="479"/>
      <c r="AX18" s="479"/>
      <c r="AY18" s="480" t="s">
        <v>162</v>
      </c>
      <c r="AZ18" s="481"/>
      <c r="BA18" s="481"/>
      <c r="BB18" s="481"/>
      <c r="BC18" s="481"/>
      <c r="BD18" s="481"/>
      <c r="BE18" s="481"/>
      <c r="BF18" s="481"/>
      <c r="BG18" s="481"/>
      <c r="BH18" s="481"/>
      <c r="BI18" s="481"/>
      <c r="BJ18" s="481"/>
      <c r="BK18" s="481"/>
      <c r="BL18" s="481"/>
      <c r="BM18" s="482"/>
      <c r="BN18" s="446">
        <v>16608831</v>
      </c>
      <c r="BO18" s="447"/>
      <c r="BP18" s="447"/>
      <c r="BQ18" s="447"/>
      <c r="BR18" s="447"/>
      <c r="BS18" s="447"/>
      <c r="BT18" s="447"/>
      <c r="BU18" s="448"/>
      <c r="BV18" s="446">
        <v>16540621</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163</v>
      </c>
      <c r="C19" s="489"/>
      <c r="D19" s="489"/>
      <c r="E19" s="569"/>
      <c r="F19" s="569"/>
      <c r="G19" s="569"/>
      <c r="H19" s="569"/>
      <c r="I19" s="569"/>
      <c r="J19" s="569"/>
      <c r="K19" s="569"/>
      <c r="L19" s="577">
        <v>260</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164</v>
      </c>
      <c r="AZ19" s="481"/>
      <c r="BA19" s="481"/>
      <c r="BB19" s="481"/>
      <c r="BC19" s="481"/>
      <c r="BD19" s="481"/>
      <c r="BE19" s="481"/>
      <c r="BF19" s="481"/>
      <c r="BG19" s="481"/>
      <c r="BH19" s="481"/>
      <c r="BI19" s="481"/>
      <c r="BJ19" s="481"/>
      <c r="BK19" s="481"/>
      <c r="BL19" s="481"/>
      <c r="BM19" s="482"/>
      <c r="BN19" s="446">
        <v>26937296</v>
      </c>
      <c r="BO19" s="447"/>
      <c r="BP19" s="447"/>
      <c r="BQ19" s="447"/>
      <c r="BR19" s="447"/>
      <c r="BS19" s="447"/>
      <c r="BT19" s="447"/>
      <c r="BU19" s="448"/>
      <c r="BV19" s="446">
        <v>24864914</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165</v>
      </c>
      <c r="C20" s="489"/>
      <c r="D20" s="489"/>
      <c r="E20" s="569"/>
      <c r="F20" s="569"/>
      <c r="G20" s="569"/>
      <c r="H20" s="569"/>
      <c r="I20" s="569"/>
      <c r="J20" s="569"/>
      <c r="K20" s="569"/>
      <c r="L20" s="577">
        <v>24235</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166</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167</v>
      </c>
      <c r="C22" s="590"/>
      <c r="D22" s="591"/>
      <c r="E22" s="458" t="s">
        <v>1</v>
      </c>
      <c r="F22" s="463"/>
      <c r="G22" s="463"/>
      <c r="H22" s="463"/>
      <c r="I22" s="463"/>
      <c r="J22" s="463"/>
      <c r="K22" s="453"/>
      <c r="L22" s="458" t="s">
        <v>168</v>
      </c>
      <c r="M22" s="463"/>
      <c r="N22" s="463"/>
      <c r="O22" s="463"/>
      <c r="P22" s="453"/>
      <c r="Q22" s="621" t="s">
        <v>169</v>
      </c>
      <c r="R22" s="622"/>
      <c r="S22" s="622"/>
      <c r="T22" s="622"/>
      <c r="U22" s="622"/>
      <c r="V22" s="623"/>
      <c r="W22" s="589" t="s">
        <v>170</v>
      </c>
      <c r="X22" s="590"/>
      <c r="Y22" s="591"/>
      <c r="Z22" s="458" t="s">
        <v>1</v>
      </c>
      <c r="AA22" s="463"/>
      <c r="AB22" s="463"/>
      <c r="AC22" s="463"/>
      <c r="AD22" s="463"/>
      <c r="AE22" s="463"/>
      <c r="AF22" s="463"/>
      <c r="AG22" s="453"/>
      <c r="AH22" s="627" t="s">
        <v>171</v>
      </c>
      <c r="AI22" s="463"/>
      <c r="AJ22" s="463"/>
      <c r="AK22" s="463"/>
      <c r="AL22" s="453"/>
      <c r="AM22" s="627" t="s">
        <v>172</v>
      </c>
      <c r="AN22" s="628"/>
      <c r="AO22" s="628"/>
      <c r="AP22" s="628"/>
      <c r="AQ22" s="628"/>
      <c r="AR22" s="629"/>
      <c r="AS22" s="621" t="s">
        <v>169</v>
      </c>
      <c r="AT22" s="622"/>
      <c r="AU22" s="622"/>
      <c r="AV22" s="622"/>
      <c r="AW22" s="622"/>
      <c r="AX22" s="633"/>
      <c r="AY22" s="406" t="s">
        <v>173</v>
      </c>
      <c r="AZ22" s="407"/>
      <c r="BA22" s="407"/>
      <c r="BB22" s="407"/>
      <c r="BC22" s="407"/>
      <c r="BD22" s="407"/>
      <c r="BE22" s="407"/>
      <c r="BF22" s="407"/>
      <c r="BG22" s="407"/>
      <c r="BH22" s="407"/>
      <c r="BI22" s="407"/>
      <c r="BJ22" s="407"/>
      <c r="BK22" s="407"/>
      <c r="BL22" s="407"/>
      <c r="BM22" s="408"/>
      <c r="BN22" s="409">
        <v>43401276</v>
      </c>
      <c r="BO22" s="410"/>
      <c r="BP22" s="410"/>
      <c r="BQ22" s="410"/>
      <c r="BR22" s="410"/>
      <c r="BS22" s="410"/>
      <c r="BT22" s="410"/>
      <c r="BU22" s="411"/>
      <c r="BV22" s="409">
        <v>45102624</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174</v>
      </c>
      <c r="AZ23" s="481"/>
      <c r="BA23" s="481"/>
      <c r="BB23" s="481"/>
      <c r="BC23" s="481"/>
      <c r="BD23" s="481"/>
      <c r="BE23" s="481"/>
      <c r="BF23" s="481"/>
      <c r="BG23" s="481"/>
      <c r="BH23" s="481"/>
      <c r="BI23" s="481"/>
      <c r="BJ23" s="481"/>
      <c r="BK23" s="481"/>
      <c r="BL23" s="481"/>
      <c r="BM23" s="482"/>
      <c r="BN23" s="446">
        <v>35179584</v>
      </c>
      <c r="BO23" s="447"/>
      <c r="BP23" s="447"/>
      <c r="BQ23" s="447"/>
      <c r="BR23" s="447"/>
      <c r="BS23" s="447"/>
      <c r="BT23" s="447"/>
      <c r="BU23" s="448"/>
      <c r="BV23" s="446">
        <v>36309323</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175</v>
      </c>
      <c r="F24" s="476"/>
      <c r="G24" s="476"/>
      <c r="H24" s="476"/>
      <c r="I24" s="476"/>
      <c r="J24" s="476"/>
      <c r="K24" s="477"/>
      <c r="L24" s="497">
        <v>1</v>
      </c>
      <c r="M24" s="498"/>
      <c r="N24" s="498"/>
      <c r="O24" s="498"/>
      <c r="P24" s="540"/>
      <c r="Q24" s="497">
        <v>8300</v>
      </c>
      <c r="R24" s="498"/>
      <c r="S24" s="498"/>
      <c r="T24" s="498"/>
      <c r="U24" s="498"/>
      <c r="V24" s="540"/>
      <c r="W24" s="592"/>
      <c r="X24" s="593"/>
      <c r="Y24" s="594"/>
      <c r="Z24" s="496" t="s">
        <v>176</v>
      </c>
      <c r="AA24" s="476"/>
      <c r="AB24" s="476"/>
      <c r="AC24" s="476"/>
      <c r="AD24" s="476"/>
      <c r="AE24" s="476"/>
      <c r="AF24" s="476"/>
      <c r="AG24" s="477"/>
      <c r="AH24" s="497">
        <v>598</v>
      </c>
      <c r="AI24" s="498"/>
      <c r="AJ24" s="498"/>
      <c r="AK24" s="498"/>
      <c r="AL24" s="540"/>
      <c r="AM24" s="497">
        <v>1785628</v>
      </c>
      <c r="AN24" s="498"/>
      <c r="AO24" s="498"/>
      <c r="AP24" s="498"/>
      <c r="AQ24" s="498"/>
      <c r="AR24" s="540"/>
      <c r="AS24" s="497">
        <v>2986</v>
      </c>
      <c r="AT24" s="498"/>
      <c r="AU24" s="498"/>
      <c r="AV24" s="498"/>
      <c r="AW24" s="498"/>
      <c r="AX24" s="499"/>
      <c r="AY24" s="562" t="s">
        <v>177</v>
      </c>
      <c r="AZ24" s="563"/>
      <c r="BA24" s="563"/>
      <c r="BB24" s="563"/>
      <c r="BC24" s="563"/>
      <c r="BD24" s="563"/>
      <c r="BE24" s="563"/>
      <c r="BF24" s="563"/>
      <c r="BG24" s="563"/>
      <c r="BH24" s="563"/>
      <c r="BI24" s="563"/>
      <c r="BJ24" s="563"/>
      <c r="BK24" s="563"/>
      <c r="BL24" s="563"/>
      <c r="BM24" s="564"/>
      <c r="BN24" s="446">
        <v>33301858</v>
      </c>
      <c r="BO24" s="447"/>
      <c r="BP24" s="447"/>
      <c r="BQ24" s="447"/>
      <c r="BR24" s="447"/>
      <c r="BS24" s="447"/>
      <c r="BT24" s="447"/>
      <c r="BU24" s="448"/>
      <c r="BV24" s="446">
        <v>34760303</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178</v>
      </c>
      <c r="F25" s="476"/>
      <c r="G25" s="476"/>
      <c r="H25" s="476"/>
      <c r="I25" s="476"/>
      <c r="J25" s="476"/>
      <c r="K25" s="477"/>
      <c r="L25" s="497">
        <v>1</v>
      </c>
      <c r="M25" s="498"/>
      <c r="N25" s="498"/>
      <c r="O25" s="498"/>
      <c r="P25" s="540"/>
      <c r="Q25" s="497">
        <v>6600</v>
      </c>
      <c r="R25" s="498"/>
      <c r="S25" s="498"/>
      <c r="T25" s="498"/>
      <c r="U25" s="498"/>
      <c r="V25" s="540"/>
      <c r="W25" s="592"/>
      <c r="X25" s="593"/>
      <c r="Y25" s="594"/>
      <c r="Z25" s="496" t="s">
        <v>179</v>
      </c>
      <c r="AA25" s="476"/>
      <c r="AB25" s="476"/>
      <c r="AC25" s="476"/>
      <c r="AD25" s="476"/>
      <c r="AE25" s="476"/>
      <c r="AF25" s="476"/>
      <c r="AG25" s="477"/>
      <c r="AH25" s="497">
        <v>81</v>
      </c>
      <c r="AI25" s="498"/>
      <c r="AJ25" s="498"/>
      <c r="AK25" s="498"/>
      <c r="AL25" s="540"/>
      <c r="AM25" s="497">
        <v>248346</v>
      </c>
      <c r="AN25" s="498"/>
      <c r="AO25" s="498"/>
      <c r="AP25" s="498"/>
      <c r="AQ25" s="498"/>
      <c r="AR25" s="540"/>
      <c r="AS25" s="497">
        <v>3066</v>
      </c>
      <c r="AT25" s="498"/>
      <c r="AU25" s="498"/>
      <c r="AV25" s="498"/>
      <c r="AW25" s="498"/>
      <c r="AX25" s="499"/>
      <c r="AY25" s="406" t="s">
        <v>180</v>
      </c>
      <c r="AZ25" s="407"/>
      <c r="BA25" s="407"/>
      <c r="BB25" s="407"/>
      <c r="BC25" s="407"/>
      <c r="BD25" s="407"/>
      <c r="BE25" s="407"/>
      <c r="BF25" s="407"/>
      <c r="BG25" s="407"/>
      <c r="BH25" s="407"/>
      <c r="BI25" s="407"/>
      <c r="BJ25" s="407"/>
      <c r="BK25" s="407"/>
      <c r="BL25" s="407"/>
      <c r="BM25" s="408"/>
      <c r="BN25" s="409">
        <v>6396974</v>
      </c>
      <c r="BO25" s="410"/>
      <c r="BP25" s="410"/>
      <c r="BQ25" s="410"/>
      <c r="BR25" s="410"/>
      <c r="BS25" s="410"/>
      <c r="BT25" s="410"/>
      <c r="BU25" s="411"/>
      <c r="BV25" s="409">
        <v>5992342</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181</v>
      </c>
      <c r="F26" s="476"/>
      <c r="G26" s="476"/>
      <c r="H26" s="476"/>
      <c r="I26" s="476"/>
      <c r="J26" s="476"/>
      <c r="K26" s="477"/>
      <c r="L26" s="497">
        <v>1</v>
      </c>
      <c r="M26" s="498"/>
      <c r="N26" s="498"/>
      <c r="O26" s="498"/>
      <c r="P26" s="540"/>
      <c r="Q26" s="497">
        <v>6200</v>
      </c>
      <c r="R26" s="498"/>
      <c r="S26" s="498"/>
      <c r="T26" s="498"/>
      <c r="U26" s="498"/>
      <c r="V26" s="540"/>
      <c r="W26" s="592"/>
      <c r="X26" s="593"/>
      <c r="Y26" s="594"/>
      <c r="Z26" s="496" t="s">
        <v>182</v>
      </c>
      <c r="AA26" s="598"/>
      <c r="AB26" s="598"/>
      <c r="AC26" s="598"/>
      <c r="AD26" s="598"/>
      <c r="AE26" s="598"/>
      <c r="AF26" s="598"/>
      <c r="AG26" s="599"/>
      <c r="AH26" s="497">
        <v>1</v>
      </c>
      <c r="AI26" s="498"/>
      <c r="AJ26" s="498"/>
      <c r="AK26" s="498"/>
      <c r="AL26" s="540"/>
      <c r="AM26" s="497" t="s">
        <v>183</v>
      </c>
      <c r="AN26" s="498"/>
      <c r="AO26" s="498"/>
      <c r="AP26" s="498"/>
      <c r="AQ26" s="498"/>
      <c r="AR26" s="540"/>
      <c r="AS26" s="497" t="s">
        <v>184</v>
      </c>
      <c r="AT26" s="498"/>
      <c r="AU26" s="498"/>
      <c r="AV26" s="498"/>
      <c r="AW26" s="498"/>
      <c r="AX26" s="499"/>
      <c r="AY26" s="449" t="s">
        <v>185</v>
      </c>
      <c r="AZ26" s="450"/>
      <c r="BA26" s="450"/>
      <c r="BB26" s="450"/>
      <c r="BC26" s="450"/>
      <c r="BD26" s="450"/>
      <c r="BE26" s="450"/>
      <c r="BF26" s="450"/>
      <c r="BG26" s="450"/>
      <c r="BH26" s="450"/>
      <c r="BI26" s="450"/>
      <c r="BJ26" s="450"/>
      <c r="BK26" s="450"/>
      <c r="BL26" s="450"/>
      <c r="BM26" s="451"/>
      <c r="BN26" s="446" t="s">
        <v>139</v>
      </c>
      <c r="BO26" s="447"/>
      <c r="BP26" s="447"/>
      <c r="BQ26" s="447"/>
      <c r="BR26" s="447"/>
      <c r="BS26" s="447"/>
      <c r="BT26" s="447"/>
      <c r="BU26" s="448"/>
      <c r="BV26" s="446" t="s">
        <v>140</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186</v>
      </c>
      <c r="F27" s="476"/>
      <c r="G27" s="476"/>
      <c r="H27" s="476"/>
      <c r="I27" s="476"/>
      <c r="J27" s="476"/>
      <c r="K27" s="477"/>
      <c r="L27" s="497">
        <v>1</v>
      </c>
      <c r="M27" s="498"/>
      <c r="N27" s="498"/>
      <c r="O27" s="498"/>
      <c r="P27" s="540"/>
      <c r="Q27" s="497">
        <v>4150</v>
      </c>
      <c r="R27" s="498"/>
      <c r="S27" s="498"/>
      <c r="T27" s="498"/>
      <c r="U27" s="498"/>
      <c r="V27" s="540"/>
      <c r="W27" s="592"/>
      <c r="X27" s="593"/>
      <c r="Y27" s="594"/>
      <c r="Z27" s="496" t="s">
        <v>187</v>
      </c>
      <c r="AA27" s="476"/>
      <c r="AB27" s="476"/>
      <c r="AC27" s="476"/>
      <c r="AD27" s="476"/>
      <c r="AE27" s="476"/>
      <c r="AF27" s="476"/>
      <c r="AG27" s="477"/>
      <c r="AH27" s="497">
        <v>17</v>
      </c>
      <c r="AI27" s="498"/>
      <c r="AJ27" s="498"/>
      <c r="AK27" s="498"/>
      <c r="AL27" s="540"/>
      <c r="AM27" s="497">
        <v>55590</v>
      </c>
      <c r="AN27" s="498"/>
      <c r="AO27" s="498"/>
      <c r="AP27" s="498"/>
      <c r="AQ27" s="498"/>
      <c r="AR27" s="540"/>
      <c r="AS27" s="497">
        <v>3270</v>
      </c>
      <c r="AT27" s="498"/>
      <c r="AU27" s="498"/>
      <c r="AV27" s="498"/>
      <c r="AW27" s="498"/>
      <c r="AX27" s="499"/>
      <c r="AY27" s="541" t="s">
        <v>188</v>
      </c>
      <c r="AZ27" s="542"/>
      <c r="BA27" s="542"/>
      <c r="BB27" s="542"/>
      <c r="BC27" s="542"/>
      <c r="BD27" s="542"/>
      <c r="BE27" s="542"/>
      <c r="BF27" s="542"/>
      <c r="BG27" s="542"/>
      <c r="BH27" s="542"/>
      <c r="BI27" s="542"/>
      <c r="BJ27" s="542"/>
      <c r="BK27" s="542"/>
      <c r="BL27" s="542"/>
      <c r="BM27" s="543"/>
      <c r="BN27" s="565" t="s">
        <v>140</v>
      </c>
      <c r="BO27" s="566"/>
      <c r="BP27" s="566"/>
      <c r="BQ27" s="566"/>
      <c r="BR27" s="566"/>
      <c r="BS27" s="566"/>
      <c r="BT27" s="566"/>
      <c r="BU27" s="567"/>
      <c r="BV27" s="565" t="s">
        <v>129</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189</v>
      </c>
      <c r="F28" s="476"/>
      <c r="G28" s="476"/>
      <c r="H28" s="476"/>
      <c r="I28" s="476"/>
      <c r="J28" s="476"/>
      <c r="K28" s="477"/>
      <c r="L28" s="497">
        <v>1</v>
      </c>
      <c r="M28" s="498"/>
      <c r="N28" s="498"/>
      <c r="O28" s="498"/>
      <c r="P28" s="540"/>
      <c r="Q28" s="497">
        <v>3630</v>
      </c>
      <c r="R28" s="498"/>
      <c r="S28" s="498"/>
      <c r="T28" s="498"/>
      <c r="U28" s="498"/>
      <c r="V28" s="540"/>
      <c r="W28" s="592"/>
      <c r="X28" s="593"/>
      <c r="Y28" s="594"/>
      <c r="Z28" s="496" t="s">
        <v>190</v>
      </c>
      <c r="AA28" s="476"/>
      <c r="AB28" s="476"/>
      <c r="AC28" s="476"/>
      <c r="AD28" s="476"/>
      <c r="AE28" s="476"/>
      <c r="AF28" s="476"/>
      <c r="AG28" s="477"/>
      <c r="AH28" s="497" t="s">
        <v>139</v>
      </c>
      <c r="AI28" s="498"/>
      <c r="AJ28" s="498"/>
      <c r="AK28" s="498"/>
      <c r="AL28" s="540"/>
      <c r="AM28" s="497" t="s">
        <v>139</v>
      </c>
      <c r="AN28" s="498"/>
      <c r="AO28" s="498"/>
      <c r="AP28" s="498"/>
      <c r="AQ28" s="498"/>
      <c r="AR28" s="540"/>
      <c r="AS28" s="497" t="s">
        <v>129</v>
      </c>
      <c r="AT28" s="498"/>
      <c r="AU28" s="498"/>
      <c r="AV28" s="498"/>
      <c r="AW28" s="498"/>
      <c r="AX28" s="499"/>
      <c r="AY28" s="600" t="s">
        <v>191</v>
      </c>
      <c r="AZ28" s="601"/>
      <c r="BA28" s="601"/>
      <c r="BB28" s="602"/>
      <c r="BC28" s="406" t="s">
        <v>48</v>
      </c>
      <c r="BD28" s="407"/>
      <c r="BE28" s="407"/>
      <c r="BF28" s="407"/>
      <c r="BG28" s="407"/>
      <c r="BH28" s="407"/>
      <c r="BI28" s="407"/>
      <c r="BJ28" s="407"/>
      <c r="BK28" s="407"/>
      <c r="BL28" s="407"/>
      <c r="BM28" s="408"/>
      <c r="BN28" s="409">
        <v>8486595</v>
      </c>
      <c r="BO28" s="410"/>
      <c r="BP28" s="410"/>
      <c r="BQ28" s="410"/>
      <c r="BR28" s="410"/>
      <c r="BS28" s="410"/>
      <c r="BT28" s="410"/>
      <c r="BU28" s="411"/>
      <c r="BV28" s="409">
        <v>9154301</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192</v>
      </c>
      <c r="F29" s="476"/>
      <c r="G29" s="476"/>
      <c r="H29" s="476"/>
      <c r="I29" s="476"/>
      <c r="J29" s="476"/>
      <c r="K29" s="477"/>
      <c r="L29" s="497">
        <v>22</v>
      </c>
      <c r="M29" s="498"/>
      <c r="N29" s="498"/>
      <c r="O29" s="498"/>
      <c r="P29" s="540"/>
      <c r="Q29" s="497">
        <v>3435</v>
      </c>
      <c r="R29" s="498"/>
      <c r="S29" s="498"/>
      <c r="T29" s="498"/>
      <c r="U29" s="498"/>
      <c r="V29" s="540"/>
      <c r="W29" s="595"/>
      <c r="X29" s="596"/>
      <c r="Y29" s="597"/>
      <c r="Z29" s="496" t="s">
        <v>193</v>
      </c>
      <c r="AA29" s="476"/>
      <c r="AB29" s="476"/>
      <c r="AC29" s="476"/>
      <c r="AD29" s="476"/>
      <c r="AE29" s="476"/>
      <c r="AF29" s="476"/>
      <c r="AG29" s="477"/>
      <c r="AH29" s="497">
        <v>615</v>
      </c>
      <c r="AI29" s="498"/>
      <c r="AJ29" s="498"/>
      <c r="AK29" s="498"/>
      <c r="AL29" s="540"/>
      <c r="AM29" s="497">
        <v>1841218</v>
      </c>
      <c r="AN29" s="498"/>
      <c r="AO29" s="498"/>
      <c r="AP29" s="498"/>
      <c r="AQ29" s="498"/>
      <c r="AR29" s="540"/>
      <c r="AS29" s="497">
        <v>2994</v>
      </c>
      <c r="AT29" s="498"/>
      <c r="AU29" s="498"/>
      <c r="AV29" s="498"/>
      <c r="AW29" s="498"/>
      <c r="AX29" s="499"/>
      <c r="AY29" s="603"/>
      <c r="AZ29" s="604"/>
      <c r="BA29" s="604"/>
      <c r="BB29" s="605"/>
      <c r="BC29" s="480" t="s">
        <v>194</v>
      </c>
      <c r="BD29" s="481"/>
      <c r="BE29" s="481"/>
      <c r="BF29" s="481"/>
      <c r="BG29" s="481"/>
      <c r="BH29" s="481"/>
      <c r="BI29" s="481"/>
      <c r="BJ29" s="481"/>
      <c r="BK29" s="481"/>
      <c r="BL29" s="481"/>
      <c r="BM29" s="482"/>
      <c r="BN29" s="446">
        <v>1256348</v>
      </c>
      <c r="BO29" s="447"/>
      <c r="BP29" s="447"/>
      <c r="BQ29" s="447"/>
      <c r="BR29" s="447"/>
      <c r="BS29" s="447"/>
      <c r="BT29" s="447"/>
      <c r="BU29" s="448"/>
      <c r="BV29" s="446">
        <v>544781</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195</v>
      </c>
      <c r="X30" s="614"/>
      <c r="Y30" s="614"/>
      <c r="Z30" s="614"/>
      <c r="AA30" s="614"/>
      <c r="AB30" s="614"/>
      <c r="AC30" s="614"/>
      <c r="AD30" s="614"/>
      <c r="AE30" s="614"/>
      <c r="AF30" s="614"/>
      <c r="AG30" s="615"/>
      <c r="AH30" s="573">
        <v>94.6</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3594194</v>
      </c>
      <c r="BO30" s="566"/>
      <c r="BP30" s="566"/>
      <c r="BQ30" s="566"/>
      <c r="BR30" s="566"/>
      <c r="BS30" s="566"/>
      <c r="BT30" s="566"/>
      <c r="BU30" s="567"/>
      <c r="BV30" s="565">
        <v>2832485</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196</v>
      </c>
      <c r="D32" s="609"/>
      <c r="E32" s="609"/>
      <c r="F32" s="609"/>
      <c r="G32" s="609"/>
      <c r="H32" s="609"/>
      <c r="I32" s="609"/>
      <c r="J32" s="609"/>
      <c r="K32" s="609"/>
      <c r="L32" s="609"/>
      <c r="M32" s="609"/>
      <c r="N32" s="609"/>
      <c r="O32" s="609"/>
      <c r="P32" s="609"/>
      <c r="Q32" s="609"/>
      <c r="R32" s="609"/>
      <c r="S32" s="609"/>
      <c r="U32" s="450" t="s">
        <v>197</v>
      </c>
      <c r="V32" s="450"/>
      <c r="W32" s="450"/>
      <c r="X32" s="450"/>
      <c r="Y32" s="450"/>
      <c r="Z32" s="450"/>
      <c r="AA32" s="450"/>
      <c r="AB32" s="450"/>
      <c r="AC32" s="450"/>
      <c r="AD32" s="450"/>
      <c r="AE32" s="450"/>
      <c r="AF32" s="450"/>
      <c r="AG32" s="450"/>
      <c r="AH32" s="450"/>
      <c r="AI32" s="450"/>
      <c r="AJ32" s="450"/>
      <c r="AK32" s="450"/>
      <c r="AM32" s="450" t="s">
        <v>198</v>
      </c>
      <c r="AN32" s="450"/>
      <c r="AO32" s="450"/>
      <c r="AP32" s="450"/>
      <c r="AQ32" s="450"/>
      <c r="AR32" s="450"/>
      <c r="AS32" s="450"/>
      <c r="AT32" s="450"/>
      <c r="AU32" s="450"/>
      <c r="AV32" s="450"/>
      <c r="AW32" s="450"/>
      <c r="AX32" s="450"/>
      <c r="AY32" s="450"/>
      <c r="AZ32" s="450"/>
      <c r="BA32" s="450"/>
      <c r="BB32" s="450"/>
      <c r="BC32" s="450"/>
      <c r="BE32" s="450" t="s">
        <v>199</v>
      </c>
      <c r="BF32" s="450"/>
      <c r="BG32" s="450"/>
      <c r="BH32" s="450"/>
      <c r="BI32" s="450"/>
      <c r="BJ32" s="450"/>
      <c r="BK32" s="450"/>
      <c r="BL32" s="450"/>
      <c r="BM32" s="450"/>
      <c r="BN32" s="450"/>
      <c r="BO32" s="450"/>
      <c r="BP32" s="450"/>
      <c r="BQ32" s="450"/>
      <c r="BR32" s="450"/>
      <c r="BS32" s="450"/>
      <c r="BT32" s="450"/>
      <c r="BU32" s="450"/>
      <c r="BW32" s="450" t="s">
        <v>200</v>
      </c>
      <c r="BX32" s="450"/>
      <c r="BY32" s="450"/>
      <c r="BZ32" s="450"/>
      <c r="CA32" s="450"/>
      <c r="CB32" s="450"/>
      <c r="CC32" s="450"/>
      <c r="CD32" s="450"/>
      <c r="CE32" s="450"/>
      <c r="CF32" s="450"/>
      <c r="CG32" s="450"/>
      <c r="CH32" s="450"/>
      <c r="CI32" s="450"/>
      <c r="CJ32" s="450"/>
      <c r="CK32" s="450"/>
      <c r="CL32" s="450"/>
      <c r="CM32" s="450"/>
      <c r="CO32" s="450" t="s">
        <v>201</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202</v>
      </c>
      <c r="D33" s="470"/>
      <c r="E33" s="435" t="s">
        <v>203</v>
      </c>
      <c r="F33" s="435"/>
      <c r="G33" s="435"/>
      <c r="H33" s="435"/>
      <c r="I33" s="435"/>
      <c r="J33" s="435"/>
      <c r="K33" s="435"/>
      <c r="L33" s="435"/>
      <c r="M33" s="435"/>
      <c r="N33" s="435"/>
      <c r="O33" s="435"/>
      <c r="P33" s="435"/>
      <c r="Q33" s="435"/>
      <c r="R33" s="435"/>
      <c r="S33" s="435"/>
      <c r="T33" s="203"/>
      <c r="U33" s="470" t="s">
        <v>202</v>
      </c>
      <c r="V33" s="470"/>
      <c r="W33" s="435" t="s">
        <v>204</v>
      </c>
      <c r="X33" s="435"/>
      <c r="Y33" s="435"/>
      <c r="Z33" s="435"/>
      <c r="AA33" s="435"/>
      <c r="AB33" s="435"/>
      <c r="AC33" s="435"/>
      <c r="AD33" s="435"/>
      <c r="AE33" s="435"/>
      <c r="AF33" s="435"/>
      <c r="AG33" s="435"/>
      <c r="AH33" s="435"/>
      <c r="AI33" s="435"/>
      <c r="AJ33" s="435"/>
      <c r="AK33" s="435"/>
      <c r="AL33" s="203"/>
      <c r="AM33" s="470" t="s">
        <v>202</v>
      </c>
      <c r="AN33" s="470"/>
      <c r="AO33" s="435" t="s">
        <v>203</v>
      </c>
      <c r="AP33" s="435"/>
      <c r="AQ33" s="435"/>
      <c r="AR33" s="435"/>
      <c r="AS33" s="435"/>
      <c r="AT33" s="435"/>
      <c r="AU33" s="435"/>
      <c r="AV33" s="435"/>
      <c r="AW33" s="435"/>
      <c r="AX33" s="435"/>
      <c r="AY33" s="435"/>
      <c r="AZ33" s="435"/>
      <c r="BA33" s="435"/>
      <c r="BB33" s="435"/>
      <c r="BC33" s="435"/>
      <c r="BD33" s="204"/>
      <c r="BE33" s="435" t="s">
        <v>205</v>
      </c>
      <c r="BF33" s="435"/>
      <c r="BG33" s="435" t="s">
        <v>206</v>
      </c>
      <c r="BH33" s="435"/>
      <c r="BI33" s="435"/>
      <c r="BJ33" s="435"/>
      <c r="BK33" s="435"/>
      <c r="BL33" s="435"/>
      <c r="BM33" s="435"/>
      <c r="BN33" s="435"/>
      <c r="BO33" s="435"/>
      <c r="BP33" s="435"/>
      <c r="BQ33" s="435"/>
      <c r="BR33" s="435"/>
      <c r="BS33" s="435"/>
      <c r="BT33" s="435"/>
      <c r="BU33" s="435"/>
      <c r="BV33" s="204"/>
      <c r="BW33" s="470" t="s">
        <v>205</v>
      </c>
      <c r="BX33" s="470"/>
      <c r="BY33" s="435" t="s">
        <v>207</v>
      </c>
      <c r="BZ33" s="435"/>
      <c r="CA33" s="435"/>
      <c r="CB33" s="435"/>
      <c r="CC33" s="435"/>
      <c r="CD33" s="435"/>
      <c r="CE33" s="435"/>
      <c r="CF33" s="435"/>
      <c r="CG33" s="435"/>
      <c r="CH33" s="435"/>
      <c r="CI33" s="435"/>
      <c r="CJ33" s="435"/>
      <c r="CK33" s="435"/>
      <c r="CL33" s="435"/>
      <c r="CM33" s="435"/>
      <c r="CN33" s="203"/>
      <c r="CO33" s="470" t="s">
        <v>202</v>
      </c>
      <c r="CP33" s="470"/>
      <c r="CQ33" s="435" t="s">
        <v>208</v>
      </c>
      <c r="CR33" s="435"/>
      <c r="CS33" s="435"/>
      <c r="CT33" s="435"/>
      <c r="CU33" s="435"/>
      <c r="CV33" s="435"/>
      <c r="CW33" s="435"/>
      <c r="CX33" s="435"/>
      <c r="CY33" s="435"/>
      <c r="CZ33" s="435"/>
      <c r="DA33" s="435"/>
      <c r="DB33" s="435"/>
      <c r="DC33" s="435"/>
      <c r="DD33" s="435"/>
      <c r="DE33" s="435"/>
      <c r="DF33" s="203"/>
      <c r="DG33" s="635" t="s">
        <v>209</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f>IF(BG34="","",MAX(C34:D43,U34:V43,AM34:AN43)+1)</f>
        <v>10</v>
      </c>
      <c r="BF34" s="636"/>
      <c r="BG34" s="637" t="str">
        <f>IF('各会計、関係団体の財政状況及び健全化判断比率'!B35="","",'各会計、関係団体の財政状況及び健全化判断比率'!B35)</f>
        <v>港湾事業特別会計</v>
      </c>
      <c r="BH34" s="637"/>
      <c r="BI34" s="637"/>
      <c r="BJ34" s="637"/>
      <c r="BK34" s="637"/>
      <c r="BL34" s="637"/>
      <c r="BM34" s="637"/>
      <c r="BN34" s="637"/>
      <c r="BO34" s="637"/>
      <c r="BP34" s="637"/>
      <c r="BQ34" s="637"/>
      <c r="BR34" s="637"/>
      <c r="BS34" s="637"/>
      <c r="BT34" s="637"/>
      <c r="BU34" s="637"/>
      <c r="BV34" s="178"/>
      <c r="BW34" s="636" t="str">
        <f>IF(BY34="","",MAX(C34:D43,U34:V43,AM34:AN43,BE34:BF43)+1)</f>
        <v/>
      </c>
      <c r="BX34" s="636"/>
      <c r="BY34" s="637" t="str">
        <f>IF('各会計、関係団体の財政状況及び健全化判断比率'!B68="","",'各会計、関係団体の財政状況及び健全化判断比率'!B68)</f>
        <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再生可能エネルギー運営事業特別会計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7</v>
      </c>
      <c r="AN35" s="636"/>
      <c r="AO35" s="637" t="str">
        <f>IF('各会計、関係団体の財政状況及び健全化判断比率'!B32="","",'各会計、関係団体の財政状況及び健全化判断比率'!B32)</f>
        <v>公共下水道事業会計</v>
      </c>
      <c r="AP35" s="637"/>
      <c r="AQ35" s="637"/>
      <c r="AR35" s="637"/>
      <c r="AS35" s="637"/>
      <c r="AT35" s="637"/>
      <c r="AU35" s="637"/>
      <c r="AV35" s="637"/>
      <c r="AW35" s="637"/>
      <c r="AX35" s="637"/>
      <c r="AY35" s="637"/>
      <c r="AZ35" s="637"/>
      <c r="BA35" s="637"/>
      <c r="BB35" s="637"/>
      <c r="BC35" s="637"/>
      <c r="BD35" s="178"/>
      <c r="BE35" s="636">
        <f t="shared" ref="BE35:BE43" si="1">IF(BG35="","",BE34+1)</f>
        <v>11</v>
      </c>
      <c r="BF35" s="636"/>
      <c r="BG35" s="637" t="str">
        <f>IF('各会計、関係団体の財政状況及び健全化判断比率'!B36="","",'各会計、関係団体の財政状況及び健全化判断比率'!B36)</f>
        <v>土地区画整理事業特別会計</v>
      </c>
      <c r="BH35" s="637"/>
      <c r="BI35" s="637"/>
      <c r="BJ35" s="637"/>
      <c r="BK35" s="637"/>
      <c r="BL35" s="637"/>
      <c r="BM35" s="637"/>
      <c r="BN35" s="637"/>
      <c r="BO35" s="637"/>
      <c r="BP35" s="637"/>
      <c r="BQ35" s="637"/>
      <c r="BR35" s="637"/>
      <c r="BS35" s="637"/>
      <c r="BT35" s="637"/>
      <c r="BU35" s="637"/>
      <c r="BV35" s="178"/>
      <c r="BW35" s="636" t="str">
        <f t="shared" ref="BW35:BW43" si="2">IF(BY35="","",BW34+1)</f>
        <v/>
      </c>
      <c r="BX35" s="636"/>
      <c r="BY35" s="637" t="str">
        <f>IF('各会計、関係団体の財政状況及び健全化判断比率'!B69="","",'各会計、関係団体の財政状況及び健全化判断比率'!B69)</f>
        <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f t="shared" si="0"/>
        <v>8</v>
      </c>
      <c r="AN36" s="636"/>
      <c r="AO36" s="637" t="str">
        <f>IF('各会計、関係団体の財政状況及び健全化判断比率'!B33="","",'各会計、関係団体の財政状況及び健全化判断比率'!B33)</f>
        <v>農業集落排水事業会計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t="str">
        <f t="shared" si="2"/>
        <v/>
      </c>
      <c r="BX36" s="636"/>
      <c r="BY36" s="637" t="str">
        <f>IF('各会計、関係団体の財政状況及び健全化判断比率'!B70="","",'各会計、関係団体の財政状況及び健全化判断比率'!B70)</f>
        <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f t="shared" si="0"/>
        <v>9</v>
      </c>
      <c r="AN37" s="636"/>
      <c r="AO37" s="637" t="str">
        <f>IF('各会計、関係団体の財政状況及び健全化判断比率'!B34="","",'各会計、関係団体の財政状況及び健全化判断比率'!B34)</f>
        <v>漁業集落排水事業会計</v>
      </c>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t="str">
        <f t="shared" si="2"/>
        <v/>
      </c>
      <c r="BX37" s="636"/>
      <c r="BY37" s="637" t="str">
        <f>IF('各会計、関係団体の財政状況及び健全化判断比率'!B71="","",'各会計、関係団体の財政状況及び健全化判断比率'!B71)</f>
        <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t="str">
        <f t="shared" si="2"/>
        <v/>
      </c>
      <c r="BX38" s="636"/>
      <c r="BY38" s="637" t="str">
        <f>IF('各会計、関係団体の財政状況及び健全化判断比率'!B72="","",'各会計、関係団体の財政状況及び健全化判断比率'!B72)</f>
        <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210</v>
      </c>
      <c r="E46" s="639" t="s">
        <v>211</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212</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213</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214</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215</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216</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217</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row r="54" spans="5:113" x14ac:dyDescent="0.2"/>
    <row r="55" spans="5:113" x14ac:dyDescent="0.2"/>
    <row r="56" spans="5:113" x14ac:dyDescent="0.2"/>
  </sheetData>
  <sheetProtection algorithmName="SHA-512" hashValue="VqecpgzGKEGX1MXP4G+IjpO/7DYxO8GKX5fnY3KyKDzayEiUyaJ4sSB+EJ102DcHEKUKkaF66qNKOiKutSKuvg==" saltValue="dS5pGjcFinQq3ceb3Pcgb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28"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582</v>
      </c>
      <c r="G33" s="29" t="s">
        <v>583</v>
      </c>
      <c r="H33" s="29" t="s">
        <v>584</v>
      </c>
      <c r="I33" s="29" t="s">
        <v>585</v>
      </c>
      <c r="J33" s="30" t="s">
        <v>586</v>
      </c>
      <c r="K33" s="22"/>
      <c r="L33" s="22"/>
      <c r="M33" s="22"/>
      <c r="N33" s="22"/>
      <c r="O33" s="22"/>
      <c r="P33" s="22"/>
    </row>
    <row r="34" spans="1:16" ht="39" customHeight="1" x14ac:dyDescent="0.2">
      <c r="A34" s="22"/>
      <c r="B34" s="31"/>
      <c r="C34" s="1215" t="s">
        <v>589</v>
      </c>
      <c r="D34" s="1215"/>
      <c r="E34" s="1216"/>
      <c r="F34" s="32">
        <v>11.11</v>
      </c>
      <c r="G34" s="33">
        <v>8.61</v>
      </c>
      <c r="H34" s="33">
        <v>9.82</v>
      </c>
      <c r="I34" s="33">
        <v>10.77</v>
      </c>
      <c r="J34" s="34">
        <v>10.48</v>
      </c>
      <c r="K34" s="22"/>
      <c r="L34" s="22"/>
      <c r="M34" s="22"/>
      <c r="N34" s="22"/>
      <c r="O34" s="22"/>
      <c r="P34" s="22"/>
    </row>
    <row r="35" spans="1:16" ht="39" customHeight="1" x14ac:dyDescent="0.2">
      <c r="A35" s="22"/>
      <c r="B35" s="35"/>
      <c r="C35" s="1209" t="s">
        <v>590</v>
      </c>
      <c r="D35" s="1210"/>
      <c r="E35" s="1211"/>
      <c r="F35" s="36">
        <v>5.17</v>
      </c>
      <c r="G35" s="37">
        <v>4.22</v>
      </c>
      <c r="H35" s="37">
        <v>5.03</v>
      </c>
      <c r="I35" s="37">
        <v>5.39</v>
      </c>
      <c r="J35" s="38">
        <v>4.8</v>
      </c>
      <c r="K35" s="22"/>
      <c r="L35" s="22"/>
      <c r="M35" s="22"/>
      <c r="N35" s="22"/>
      <c r="O35" s="22"/>
      <c r="P35" s="22"/>
    </row>
    <row r="36" spans="1:16" ht="39" customHeight="1" x14ac:dyDescent="0.2">
      <c r="A36" s="22"/>
      <c r="B36" s="35"/>
      <c r="C36" s="1209" t="s">
        <v>591</v>
      </c>
      <c r="D36" s="1210"/>
      <c r="E36" s="1211"/>
      <c r="F36" s="36">
        <v>0</v>
      </c>
      <c r="G36" s="37">
        <v>0.64</v>
      </c>
      <c r="H36" s="37">
        <v>0</v>
      </c>
      <c r="I36" s="37">
        <v>1.28</v>
      </c>
      <c r="J36" s="38">
        <v>2.5299999999999998</v>
      </c>
      <c r="K36" s="22"/>
      <c r="L36" s="22"/>
      <c r="M36" s="22"/>
      <c r="N36" s="22"/>
      <c r="O36" s="22"/>
      <c r="P36" s="22"/>
    </row>
    <row r="37" spans="1:16" ht="39" customHeight="1" x14ac:dyDescent="0.2">
      <c r="A37" s="22"/>
      <c r="B37" s="35"/>
      <c r="C37" s="1209" t="s">
        <v>592</v>
      </c>
      <c r="D37" s="1210"/>
      <c r="E37" s="1211"/>
      <c r="F37" s="36">
        <v>0.15</v>
      </c>
      <c r="G37" s="37">
        <v>0.59</v>
      </c>
      <c r="H37" s="37">
        <v>0.59</v>
      </c>
      <c r="I37" s="37">
        <v>0.95</v>
      </c>
      <c r="J37" s="38">
        <v>0.71</v>
      </c>
      <c r="K37" s="22"/>
      <c r="L37" s="22"/>
      <c r="M37" s="22"/>
      <c r="N37" s="22"/>
      <c r="O37" s="22"/>
      <c r="P37" s="22"/>
    </row>
    <row r="38" spans="1:16" ht="39" customHeight="1" x14ac:dyDescent="0.2">
      <c r="A38" s="22"/>
      <c r="B38" s="35"/>
      <c r="C38" s="1209" t="s">
        <v>593</v>
      </c>
      <c r="D38" s="1210"/>
      <c r="E38" s="1211"/>
      <c r="F38" s="36">
        <v>0</v>
      </c>
      <c r="G38" s="37">
        <v>0</v>
      </c>
      <c r="H38" s="37">
        <v>0.01</v>
      </c>
      <c r="I38" s="37" t="s">
        <v>594</v>
      </c>
      <c r="J38" s="38">
        <v>0.02</v>
      </c>
      <c r="K38" s="22"/>
      <c r="L38" s="22"/>
      <c r="M38" s="22"/>
      <c r="N38" s="22"/>
      <c r="O38" s="22"/>
      <c r="P38" s="22"/>
    </row>
    <row r="39" spans="1:16" ht="39" customHeight="1" x14ac:dyDescent="0.2">
      <c r="A39" s="22"/>
      <c r="B39" s="35"/>
      <c r="C39" s="1209" t="s">
        <v>595</v>
      </c>
      <c r="D39" s="1210"/>
      <c r="E39" s="1211"/>
      <c r="F39" s="36">
        <v>0</v>
      </c>
      <c r="G39" s="37">
        <v>0</v>
      </c>
      <c r="H39" s="37">
        <v>0</v>
      </c>
      <c r="I39" s="37">
        <v>0.01</v>
      </c>
      <c r="J39" s="38">
        <v>0.02</v>
      </c>
      <c r="K39" s="22"/>
      <c r="L39" s="22"/>
      <c r="M39" s="22"/>
      <c r="N39" s="22"/>
      <c r="O39" s="22"/>
      <c r="P39" s="22"/>
    </row>
    <row r="40" spans="1:16" ht="39" customHeight="1" x14ac:dyDescent="0.2">
      <c r="A40" s="22"/>
      <c r="B40" s="35"/>
      <c r="C40" s="1209" t="s">
        <v>596</v>
      </c>
      <c r="D40" s="1210"/>
      <c r="E40" s="1211"/>
      <c r="F40" s="36" t="s">
        <v>541</v>
      </c>
      <c r="G40" s="37" t="s">
        <v>541</v>
      </c>
      <c r="H40" s="37" t="s">
        <v>541</v>
      </c>
      <c r="I40" s="37">
        <v>0.01</v>
      </c>
      <c r="J40" s="38">
        <v>0.02</v>
      </c>
      <c r="K40" s="22"/>
      <c r="L40" s="22"/>
      <c r="M40" s="22"/>
      <c r="N40" s="22"/>
      <c r="O40" s="22"/>
      <c r="P40" s="22"/>
    </row>
    <row r="41" spans="1:16" ht="39" customHeight="1" x14ac:dyDescent="0.2">
      <c r="A41" s="22"/>
      <c r="B41" s="35"/>
      <c r="C41" s="1209" t="s">
        <v>597</v>
      </c>
      <c r="D41" s="1210"/>
      <c r="E41" s="1211"/>
      <c r="F41" s="36" t="s">
        <v>541</v>
      </c>
      <c r="G41" s="37" t="s">
        <v>541</v>
      </c>
      <c r="H41" s="37" t="s">
        <v>541</v>
      </c>
      <c r="I41" s="37">
        <v>0.01</v>
      </c>
      <c r="J41" s="38">
        <v>0.01</v>
      </c>
      <c r="K41" s="22"/>
      <c r="L41" s="22"/>
      <c r="M41" s="22"/>
      <c r="N41" s="22"/>
      <c r="O41" s="22"/>
      <c r="P41" s="22"/>
    </row>
    <row r="42" spans="1:16" ht="39" customHeight="1" x14ac:dyDescent="0.2">
      <c r="A42" s="22"/>
      <c r="B42" s="39"/>
      <c r="C42" s="1209" t="s">
        <v>598</v>
      </c>
      <c r="D42" s="1210"/>
      <c r="E42" s="1211"/>
      <c r="F42" s="36" t="s">
        <v>541</v>
      </c>
      <c r="G42" s="37" t="s">
        <v>541</v>
      </c>
      <c r="H42" s="37" t="s">
        <v>599</v>
      </c>
      <c r="I42" s="37" t="s">
        <v>541</v>
      </c>
      <c r="J42" s="38" t="s">
        <v>541</v>
      </c>
      <c r="K42" s="22"/>
      <c r="L42" s="22"/>
      <c r="M42" s="22"/>
      <c r="N42" s="22"/>
      <c r="O42" s="22"/>
      <c r="P42" s="22"/>
    </row>
    <row r="43" spans="1:16" ht="39" customHeight="1" thickBot="1" x14ac:dyDescent="0.25">
      <c r="A43" s="22"/>
      <c r="B43" s="40"/>
      <c r="C43" s="1212" t="s">
        <v>600</v>
      </c>
      <c r="D43" s="1213"/>
      <c r="E43" s="1214"/>
      <c r="F43" s="41">
        <v>0.22</v>
      </c>
      <c r="G43" s="42">
        <v>0</v>
      </c>
      <c r="H43" s="42">
        <v>2.54</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uslffVT5zyhqRHE9SeLjTU2Qxiv8YE6+rbc+qlITllagTYEORJAgvHVvj5lr2zciFihhNBQnMdCX5p+dbDM4g==" saltValue="o8h52SgMQSlY6Q8U5p/l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G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582</v>
      </c>
      <c r="L44" s="56" t="s">
        <v>583</v>
      </c>
      <c r="M44" s="56" t="s">
        <v>584</v>
      </c>
      <c r="N44" s="56" t="s">
        <v>585</v>
      </c>
      <c r="O44" s="57" t="s">
        <v>586</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3570</v>
      </c>
      <c r="L45" s="60">
        <v>3635</v>
      </c>
      <c r="M45" s="60">
        <v>3851</v>
      </c>
      <c r="N45" s="60">
        <v>3965</v>
      </c>
      <c r="O45" s="61">
        <v>4245</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541</v>
      </c>
      <c r="L46" s="64" t="s">
        <v>541</v>
      </c>
      <c r="M46" s="64" t="s">
        <v>541</v>
      </c>
      <c r="N46" s="64" t="s">
        <v>541</v>
      </c>
      <c r="O46" s="65" t="s">
        <v>541</v>
      </c>
      <c r="P46" s="48"/>
      <c r="Q46" s="48"/>
      <c r="R46" s="48"/>
      <c r="S46" s="48"/>
      <c r="T46" s="48"/>
      <c r="U46" s="48"/>
    </row>
    <row r="47" spans="1:21" ht="30.75" customHeight="1" x14ac:dyDescent="0.2">
      <c r="A47" s="48"/>
      <c r="B47" s="1219"/>
      <c r="C47" s="1220"/>
      <c r="D47" s="62"/>
      <c r="E47" s="1225" t="s">
        <v>14</v>
      </c>
      <c r="F47" s="1225"/>
      <c r="G47" s="1225"/>
      <c r="H47" s="1225"/>
      <c r="I47" s="1225"/>
      <c r="J47" s="1226"/>
      <c r="K47" s="63" t="s">
        <v>541</v>
      </c>
      <c r="L47" s="64" t="s">
        <v>541</v>
      </c>
      <c r="M47" s="64" t="s">
        <v>541</v>
      </c>
      <c r="N47" s="64" t="s">
        <v>541</v>
      </c>
      <c r="O47" s="65" t="s">
        <v>541</v>
      </c>
      <c r="P47" s="48"/>
      <c r="Q47" s="48"/>
      <c r="R47" s="48"/>
      <c r="S47" s="48"/>
      <c r="T47" s="48"/>
      <c r="U47" s="48"/>
    </row>
    <row r="48" spans="1:21" ht="30.75" customHeight="1" x14ac:dyDescent="0.2">
      <c r="A48" s="48"/>
      <c r="B48" s="1219"/>
      <c r="C48" s="1220"/>
      <c r="D48" s="62"/>
      <c r="E48" s="1225" t="s">
        <v>15</v>
      </c>
      <c r="F48" s="1225"/>
      <c r="G48" s="1225"/>
      <c r="H48" s="1225"/>
      <c r="I48" s="1225"/>
      <c r="J48" s="1226"/>
      <c r="K48" s="63">
        <v>228</v>
      </c>
      <c r="L48" s="64">
        <v>191</v>
      </c>
      <c r="M48" s="64">
        <v>187</v>
      </c>
      <c r="N48" s="64">
        <v>208</v>
      </c>
      <c r="O48" s="65">
        <v>216</v>
      </c>
      <c r="P48" s="48"/>
      <c r="Q48" s="48"/>
      <c r="R48" s="48"/>
      <c r="S48" s="48"/>
      <c r="T48" s="48"/>
      <c r="U48" s="48"/>
    </row>
    <row r="49" spans="1:21" ht="30.75" customHeight="1" x14ac:dyDescent="0.2">
      <c r="A49" s="48"/>
      <c r="B49" s="1219"/>
      <c r="C49" s="1220"/>
      <c r="D49" s="62"/>
      <c r="E49" s="1225" t="s">
        <v>16</v>
      </c>
      <c r="F49" s="1225"/>
      <c r="G49" s="1225"/>
      <c r="H49" s="1225"/>
      <c r="I49" s="1225"/>
      <c r="J49" s="1226"/>
      <c r="K49" s="63" t="s">
        <v>541</v>
      </c>
      <c r="L49" s="64" t="s">
        <v>541</v>
      </c>
      <c r="M49" s="64" t="s">
        <v>541</v>
      </c>
      <c r="N49" s="64" t="s">
        <v>541</v>
      </c>
      <c r="O49" s="65" t="s">
        <v>541</v>
      </c>
      <c r="P49" s="48"/>
      <c r="Q49" s="48"/>
      <c r="R49" s="48"/>
      <c r="S49" s="48"/>
      <c r="T49" s="48"/>
      <c r="U49" s="48"/>
    </row>
    <row r="50" spans="1:21" ht="30.75" customHeight="1" x14ac:dyDescent="0.2">
      <c r="A50" s="48"/>
      <c r="B50" s="1219"/>
      <c r="C50" s="1220"/>
      <c r="D50" s="62"/>
      <c r="E50" s="1225" t="s">
        <v>17</v>
      </c>
      <c r="F50" s="1225"/>
      <c r="G50" s="1225"/>
      <c r="H50" s="1225"/>
      <c r="I50" s="1225"/>
      <c r="J50" s="1226"/>
      <c r="K50" s="63">
        <v>1</v>
      </c>
      <c r="L50" s="64">
        <v>0</v>
      </c>
      <c r="M50" s="64" t="s">
        <v>541</v>
      </c>
      <c r="N50" s="64" t="s">
        <v>541</v>
      </c>
      <c r="O50" s="65" t="s">
        <v>541</v>
      </c>
      <c r="P50" s="48"/>
      <c r="Q50" s="48"/>
      <c r="R50" s="48"/>
      <c r="S50" s="48"/>
      <c r="T50" s="48"/>
      <c r="U50" s="48"/>
    </row>
    <row r="51" spans="1:21" ht="30.75" customHeight="1" x14ac:dyDescent="0.2">
      <c r="A51" s="48"/>
      <c r="B51" s="1221"/>
      <c r="C51" s="1222"/>
      <c r="D51" s="66"/>
      <c r="E51" s="1225" t="s">
        <v>18</v>
      </c>
      <c r="F51" s="1225"/>
      <c r="G51" s="1225"/>
      <c r="H51" s="1225"/>
      <c r="I51" s="1225"/>
      <c r="J51" s="1226"/>
      <c r="K51" s="63" t="s">
        <v>541</v>
      </c>
      <c r="L51" s="64" t="s">
        <v>541</v>
      </c>
      <c r="M51" s="64" t="s">
        <v>541</v>
      </c>
      <c r="N51" s="64" t="s">
        <v>541</v>
      </c>
      <c r="O51" s="65" t="s">
        <v>541</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2616</v>
      </c>
      <c r="L52" s="64">
        <v>2635</v>
      </c>
      <c r="M52" s="64">
        <v>2824</v>
      </c>
      <c r="N52" s="64">
        <v>2889</v>
      </c>
      <c r="O52" s="65">
        <v>3047</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1183</v>
      </c>
      <c r="L53" s="69">
        <v>1191</v>
      </c>
      <c r="M53" s="69">
        <v>1214</v>
      </c>
      <c r="N53" s="69">
        <v>1284</v>
      </c>
      <c r="O53" s="70">
        <v>1414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601</v>
      </c>
      <c r="P55" s="48"/>
      <c r="Q55" s="48"/>
      <c r="R55" s="48"/>
      <c r="S55" s="48"/>
      <c r="T55" s="48"/>
      <c r="U55" s="48"/>
    </row>
    <row r="56" spans="1:21" ht="31.5" customHeight="1" thickBot="1" x14ac:dyDescent="0.25">
      <c r="A56" s="48"/>
      <c r="B56" s="76"/>
      <c r="C56" s="77"/>
      <c r="D56" s="77"/>
      <c r="E56" s="78"/>
      <c r="F56" s="78"/>
      <c r="G56" s="78"/>
      <c r="H56" s="78"/>
      <c r="I56" s="78"/>
      <c r="J56" s="79" t="s">
        <v>2</v>
      </c>
      <c r="K56" s="80" t="s">
        <v>602</v>
      </c>
      <c r="L56" s="81" t="s">
        <v>603</v>
      </c>
      <c r="M56" s="81" t="s">
        <v>604</v>
      </c>
      <c r="N56" s="81" t="s">
        <v>605</v>
      </c>
      <c r="O56" s="82" t="s">
        <v>606</v>
      </c>
      <c r="P56" s="48"/>
      <c r="Q56" s="48"/>
      <c r="R56" s="48"/>
      <c r="S56" s="48"/>
      <c r="T56" s="48"/>
      <c r="U56" s="48"/>
    </row>
    <row r="57" spans="1:21" ht="31.5" customHeight="1" x14ac:dyDescent="0.2">
      <c r="B57" s="1233" t="s">
        <v>25</v>
      </c>
      <c r="C57" s="1234"/>
      <c r="D57" s="1237" t="s">
        <v>26</v>
      </c>
      <c r="E57" s="1238"/>
      <c r="F57" s="1238"/>
      <c r="G57" s="1238"/>
      <c r="H57" s="1238"/>
      <c r="I57" s="1238"/>
      <c r="J57" s="1239"/>
      <c r="K57" s="83"/>
      <c r="L57" s="84"/>
      <c r="M57" s="84"/>
      <c r="N57" s="84"/>
      <c r="O57" s="85"/>
    </row>
    <row r="58" spans="1:21" ht="31.5" customHeight="1" thickBot="1" x14ac:dyDescent="0.25">
      <c r="B58" s="1235"/>
      <c r="C58" s="1236"/>
      <c r="D58" s="1240" t="s">
        <v>27</v>
      </c>
      <c r="E58" s="1241"/>
      <c r="F58" s="1241"/>
      <c r="G58" s="1241"/>
      <c r="H58" s="1241"/>
      <c r="I58" s="1241"/>
      <c r="J58" s="124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DweyfkeH765xdLMkijTO4wlGuM464G0AimS1Y7zkInKMzO3s9BR2t6MbMLST/s4CKkovwAL3bjJQOun9/B3HA==" saltValue="4/5GbPp1kCnubJC/F6Cpx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2" orientation="landscape"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G34"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582</v>
      </c>
      <c r="J40" s="100" t="s">
        <v>583</v>
      </c>
      <c r="K40" s="100" t="s">
        <v>584</v>
      </c>
      <c r="L40" s="100" t="s">
        <v>585</v>
      </c>
      <c r="M40" s="101" t="s">
        <v>586</v>
      </c>
    </row>
    <row r="41" spans="2:13" ht="27.75" customHeight="1" x14ac:dyDescent="0.2">
      <c r="B41" s="1243" t="s">
        <v>30</v>
      </c>
      <c r="C41" s="1244"/>
      <c r="D41" s="102"/>
      <c r="E41" s="1249" t="s">
        <v>31</v>
      </c>
      <c r="F41" s="1249"/>
      <c r="G41" s="1249"/>
      <c r="H41" s="1250"/>
      <c r="I41" s="358">
        <v>37076</v>
      </c>
      <c r="J41" s="359">
        <v>38578</v>
      </c>
      <c r="K41" s="359">
        <v>40713</v>
      </c>
      <c r="L41" s="359">
        <v>45103</v>
      </c>
      <c r="M41" s="360">
        <v>43401</v>
      </c>
    </row>
    <row r="42" spans="2:13" ht="27.75" customHeight="1" x14ac:dyDescent="0.2">
      <c r="B42" s="1245"/>
      <c r="C42" s="1246"/>
      <c r="D42" s="103"/>
      <c r="E42" s="1251" t="s">
        <v>32</v>
      </c>
      <c r="F42" s="1251"/>
      <c r="G42" s="1251"/>
      <c r="H42" s="1252"/>
      <c r="I42" s="361">
        <v>1</v>
      </c>
      <c r="J42" s="362">
        <v>1</v>
      </c>
      <c r="K42" s="362" t="s">
        <v>541</v>
      </c>
      <c r="L42" s="362" t="s">
        <v>541</v>
      </c>
      <c r="M42" s="363" t="s">
        <v>541</v>
      </c>
    </row>
    <row r="43" spans="2:13" ht="27.75" customHeight="1" x14ac:dyDescent="0.2">
      <c r="B43" s="1245"/>
      <c r="C43" s="1246"/>
      <c r="D43" s="103"/>
      <c r="E43" s="1251" t="s">
        <v>33</v>
      </c>
      <c r="F43" s="1251"/>
      <c r="G43" s="1251"/>
      <c r="H43" s="1252"/>
      <c r="I43" s="361">
        <v>3066</v>
      </c>
      <c r="J43" s="362">
        <v>3103</v>
      </c>
      <c r="K43" s="362">
        <v>3108</v>
      </c>
      <c r="L43" s="362">
        <v>2112</v>
      </c>
      <c r="M43" s="363">
        <v>1873</v>
      </c>
    </row>
    <row r="44" spans="2:13" ht="27.75" customHeight="1" x14ac:dyDescent="0.2">
      <c r="B44" s="1245"/>
      <c r="C44" s="1246"/>
      <c r="D44" s="103"/>
      <c r="E44" s="1251" t="s">
        <v>34</v>
      </c>
      <c r="F44" s="1251"/>
      <c r="G44" s="1251"/>
      <c r="H44" s="1252"/>
      <c r="I44" s="361" t="s">
        <v>541</v>
      </c>
      <c r="J44" s="362" t="s">
        <v>541</v>
      </c>
      <c r="K44" s="362" t="s">
        <v>541</v>
      </c>
      <c r="L44" s="362" t="s">
        <v>541</v>
      </c>
      <c r="M44" s="363" t="s">
        <v>541</v>
      </c>
    </row>
    <row r="45" spans="2:13" ht="27.75" customHeight="1" x14ac:dyDescent="0.2">
      <c r="B45" s="1245"/>
      <c r="C45" s="1246"/>
      <c r="D45" s="103"/>
      <c r="E45" s="1251" t="s">
        <v>35</v>
      </c>
      <c r="F45" s="1251"/>
      <c r="G45" s="1251"/>
      <c r="H45" s="1252"/>
      <c r="I45" s="361">
        <v>2027</v>
      </c>
      <c r="J45" s="362">
        <v>1971</v>
      </c>
      <c r="K45" s="362">
        <v>1554</v>
      </c>
      <c r="L45" s="362">
        <v>1414</v>
      </c>
      <c r="M45" s="363">
        <v>1113</v>
      </c>
    </row>
    <row r="46" spans="2:13" ht="27.75" customHeight="1" x14ac:dyDescent="0.2">
      <c r="B46" s="1245"/>
      <c r="C46" s="1246"/>
      <c r="D46" s="104"/>
      <c r="E46" s="1251" t="s">
        <v>36</v>
      </c>
      <c r="F46" s="1251"/>
      <c r="G46" s="1251"/>
      <c r="H46" s="1252"/>
      <c r="I46" s="361">
        <v>19</v>
      </c>
      <c r="J46" s="362">
        <v>3</v>
      </c>
      <c r="K46" s="362">
        <v>1</v>
      </c>
      <c r="L46" s="362" t="s">
        <v>541</v>
      </c>
      <c r="M46" s="363" t="s">
        <v>541</v>
      </c>
    </row>
    <row r="47" spans="2:13" ht="27.75" customHeight="1" x14ac:dyDescent="0.2">
      <c r="B47" s="1245"/>
      <c r="C47" s="1246"/>
      <c r="D47" s="105"/>
      <c r="E47" s="1253" t="s">
        <v>37</v>
      </c>
      <c r="F47" s="1254"/>
      <c r="G47" s="1254"/>
      <c r="H47" s="1255"/>
      <c r="I47" s="361" t="s">
        <v>541</v>
      </c>
      <c r="J47" s="362" t="s">
        <v>541</v>
      </c>
      <c r="K47" s="362" t="s">
        <v>541</v>
      </c>
      <c r="L47" s="362" t="s">
        <v>541</v>
      </c>
      <c r="M47" s="363" t="s">
        <v>541</v>
      </c>
    </row>
    <row r="48" spans="2:13" ht="27.75" customHeight="1" x14ac:dyDescent="0.2">
      <c r="B48" s="1245"/>
      <c r="C48" s="1246"/>
      <c r="D48" s="103"/>
      <c r="E48" s="1251" t="s">
        <v>38</v>
      </c>
      <c r="F48" s="1251"/>
      <c r="G48" s="1251"/>
      <c r="H48" s="1252"/>
      <c r="I48" s="361" t="s">
        <v>541</v>
      </c>
      <c r="J48" s="362" t="s">
        <v>541</v>
      </c>
      <c r="K48" s="362" t="s">
        <v>541</v>
      </c>
      <c r="L48" s="362" t="s">
        <v>541</v>
      </c>
      <c r="M48" s="363" t="s">
        <v>541</v>
      </c>
    </row>
    <row r="49" spans="2:13" ht="27.75" customHeight="1" x14ac:dyDescent="0.2">
      <c r="B49" s="1247"/>
      <c r="C49" s="1248"/>
      <c r="D49" s="103"/>
      <c r="E49" s="1251" t="s">
        <v>39</v>
      </c>
      <c r="F49" s="1251"/>
      <c r="G49" s="1251"/>
      <c r="H49" s="1252"/>
      <c r="I49" s="361" t="s">
        <v>541</v>
      </c>
      <c r="J49" s="362" t="s">
        <v>541</v>
      </c>
      <c r="K49" s="362" t="s">
        <v>541</v>
      </c>
      <c r="L49" s="362" t="s">
        <v>541</v>
      </c>
      <c r="M49" s="363" t="s">
        <v>541</v>
      </c>
    </row>
    <row r="50" spans="2:13" ht="27.75" customHeight="1" x14ac:dyDescent="0.2">
      <c r="B50" s="1256" t="s">
        <v>40</v>
      </c>
      <c r="C50" s="1257"/>
      <c r="D50" s="106"/>
      <c r="E50" s="1251" t="s">
        <v>41</v>
      </c>
      <c r="F50" s="1251"/>
      <c r="G50" s="1251"/>
      <c r="H50" s="1252"/>
      <c r="I50" s="361">
        <v>10079</v>
      </c>
      <c r="J50" s="362">
        <v>11263</v>
      </c>
      <c r="K50" s="362">
        <v>10396</v>
      </c>
      <c r="L50" s="362">
        <v>9699</v>
      </c>
      <c r="M50" s="363">
        <v>9743</v>
      </c>
    </row>
    <row r="51" spans="2:13" ht="27.75" customHeight="1" x14ac:dyDescent="0.2">
      <c r="B51" s="1245"/>
      <c r="C51" s="1246"/>
      <c r="D51" s="103"/>
      <c r="E51" s="1251" t="s">
        <v>42</v>
      </c>
      <c r="F51" s="1251"/>
      <c r="G51" s="1251"/>
      <c r="H51" s="1252"/>
      <c r="I51" s="361">
        <v>1112</v>
      </c>
      <c r="J51" s="362">
        <v>1047</v>
      </c>
      <c r="K51" s="362">
        <v>1146</v>
      </c>
      <c r="L51" s="362">
        <v>988</v>
      </c>
      <c r="M51" s="363">
        <v>857</v>
      </c>
    </row>
    <row r="52" spans="2:13" ht="27.75" customHeight="1" x14ac:dyDescent="0.2">
      <c r="B52" s="1247"/>
      <c r="C52" s="1248"/>
      <c r="D52" s="103"/>
      <c r="E52" s="1251" t="s">
        <v>43</v>
      </c>
      <c r="F52" s="1251"/>
      <c r="G52" s="1251"/>
      <c r="H52" s="1252"/>
      <c r="I52" s="361">
        <v>27190</v>
      </c>
      <c r="J52" s="362">
        <v>28765</v>
      </c>
      <c r="K52" s="362">
        <v>30532</v>
      </c>
      <c r="L52" s="362">
        <v>29933</v>
      </c>
      <c r="M52" s="363">
        <v>30186</v>
      </c>
    </row>
    <row r="53" spans="2:13" ht="27.75" customHeight="1" thickBot="1" x14ac:dyDescent="0.25">
      <c r="B53" s="1258" t="s">
        <v>44</v>
      </c>
      <c r="C53" s="1259"/>
      <c r="D53" s="107"/>
      <c r="E53" s="1260" t="s">
        <v>45</v>
      </c>
      <c r="F53" s="1260"/>
      <c r="G53" s="1260"/>
      <c r="H53" s="1261"/>
      <c r="I53" s="364">
        <v>3807</v>
      </c>
      <c r="J53" s="365">
        <v>2581</v>
      </c>
      <c r="K53" s="365">
        <v>3302</v>
      </c>
      <c r="L53" s="365">
        <v>8008</v>
      </c>
      <c r="M53" s="366">
        <v>5601</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EmRUDvVzXR5dAx+Uv53I18o+9Ux03OIg7XIVWo9PyLaQfBBkiSCicDT2KAuOubK0Ayil+LTPT3p5dJUW1+ae0A==" saltValue="PdHTygOmOpj/UZFOpVtm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7"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584</v>
      </c>
      <c r="G54" s="116" t="s">
        <v>585</v>
      </c>
      <c r="H54" s="117" t="s">
        <v>586</v>
      </c>
    </row>
    <row r="55" spans="2:8" ht="52.5" customHeight="1" x14ac:dyDescent="0.2">
      <c r="B55" s="118"/>
      <c r="C55" s="1270" t="s">
        <v>48</v>
      </c>
      <c r="D55" s="1270"/>
      <c r="E55" s="1271"/>
      <c r="F55" s="119">
        <v>9952</v>
      </c>
      <c r="G55" s="119">
        <v>9154</v>
      </c>
      <c r="H55" s="120">
        <v>8487</v>
      </c>
    </row>
    <row r="56" spans="2:8" ht="52.5" customHeight="1" x14ac:dyDescent="0.2">
      <c r="B56" s="121"/>
      <c r="C56" s="1272" t="s">
        <v>49</v>
      </c>
      <c r="D56" s="1272"/>
      <c r="E56" s="1273"/>
      <c r="F56" s="122">
        <v>445</v>
      </c>
      <c r="G56" s="122">
        <v>545</v>
      </c>
      <c r="H56" s="123">
        <v>1256</v>
      </c>
    </row>
    <row r="57" spans="2:8" ht="53.25" customHeight="1" x14ac:dyDescent="0.2">
      <c r="B57" s="121"/>
      <c r="C57" s="1274" t="s">
        <v>50</v>
      </c>
      <c r="D57" s="1274"/>
      <c r="E57" s="1275"/>
      <c r="F57" s="124">
        <v>4718</v>
      </c>
      <c r="G57" s="124">
        <v>2832</v>
      </c>
      <c r="H57" s="125">
        <v>3594</v>
      </c>
    </row>
    <row r="58" spans="2:8" ht="45.75" customHeight="1" x14ac:dyDescent="0.2">
      <c r="B58" s="126"/>
      <c r="C58" s="1262" t="s">
        <v>51</v>
      </c>
      <c r="D58" s="1263"/>
      <c r="E58" s="1264"/>
      <c r="F58" s="127"/>
      <c r="G58" s="127"/>
      <c r="H58" s="128"/>
    </row>
    <row r="59" spans="2:8" ht="45.75" customHeight="1" x14ac:dyDescent="0.2">
      <c r="B59" s="126"/>
      <c r="C59" s="1262" t="s">
        <v>51</v>
      </c>
      <c r="D59" s="1263"/>
      <c r="E59" s="1264"/>
      <c r="F59" s="127"/>
      <c r="G59" s="127"/>
      <c r="H59" s="128"/>
    </row>
    <row r="60" spans="2:8" ht="45.75" customHeight="1" x14ac:dyDescent="0.2">
      <c r="B60" s="126"/>
      <c r="C60" s="1262" t="s">
        <v>51</v>
      </c>
      <c r="D60" s="1263"/>
      <c r="E60" s="1264"/>
      <c r="F60" s="127"/>
      <c r="G60" s="127"/>
      <c r="H60" s="128"/>
    </row>
    <row r="61" spans="2:8" ht="45.75" customHeight="1" x14ac:dyDescent="0.2">
      <c r="B61" s="126"/>
      <c r="C61" s="1262" t="s">
        <v>51</v>
      </c>
      <c r="D61" s="1263"/>
      <c r="E61" s="1264"/>
      <c r="F61" s="127"/>
      <c r="G61" s="127"/>
      <c r="H61" s="128"/>
    </row>
    <row r="62" spans="2:8" ht="45.75" customHeight="1" thickBot="1" x14ac:dyDescent="0.25">
      <c r="B62" s="129"/>
      <c r="C62" s="1265" t="s">
        <v>51</v>
      </c>
      <c r="D62" s="1266"/>
      <c r="E62" s="1267"/>
      <c r="F62" s="130"/>
      <c r="G62" s="130"/>
      <c r="H62" s="131"/>
    </row>
    <row r="63" spans="2:8" ht="52.5" customHeight="1" thickBot="1" x14ac:dyDescent="0.25">
      <c r="B63" s="132"/>
      <c r="C63" s="1268" t="s">
        <v>52</v>
      </c>
      <c r="D63" s="1268"/>
      <c r="E63" s="1269"/>
      <c r="F63" s="133">
        <v>15115</v>
      </c>
      <c r="G63" s="133">
        <v>12532</v>
      </c>
      <c r="H63" s="134">
        <v>13337</v>
      </c>
    </row>
    <row r="64" spans="2:8" ht="13.2" x14ac:dyDescent="0.2"/>
  </sheetData>
  <sheetProtection algorithmName="SHA-512" hashValue="5268GDNXORppEEkk0mIlR68JVplzzpj/NVQYI9OPZ/MbmytS9GV6NaHO0xYXt+uhd66xBX3a+lXkwdW0iGkJng==" saltValue="l0PktYba33V4BFrJOCQ4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39" orientation="landscape"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C05D3-48E1-43FF-A753-860BF30D6A66}">
  <sheetPr>
    <pageSetUpPr fitToPage="1"/>
  </sheetPr>
  <dimension ref="A1:DE85"/>
  <sheetViews>
    <sheetView showGridLines="0" topLeftCell="I49" zoomScaleNormal="100" zoomScaleSheetLayoutView="55" workbookViewId="0"/>
  </sheetViews>
  <sheetFormatPr defaultColWidth="0" defaultRowHeight="0" customHeight="1" zeroHeight="1" x14ac:dyDescent="0.2"/>
  <cols>
    <col min="1" max="1" width="6.33203125" style="367" customWidth="1"/>
    <col min="2" max="107" width="2.44140625" style="367" customWidth="1"/>
    <col min="108" max="108" width="6.109375" style="369" customWidth="1"/>
    <col min="109" max="109" width="5.88671875" style="368" customWidth="1"/>
    <col min="110" max="16384" width="8.6640625" style="367" hidden="1"/>
  </cols>
  <sheetData>
    <row r="1" spans="1:109" ht="42.75" customHeight="1" x14ac:dyDescent="0.2">
      <c r="A1" s="402"/>
      <c r="B1" s="401"/>
      <c r="DD1" s="367"/>
      <c r="DE1" s="367"/>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62"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62"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62"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62"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62"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62"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62"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62"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62"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62"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62"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62" customFormat="1" ht="13.2" x14ac:dyDescent="0.2">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62" customFormat="1" ht="13.2" x14ac:dyDescent="0.2">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62" customFormat="1" ht="13.2" x14ac:dyDescent="0.2">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62" customFormat="1" ht="13.2" x14ac:dyDescent="0.2">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2" x14ac:dyDescent="0.2">
      <c r="DD19" s="367"/>
      <c r="DE19" s="367"/>
    </row>
    <row r="20" spans="1:109" ht="13.2" x14ac:dyDescent="0.2">
      <c r="DD20" s="367"/>
      <c r="DE20" s="367"/>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2">
      <c r="B22" s="368"/>
    </row>
    <row r="23" spans="1:109" ht="13.2" x14ac:dyDescent="0.2">
      <c r="B23" s="368"/>
    </row>
    <row r="24" spans="1:109" ht="13.2" x14ac:dyDescent="0.2">
      <c r="B24" s="368"/>
    </row>
    <row r="25" spans="1:109" ht="13.2" x14ac:dyDescent="0.2">
      <c r="B25" s="368"/>
    </row>
    <row r="26" spans="1:109" ht="13.2" x14ac:dyDescent="0.2">
      <c r="B26" s="368"/>
    </row>
    <row r="27" spans="1:109" ht="13.2" x14ac:dyDescent="0.2">
      <c r="B27" s="368"/>
    </row>
    <row r="28" spans="1:109" ht="13.2" x14ac:dyDescent="0.2">
      <c r="B28" s="368"/>
    </row>
    <row r="29" spans="1:109" ht="13.2" x14ac:dyDescent="0.2">
      <c r="B29" s="368"/>
    </row>
    <row r="30" spans="1:109" ht="13.2" x14ac:dyDescent="0.2">
      <c r="B30" s="368"/>
    </row>
    <row r="31" spans="1:109" ht="13.2" x14ac:dyDescent="0.2">
      <c r="B31" s="368"/>
    </row>
    <row r="32" spans="1:109" ht="13.2" x14ac:dyDescent="0.2">
      <c r="B32" s="368"/>
    </row>
    <row r="33" spans="2:109" ht="13.2" x14ac:dyDescent="0.2">
      <c r="B33" s="368"/>
    </row>
    <row r="34" spans="2:109" ht="13.2" x14ac:dyDescent="0.2">
      <c r="B34" s="368"/>
    </row>
    <row r="35" spans="2:109" ht="13.2" x14ac:dyDescent="0.2">
      <c r="B35" s="368"/>
    </row>
    <row r="36" spans="2:109" ht="13.2" x14ac:dyDescent="0.2">
      <c r="B36" s="368"/>
    </row>
    <row r="37" spans="2:109" ht="13.2" x14ac:dyDescent="0.2">
      <c r="B37" s="368"/>
    </row>
    <row r="38" spans="2:109" ht="13.2" x14ac:dyDescent="0.2">
      <c r="B38" s="368"/>
    </row>
    <row r="39" spans="2:109" ht="13.2" x14ac:dyDescent="0.2">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2" x14ac:dyDescent="0.2">
      <c r="B40" s="387"/>
      <c r="DD40" s="387"/>
      <c r="DE40" s="367"/>
    </row>
    <row r="41" spans="2:109" ht="16.2" x14ac:dyDescent="0.2">
      <c r="B41" s="397" t="s">
        <v>620</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2" x14ac:dyDescent="0.2">
      <c r="B42" s="368"/>
      <c r="G42" s="383"/>
      <c r="I42" s="382"/>
      <c r="J42" s="382"/>
      <c r="K42" s="382"/>
      <c r="AM42" s="383"/>
      <c r="AN42" s="383" t="s">
        <v>616</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2">
      <c r="B43" s="368"/>
      <c r="AN43" s="1288" t="s">
        <v>619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68"/>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68"/>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68"/>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68"/>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2" x14ac:dyDescent="0.2">
      <c r="B49" s="368"/>
      <c r="AN49" s="367" t="s">
        <v>614</v>
      </c>
    </row>
    <row r="50" spans="1:109" ht="13.2" x14ac:dyDescent="0.2">
      <c r="B50" s="368"/>
      <c r="G50" s="1282"/>
      <c r="H50" s="1282"/>
      <c r="I50" s="1282"/>
      <c r="J50" s="1282"/>
      <c r="K50" s="376"/>
      <c r="L50" s="376"/>
      <c r="M50" s="375"/>
      <c r="N50" s="37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582</v>
      </c>
      <c r="BQ50" s="1278"/>
      <c r="BR50" s="1278"/>
      <c r="BS50" s="1278"/>
      <c r="BT50" s="1278"/>
      <c r="BU50" s="1278"/>
      <c r="BV50" s="1278"/>
      <c r="BW50" s="1278"/>
      <c r="BX50" s="1278" t="s">
        <v>583</v>
      </c>
      <c r="BY50" s="1278"/>
      <c r="BZ50" s="1278"/>
      <c r="CA50" s="1278"/>
      <c r="CB50" s="1278"/>
      <c r="CC50" s="1278"/>
      <c r="CD50" s="1278"/>
      <c r="CE50" s="1278"/>
      <c r="CF50" s="1278" t="s">
        <v>584</v>
      </c>
      <c r="CG50" s="1278"/>
      <c r="CH50" s="1278"/>
      <c r="CI50" s="1278"/>
      <c r="CJ50" s="1278"/>
      <c r="CK50" s="1278"/>
      <c r="CL50" s="1278"/>
      <c r="CM50" s="1278"/>
      <c r="CN50" s="1278" t="s">
        <v>585</v>
      </c>
      <c r="CO50" s="1278"/>
      <c r="CP50" s="1278"/>
      <c r="CQ50" s="1278"/>
      <c r="CR50" s="1278"/>
      <c r="CS50" s="1278"/>
      <c r="CT50" s="1278"/>
      <c r="CU50" s="1278"/>
      <c r="CV50" s="1278" t="s">
        <v>586</v>
      </c>
      <c r="CW50" s="1278"/>
      <c r="CX50" s="1278"/>
      <c r="CY50" s="1278"/>
      <c r="CZ50" s="1278"/>
      <c r="DA50" s="1278"/>
      <c r="DB50" s="1278"/>
      <c r="DC50" s="1278"/>
    </row>
    <row r="51" spans="1:109" ht="13.5" customHeight="1" x14ac:dyDescent="0.2">
      <c r="B51" s="368"/>
      <c r="G51" s="1287"/>
      <c r="H51" s="1287"/>
      <c r="I51" s="1297"/>
      <c r="J51" s="1297"/>
      <c r="K51" s="1283"/>
      <c r="L51" s="1283"/>
      <c r="M51" s="1283"/>
      <c r="N51" s="1283"/>
      <c r="AM51" s="374"/>
      <c r="AN51" s="1279" t="s">
        <v>613</v>
      </c>
      <c r="AO51" s="1279"/>
      <c r="AP51" s="1279"/>
      <c r="AQ51" s="1279"/>
      <c r="AR51" s="1279"/>
      <c r="AS51" s="1279"/>
      <c r="AT51" s="1279"/>
      <c r="AU51" s="1279"/>
      <c r="AV51" s="1279"/>
      <c r="AW51" s="1279"/>
      <c r="AX51" s="1279"/>
      <c r="AY51" s="1279"/>
      <c r="AZ51" s="1279"/>
      <c r="BA51" s="1279"/>
      <c r="BB51" s="1279" t="s">
        <v>611</v>
      </c>
      <c r="BC51" s="1279"/>
      <c r="BD51" s="1279"/>
      <c r="BE51" s="1279"/>
      <c r="BF51" s="1279"/>
      <c r="BG51" s="1279"/>
      <c r="BH51" s="1279"/>
      <c r="BI51" s="1279"/>
      <c r="BJ51" s="1279"/>
      <c r="BK51" s="1279"/>
      <c r="BL51" s="1279"/>
      <c r="BM51" s="1279"/>
      <c r="BN51" s="1279"/>
      <c r="BO51" s="1279"/>
      <c r="BP51" s="1276">
        <v>22.4</v>
      </c>
      <c r="BQ51" s="1276"/>
      <c r="BR51" s="1276"/>
      <c r="BS51" s="1276"/>
      <c r="BT51" s="1276"/>
      <c r="BU51" s="1276"/>
      <c r="BV51" s="1276"/>
      <c r="BW51" s="1276"/>
      <c r="BX51" s="1276">
        <v>15.5</v>
      </c>
      <c r="BY51" s="1276"/>
      <c r="BZ51" s="1276"/>
      <c r="CA51" s="1276"/>
      <c r="CB51" s="1276"/>
      <c r="CC51" s="1276"/>
      <c r="CD51" s="1276"/>
      <c r="CE51" s="1276"/>
      <c r="CF51" s="1276">
        <v>20.6</v>
      </c>
      <c r="CG51" s="1276"/>
      <c r="CH51" s="1276"/>
      <c r="CI51" s="1276"/>
      <c r="CJ51" s="1276"/>
      <c r="CK51" s="1276"/>
      <c r="CL51" s="1276"/>
      <c r="CM51" s="1276"/>
      <c r="CN51" s="1276">
        <v>49.5</v>
      </c>
      <c r="CO51" s="1276"/>
      <c r="CP51" s="1276"/>
      <c r="CQ51" s="1276"/>
      <c r="CR51" s="1276"/>
      <c r="CS51" s="1276"/>
      <c r="CT51" s="1276"/>
      <c r="CU51" s="1276"/>
      <c r="CV51" s="1276">
        <v>33.1</v>
      </c>
      <c r="CW51" s="1276"/>
      <c r="CX51" s="1276"/>
      <c r="CY51" s="1276"/>
      <c r="CZ51" s="1276"/>
      <c r="DA51" s="1276"/>
      <c r="DB51" s="1276"/>
      <c r="DC51" s="1276"/>
    </row>
    <row r="52" spans="1:109" ht="13.2" x14ac:dyDescent="0.2">
      <c r="B52" s="368"/>
      <c r="G52" s="1287"/>
      <c r="H52" s="1287"/>
      <c r="I52" s="1297"/>
      <c r="J52" s="1297"/>
      <c r="K52" s="1283"/>
      <c r="L52" s="1283"/>
      <c r="M52" s="1283"/>
      <c r="N52" s="1283"/>
      <c r="AM52" s="37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2"/>
      <c r="B53" s="368"/>
      <c r="G53" s="1287"/>
      <c r="H53" s="1287"/>
      <c r="I53" s="1282"/>
      <c r="J53" s="1282"/>
      <c r="K53" s="1283"/>
      <c r="L53" s="1283"/>
      <c r="M53" s="1283"/>
      <c r="N53" s="1283"/>
      <c r="AM53" s="374"/>
      <c r="AN53" s="1279"/>
      <c r="AO53" s="1279"/>
      <c r="AP53" s="1279"/>
      <c r="AQ53" s="1279"/>
      <c r="AR53" s="1279"/>
      <c r="AS53" s="1279"/>
      <c r="AT53" s="1279"/>
      <c r="AU53" s="1279"/>
      <c r="AV53" s="1279"/>
      <c r="AW53" s="1279"/>
      <c r="AX53" s="1279"/>
      <c r="AY53" s="1279"/>
      <c r="AZ53" s="1279"/>
      <c r="BA53" s="1279"/>
      <c r="BB53" s="1279" t="s">
        <v>618</v>
      </c>
      <c r="BC53" s="1279"/>
      <c r="BD53" s="1279"/>
      <c r="BE53" s="1279"/>
      <c r="BF53" s="1279"/>
      <c r="BG53" s="1279"/>
      <c r="BH53" s="1279"/>
      <c r="BI53" s="1279"/>
      <c r="BJ53" s="1279"/>
      <c r="BK53" s="1279"/>
      <c r="BL53" s="1279"/>
      <c r="BM53" s="1279"/>
      <c r="BN53" s="1279"/>
      <c r="BO53" s="1279"/>
      <c r="BP53" s="1276">
        <v>42.3</v>
      </c>
      <c r="BQ53" s="1276"/>
      <c r="BR53" s="1276"/>
      <c r="BS53" s="1276"/>
      <c r="BT53" s="1276"/>
      <c r="BU53" s="1276"/>
      <c r="BV53" s="1276"/>
      <c r="BW53" s="1276"/>
      <c r="BX53" s="1276">
        <v>43.6</v>
      </c>
      <c r="BY53" s="1276"/>
      <c r="BZ53" s="1276"/>
      <c r="CA53" s="1276"/>
      <c r="CB53" s="1276"/>
      <c r="CC53" s="1276"/>
      <c r="CD53" s="1276"/>
      <c r="CE53" s="1276"/>
      <c r="CF53" s="1276">
        <v>55.8</v>
      </c>
      <c r="CG53" s="1276"/>
      <c r="CH53" s="1276"/>
      <c r="CI53" s="1276"/>
      <c r="CJ53" s="1276"/>
      <c r="CK53" s="1276"/>
      <c r="CL53" s="1276"/>
      <c r="CM53" s="1276"/>
      <c r="CN53" s="1276">
        <v>54.9</v>
      </c>
      <c r="CO53" s="1276"/>
      <c r="CP53" s="1276"/>
      <c r="CQ53" s="1276"/>
      <c r="CR53" s="1276"/>
      <c r="CS53" s="1276"/>
      <c r="CT53" s="1276"/>
      <c r="CU53" s="1276"/>
      <c r="CV53" s="1276">
        <v>56.7</v>
      </c>
      <c r="CW53" s="1276"/>
      <c r="CX53" s="1276"/>
      <c r="CY53" s="1276"/>
      <c r="CZ53" s="1276"/>
      <c r="DA53" s="1276"/>
      <c r="DB53" s="1276"/>
      <c r="DC53" s="1276"/>
    </row>
    <row r="54" spans="1:109" ht="13.2" x14ac:dyDescent="0.2">
      <c r="A54" s="382"/>
      <c r="B54" s="368"/>
      <c r="G54" s="1287"/>
      <c r="H54" s="1287"/>
      <c r="I54" s="1282"/>
      <c r="J54" s="1282"/>
      <c r="K54" s="1283"/>
      <c r="L54" s="1283"/>
      <c r="M54" s="1283"/>
      <c r="N54" s="1283"/>
      <c r="AM54" s="37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2"/>
      <c r="B55" s="368"/>
      <c r="G55" s="1282"/>
      <c r="H55" s="1282"/>
      <c r="I55" s="1282"/>
      <c r="J55" s="1282"/>
      <c r="K55" s="1283"/>
      <c r="L55" s="1283"/>
      <c r="M55" s="1283"/>
      <c r="N55" s="1283"/>
      <c r="AN55" s="1278" t="s">
        <v>612</v>
      </c>
      <c r="AO55" s="1278"/>
      <c r="AP55" s="1278"/>
      <c r="AQ55" s="1278"/>
      <c r="AR55" s="1278"/>
      <c r="AS55" s="1278"/>
      <c r="AT55" s="1278"/>
      <c r="AU55" s="1278"/>
      <c r="AV55" s="1278"/>
      <c r="AW55" s="1278"/>
      <c r="AX55" s="1278"/>
      <c r="AY55" s="1278"/>
      <c r="AZ55" s="1278"/>
      <c r="BA55" s="1278"/>
      <c r="BB55" s="1279" t="s">
        <v>611</v>
      </c>
      <c r="BC55" s="1279"/>
      <c r="BD55" s="1279"/>
      <c r="BE55" s="1279"/>
      <c r="BF55" s="1279"/>
      <c r="BG55" s="1279"/>
      <c r="BH55" s="1279"/>
      <c r="BI55" s="1279"/>
      <c r="BJ55" s="1279"/>
      <c r="BK55" s="1279"/>
      <c r="BL55" s="1279"/>
      <c r="BM55" s="1279"/>
      <c r="BN55" s="1279"/>
      <c r="BO55" s="1279"/>
      <c r="BP55" s="1276">
        <v>30.2</v>
      </c>
      <c r="BQ55" s="1276"/>
      <c r="BR55" s="1276"/>
      <c r="BS55" s="1276"/>
      <c r="BT55" s="1276"/>
      <c r="BU55" s="1276"/>
      <c r="BV55" s="1276"/>
      <c r="BW55" s="1276"/>
      <c r="BX55" s="1276">
        <v>25.4</v>
      </c>
      <c r="BY55" s="1276"/>
      <c r="BZ55" s="1276"/>
      <c r="CA55" s="1276"/>
      <c r="CB55" s="1276"/>
      <c r="CC55" s="1276"/>
      <c r="CD55" s="1276"/>
      <c r="CE55" s="1276"/>
      <c r="CF55" s="1276">
        <v>23</v>
      </c>
      <c r="CG55" s="1276"/>
      <c r="CH55" s="1276"/>
      <c r="CI55" s="1276"/>
      <c r="CJ55" s="1276"/>
      <c r="CK55" s="1276"/>
      <c r="CL55" s="1276"/>
      <c r="CM55" s="1276"/>
      <c r="CN55" s="1276">
        <v>28</v>
      </c>
      <c r="CO55" s="1276"/>
      <c r="CP55" s="1276"/>
      <c r="CQ55" s="1276"/>
      <c r="CR55" s="1276"/>
      <c r="CS55" s="1276"/>
      <c r="CT55" s="1276"/>
      <c r="CU55" s="1276"/>
      <c r="CV55" s="1276">
        <v>19.2</v>
      </c>
      <c r="CW55" s="1276"/>
      <c r="CX55" s="1276"/>
      <c r="CY55" s="1276"/>
      <c r="CZ55" s="1276"/>
      <c r="DA55" s="1276"/>
      <c r="DB55" s="1276"/>
      <c r="DC55" s="1276"/>
    </row>
    <row r="56" spans="1:109" ht="13.2" x14ac:dyDescent="0.2">
      <c r="A56" s="382"/>
      <c r="B56" s="368"/>
      <c r="G56" s="1282"/>
      <c r="H56" s="1282"/>
      <c r="I56" s="1282"/>
      <c r="J56" s="1282"/>
      <c r="K56" s="1283"/>
      <c r="L56" s="1283"/>
      <c r="M56" s="1283"/>
      <c r="N56" s="1283"/>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2" x14ac:dyDescent="0.2">
      <c r="B57" s="388"/>
      <c r="G57" s="1282"/>
      <c r="H57" s="1282"/>
      <c r="I57" s="1280"/>
      <c r="J57" s="1280"/>
      <c r="K57" s="1283"/>
      <c r="L57" s="1283"/>
      <c r="M57" s="1283"/>
      <c r="N57" s="1283"/>
      <c r="AM57" s="367"/>
      <c r="AN57" s="1278"/>
      <c r="AO57" s="1278"/>
      <c r="AP57" s="1278"/>
      <c r="AQ57" s="1278"/>
      <c r="AR57" s="1278"/>
      <c r="AS57" s="1278"/>
      <c r="AT57" s="1278"/>
      <c r="AU57" s="1278"/>
      <c r="AV57" s="1278"/>
      <c r="AW57" s="1278"/>
      <c r="AX57" s="1278"/>
      <c r="AY57" s="1278"/>
      <c r="AZ57" s="1278"/>
      <c r="BA57" s="1278"/>
      <c r="BB57" s="1279" t="s">
        <v>618</v>
      </c>
      <c r="BC57" s="1279"/>
      <c r="BD57" s="1279"/>
      <c r="BE57" s="1279"/>
      <c r="BF57" s="1279"/>
      <c r="BG57" s="1279"/>
      <c r="BH57" s="1279"/>
      <c r="BI57" s="1279"/>
      <c r="BJ57" s="1279"/>
      <c r="BK57" s="1279"/>
      <c r="BL57" s="1279"/>
      <c r="BM57" s="1279"/>
      <c r="BN57" s="1279"/>
      <c r="BO57" s="1279"/>
      <c r="BP57" s="1276">
        <v>58.9</v>
      </c>
      <c r="BQ57" s="1276"/>
      <c r="BR57" s="1276"/>
      <c r="BS57" s="1276"/>
      <c r="BT57" s="1276"/>
      <c r="BU57" s="1276"/>
      <c r="BV57" s="1276"/>
      <c r="BW57" s="1276"/>
      <c r="BX57" s="1276">
        <v>60</v>
      </c>
      <c r="BY57" s="1276"/>
      <c r="BZ57" s="1276"/>
      <c r="CA57" s="1276"/>
      <c r="CB57" s="1276"/>
      <c r="CC57" s="1276"/>
      <c r="CD57" s="1276"/>
      <c r="CE57" s="1276"/>
      <c r="CF57" s="1276">
        <v>60.6</v>
      </c>
      <c r="CG57" s="1276"/>
      <c r="CH57" s="1276"/>
      <c r="CI57" s="1276"/>
      <c r="CJ57" s="1276"/>
      <c r="CK57" s="1276"/>
      <c r="CL57" s="1276"/>
      <c r="CM57" s="1276"/>
      <c r="CN57" s="1276">
        <v>62.3</v>
      </c>
      <c r="CO57" s="1276"/>
      <c r="CP57" s="1276"/>
      <c r="CQ57" s="1276"/>
      <c r="CR57" s="1276"/>
      <c r="CS57" s="1276"/>
      <c r="CT57" s="1276"/>
      <c r="CU57" s="1276"/>
      <c r="CV57" s="1276">
        <v>62.1</v>
      </c>
      <c r="CW57" s="1276"/>
      <c r="CX57" s="1276"/>
      <c r="CY57" s="1276"/>
      <c r="CZ57" s="1276"/>
      <c r="DA57" s="1276"/>
      <c r="DB57" s="1276"/>
      <c r="DC57" s="1276"/>
      <c r="DD57" s="393"/>
      <c r="DE57" s="388"/>
    </row>
    <row r="58" spans="1:109" s="382" customFormat="1" ht="13.2" x14ac:dyDescent="0.2">
      <c r="A58" s="367"/>
      <c r="B58" s="388"/>
      <c r="G58" s="1282"/>
      <c r="H58" s="1282"/>
      <c r="I58" s="1280"/>
      <c r="J58" s="1280"/>
      <c r="K58" s="1283"/>
      <c r="L58" s="1283"/>
      <c r="M58" s="1283"/>
      <c r="N58" s="1283"/>
      <c r="AM58" s="367"/>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3"/>
      <c r="DE58" s="388"/>
    </row>
    <row r="59" spans="1:109" s="382" customFormat="1" ht="13.2" x14ac:dyDescent="0.2">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2" x14ac:dyDescent="0.2">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2" x14ac:dyDescent="0.2">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2" x14ac:dyDescent="0.2">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6.2" x14ac:dyDescent="0.2">
      <c r="B63" s="386" t="s">
        <v>617</v>
      </c>
    </row>
    <row r="64" spans="1:109" ht="13.2" x14ac:dyDescent="0.2">
      <c r="B64" s="368"/>
      <c r="G64" s="383"/>
      <c r="I64" s="385"/>
      <c r="J64" s="385"/>
      <c r="K64" s="385"/>
      <c r="L64" s="385"/>
      <c r="M64" s="385"/>
      <c r="N64" s="384"/>
      <c r="AM64" s="383"/>
      <c r="AN64" s="383" t="s">
        <v>616</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2" x14ac:dyDescent="0.2">
      <c r="B65" s="368"/>
      <c r="AN65" s="1288" t="s">
        <v>615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68"/>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68"/>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68"/>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68"/>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2" x14ac:dyDescent="0.2">
      <c r="B71" s="368"/>
      <c r="G71" s="377"/>
      <c r="I71" s="380"/>
      <c r="J71" s="379"/>
      <c r="K71" s="379"/>
      <c r="L71" s="378"/>
      <c r="M71" s="379"/>
      <c r="N71" s="378"/>
      <c r="AM71" s="377"/>
      <c r="AN71" s="367" t="s">
        <v>614</v>
      </c>
    </row>
    <row r="72" spans="2:107" ht="13.2" x14ac:dyDescent="0.2">
      <c r="B72" s="368"/>
      <c r="G72" s="1282"/>
      <c r="H72" s="1282"/>
      <c r="I72" s="1282"/>
      <c r="J72" s="1282"/>
      <c r="K72" s="376"/>
      <c r="L72" s="376"/>
      <c r="M72" s="375"/>
      <c r="N72" s="37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582</v>
      </c>
      <c r="BQ72" s="1278"/>
      <c r="BR72" s="1278"/>
      <c r="BS72" s="1278"/>
      <c r="BT72" s="1278"/>
      <c r="BU72" s="1278"/>
      <c r="BV72" s="1278"/>
      <c r="BW72" s="1278"/>
      <c r="BX72" s="1278" t="s">
        <v>583</v>
      </c>
      <c r="BY72" s="1278"/>
      <c r="BZ72" s="1278"/>
      <c r="CA72" s="1278"/>
      <c r="CB72" s="1278"/>
      <c r="CC72" s="1278"/>
      <c r="CD72" s="1278"/>
      <c r="CE72" s="1278"/>
      <c r="CF72" s="1278" t="s">
        <v>584</v>
      </c>
      <c r="CG72" s="1278"/>
      <c r="CH72" s="1278"/>
      <c r="CI72" s="1278"/>
      <c r="CJ72" s="1278"/>
      <c r="CK72" s="1278"/>
      <c r="CL72" s="1278"/>
      <c r="CM72" s="1278"/>
      <c r="CN72" s="1278" t="s">
        <v>585</v>
      </c>
      <c r="CO72" s="1278"/>
      <c r="CP72" s="1278"/>
      <c r="CQ72" s="1278"/>
      <c r="CR72" s="1278"/>
      <c r="CS72" s="1278"/>
      <c r="CT72" s="1278"/>
      <c r="CU72" s="1278"/>
      <c r="CV72" s="1278" t="s">
        <v>586</v>
      </c>
      <c r="CW72" s="1278"/>
      <c r="CX72" s="1278"/>
      <c r="CY72" s="1278"/>
      <c r="CZ72" s="1278"/>
      <c r="DA72" s="1278"/>
      <c r="DB72" s="1278"/>
      <c r="DC72" s="1278"/>
    </row>
    <row r="73" spans="2:107" ht="13.2" x14ac:dyDescent="0.2">
      <c r="B73" s="368"/>
      <c r="G73" s="1287"/>
      <c r="H73" s="1287"/>
      <c r="I73" s="1287"/>
      <c r="J73" s="1287"/>
      <c r="K73" s="1277"/>
      <c r="L73" s="1277"/>
      <c r="M73" s="1277"/>
      <c r="N73" s="1277"/>
      <c r="AM73" s="374"/>
      <c r="AN73" s="1279" t="s">
        <v>613</v>
      </c>
      <c r="AO73" s="1279"/>
      <c r="AP73" s="1279"/>
      <c r="AQ73" s="1279"/>
      <c r="AR73" s="1279"/>
      <c r="AS73" s="1279"/>
      <c r="AT73" s="1279"/>
      <c r="AU73" s="1279"/>
      <c r="AV73" s="1279"/>
      <c r="AW73" s="1279"/>
      <c r="AX73" s="1279"/>
      <c r="AY73" s="1279"/>
      <c r="AZ73" s="1279"/>
      <c r="BA73" s="1279"/>
      <c r="BB73" s="1279" t="s">
        <v>611</v>
      </c>
      <c r="BC73" s="1279"/>
      <c r="BD73" s="1279"/>
      <c r="BE73" s="1279"/>
      <c r="BF73" s="1279"/>
      <c r="BG73" s="1279"/>
      <c r="BH73" s="1279"/>
      <c r="BI73" s="1279"/>
      <c r="BJ73" s="1279"/>
      <c r="BK73" s="1279"/>
      <c r="BL73" s="1279"/>
      <c r="BM73" s="1279"/>
      <c r="BN73" s="1279"/>
      <c r="BO73" s="1279"/>
      <c r="BP73" s="1276">
        <v>22.4</v>
      </c>
      <c r="BQ73" s="1276"/>
      <c r="BR73" s="1276"/>
      <c r="BS73" s="1276"/>
      <c r="BT73" s="1276"/>
      <c r="BU73" s="1276"/>
      <c r="BV73" s="1276"/>
      <c r="BW73" s="1276"/>
      <c r="BX73" s="1276">
        <v>15.5</v>
      </c>
      <c r="BY73" s="1276"/>
      <c r="BZ73" s="1276"/>
      <c r="CA73" s="1276"/>
      <c r="CB73" s="1276"/>
      <c r="CC73" s="1276"/>
      <c r="CD73" s="1276"/>
      <c r="CE73" s="1276"/>
      <c r="CF73" s="1276">
        <v>20.6</v>
      </c>
      <c r="CG73" s="1276"/>
      <c r="CH73" s="1276"/>
      <c r="CI73" s="1276"/>
      <c r="CJ73" s="1276"/>
      <c r="CK73" s="1276"/>
      <c r="CL73" s="1276"/>
      <c r="CM73" s="1276"/>
      <c r="CN73" s="1276">
        <v>49.5</v>
      </c>
      <c r="CO73" s="1276"/>
      <c r="CP73" s="1276"/>
      <c r="CQ73" s="1276"/>
      <c r="CR73" s="1276"/>
      <c r="CS73" s="1276"/>
      <c r="CT73" s="1276"/>
      <c r="CU73" s="1276"/>
      <c r="CV73" s="1276">
        <v>33.1</v>
      </c>
      <c r="CW73" s="1276"/>
      <c r="CX73" s="1276"/>
      <c r="CY73" s="1276"/>
      <c r="CZ73" s="1276"/>
      <c r="DA73" s="1276"/>
      <c r="DB73" s="1276"/>
      <c r="DC73" s="1276"/>
    </row>
    <row r="74" spans="2:107" ht="13.2" x14ac:dyDescent="0.2">
      <c r="B74" s="368"/>
      <c r="G74" s="1287"/>
      <c r="H74" s="1287"/>
      <c r="I74" s="1287"/>
      <c r="J74" s="1287"/>
      <c r="K74" s="1277"/>
      <c r="L74" s="1277"/>
      <c r="M74" s="1277"/>
      <c r="N74" s="1277"/>
      <c r="AM74" s="37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68"/>
      <c r="G75" s="1287"/>
      <c r="H75" s="1287"/>
      <c r="I75" s="1282"/>
      <c r="J75" s="1282"/>
      <c r="K75" s="1283"/>
      <c r="L75" s="1283"/>
      <c r="M75" s="1283"/>
      <c r="N75" s="1283"/>
      <c r="AM75" s="374"/>
      <c r="AN75" s="1279"/>
      <c r="AO75" s="1279"/>
      <c r="AP75" s="1279"/>
      <c r="AQ75" s="1279"/>
      <c r="AR75" s="1279"/>
      <c r="AS75" s="1279"/>
      <c r="AT75" s="1279"/>
      <c r="AU75" s="1279"/>
      <c r="AV75" s="1279"/>
      <c r="AW75" s="1279"/>
      <c r="AX75" s="1279"/>
      <c r="AY75" s="1279"/>
      <c r="AZ75" s="1279"/>
      <c r="BA75" s="1279"/>
      <c r="BB75" s="1279" t="s">
        <v>610</v>
      </c>
      <c r="BC75" s="1279"/>
      <c r="BD75" s="1279"/>
      <c r="BE75" s="1279"/>
      <c r="BF75" s="1279"/>
      <c r="BG75" s="1279"/>
      <c r="BH75" s="1279"/>
      <c r="BI75" s="1279"/>
      <c r="BJ75" s="1279"/>
      <c r="BK75" s="1279"/>
      <c r="BL75" s="1279"/>
      <c r="BM75" s="1279"/>
      <c r="BN75" s="1279"/>
      <c r="BO75" s="1279"/>
      <c r="BP75" s="1276">
        <v>7.1</v>
      </c>
      <c r="BQ75" s="1276"/>
      <c r="BR75" s="1276"/>
      <c r="BS75" s="1276"/>
      <c r="BT75" s="1276"/>
      <c r="BU75" s="1276"/>
      <c r="BV75" s="1276"/>
      <c r="BW75" s="1276"/>
      <c r="BX75" s="1276">
        <v>7.1</v>
      </c>
      <c r="BY75" s="1276"/>
      <c r="BZ75" s="1276"/>
      <c r="CA75" s="1276"/>
      <c r="CB75" s="1276"/>
      <c r="CC75" s="1276"/>
      <c r="CD75" s="1276"/>
      <c r="CE75" s="1276"/>
      <c r="CF75" s="1276">
        <v>7.2</v>
      </c>
      <c r="CG75" s="1276"/>
      <c r="CH75" s="1276"/>
      <c r="CI75" s="1276"/>
      <c r="CJ75" s="1276"/>
      <c r="CK75" s="1276"/>
      <c r="CL75" s="1276"/>
      <c r="CM75" s="1276"/>
      <c r="CN75" s="1276">
        <v>7.5</v>
      </c>
      <c r="CO75" s="1276"/>
      <c r="CP75" s="1276"/>
      <c r="CQ75" s="1276"/>
      <c r="CR75" s="1276"/>
      <c r="CS75" s="1276"/>
      <c r="CT75" s="1276"/>
      <c r="CU75" s="1276"/>
      <c r="CV75" s="1276">
        <v>7.9</v>
      </c>
      <c r="CW75" s="1276"/>
      <c r="CX75" s="1276"/>
      <c r="CY75" s="1276"/>
      <c r="CZ75" s="1276"/>
      <c r="DA75" s="1276"/>
      <c r="DB75" s="1276"/>
      <c r="DC75" s="1276"/>
    </row>
    <row r="76" spans="2:107" ht="13.2" x14ac:dyDescent="0.2">
      <c r="B76" s="368"/>
      <c r="G76" s="1287"/>
      <c r="H76" s="1287"/>
      <c r="I76" s="1282"/>
      <c r="J76" s="1282"/>
      <c r="K76" s="1283"/>
      <c r="L76" s="1283"/>
      <c r="M76" s="1283"/>
      <c r="N76" s="1283"/>
      <c r="AM76" s="37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68"/>
      <c r="G77" s="1282"/>
      <c r="H77" s="1282"/>
      <c r="I77" s="1282"/>
      <c r="J77" s="1282"/>
      <c r="K77" s="1277"/>
      <c r="L77" s="1277"/>
      <c r="M77" s="1277"/>
      <c r="N77" s="1277"/>
      <c r="AN77" s="1278" t="s">
        <v>612</v>
      </c>
      <c r="AO77" s="1278"/>
      <c r="AP77" s="1278"/>
      <c r="AQ77" s="1278"/>
      <c r="AR77" s="1278"/>
      <c r="AS77" s="1278"/>
      <c r="AT77" s="1278"/>
      <c r="AU77" s="1278"/>
      <c r="AV77" s="1278"/>
      <c r="AW77" s="1278"/>
      <c r="AX77" s="1278"/>
      <c r="AY77" s="1278"/>
      <c r="AZ77" s="1278"/>
      <c r="BA77" s="1278"/>
      <c r="BB77" s="1279" t="s">
        <v>611</v>
      </c>
      <c r="BC77" s="1279"/>
      <c r="BD77" s="1279"/>
      <c r="BE77" s="1279"/>
      <c r="BF77" s="1279"/>
      <c r="BG77" s="1279"/>
      <c r="BH77" s="1279"/>
      <c r="BI77" s="1279"/>
      <c r="BJ77" s="1279"/>
      <c r="BK77" s="1279"/>
      <c r="BL77" s="1279"/>
      <c r="BM77" s="1279"/>
      <c r="BN77" s="1279"/>
      <c r="BO77" s="1279"/>
      <c r="BP77" s="1276">
        <v>30.2</v>
      </c>
      <c r="BQ77" s="1276"/>
      <c r="BR77" s="1276"/>
      <c r="BS77" s="1276"/>
      <c r="BT77" s="1276"/>
      <c r="BU77" s="1276"/>
      <c r="BV77" s="1276"/>
      <c r="BW77" s="1276"/>
      <c r="BX77" s="1276">
        <v>25.4</v>
      </c>
      <c r="BY77" s="1276"/>
      <c r="BZ77" s="1276"/>
      <c r="CA77" s="1276"/>
      <c r="CB77" s="1276"/>
      <c r="CC77" s="1276"/>
      <c r="CD77" s="1276"/>
      <c r="CE77" s="1276"/>
      <c r="CF77" s="1276">
        <v>23</v>
      </c>
      <c r="CG77" s="1276"/>
      <c r="CH77" s="1276"/>
      <c r="CI77" s="1276"/>
      <c r="CJ77" s="1276"/>
      <c r="CK77" s="1276"/>
      <c r="CL77" s="1276"/>
      <c r="CM77" s="1276"/>
      <c r="CN77" s="1276">
        <v>28</v>
      </c>
      <c r="CO77" s="1276"/>
      <c r="CP77" s="1276"/>
      <c r="CQ77" s="1276"/>
      <c r="CR77" s="1276"/>
      <c r="CS77" s="1276"/>
      <c r="CT77" s="1276"/>
      <c r="CU77" s="1276"/>
      <c r="CV77" s="1276">
        <v>19.2</v>
      </c>
      <c r="CW77" s="1276"/>
      <c r="CX77" s="1276"/>
      <c r="CY77" s="1276"/>
      <c r="CZ77" s="1276"/>
      <c r="DA77" s="1276"/>
      <c r="DB77" s="1276"/>
      <c r="DC77" s="1276"/>
    </row>
    <row r="78" spans="2:107" ht="13.2" x14ac:dyDescent="0.2">
      <c r="B78" s="368"/>
      <c r="G78" s="1282"/>
      <c r="H78" s="1282"/>
      <c r="I78" s="1282"/>
      <c r="J78" s="1282"/>
      <c r="K78" s="1277"/>
      <c r="L78" s="1277"/>
      <c r="M78" s="1277"/>
      <c r="N78" s="1277"/>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68"/>
      <c r="G79" s="1282"/>
      <c r="H79" s="1282"/>
      <c r="I79" s="1280"/>
      <c r="J79" s="1280"/>
      <c r="K79" s="1281"/>
      <c r="L79" s="1281"/>
      <c r="M79" s="1281"/>
      <c r="N79" s="1281"/>
      <c r="AN79" s="1278"/>
      <c r="AO79" s="1278"/>
      <c r="AP79" s="1278"/>
      <c r="AQ79" s="1278"/>
      <c r="AR79" s="1278"/>
      <c r="AS79" s="1278"/>
      <c r="AT79" s="1278"/>
      <c r="AU79" s="1278"/>
      <c r="AV79" s="1278"/>
      <c r="AW79" s="1278"/>
      <c r="AX79" s="1278"/>
      <c r="AY79" s="1278"/>
      <c r="AZ79" s="1278"/>
      <c r="BA79" s="1278"/>
      <c r="BB79" s="1279" t="s">
        <v>610</v>
      </c>
      <c r="BC79" s="1279"/>
      <c r="BD79" s="1279"/>
      <c r="BE79" s="1279"/>
      <c r="BF79" s="1279"/>
      <c r="BG79" s="1279"/>
      <c r="BH79" s="1279"/>
      <c r="BI79" s="1279"/>
      <c r="BJ79" s="1279"/>
      <c r="BK79" s="1279"/>
      <c r="BL79" s="1279"/>
      <c r="BM79" s="1279"/>
      <c r="BN79" s="1279"/>
      <c r="BO79" s="1279"/>
      <c r="BP79" s="1276">
        <v>8</v>
      </c>
      <c r="BQ79" s="1276"/>
      <c r="BR79" s="1276"/>
      <c r="BS79" s="1276"/>
      <c r="BT79" s="1276"/>
      <c r="BU79" s="1276"/>
      <c r="BV79" s="1276"/>
      <c r="BW79" s="1276"/>
      <c r="BX79" s="1276">
        <v>7.8</v>
      </c>
      <c r="BY79" s="1276"/>
      <c r="BZ79" s="1276"/>
      <c r="CA79" s="1276"/>
      <c r="CB79" s="1276"/>
      <c r="CC79" s="1276"/>
      <c r="CD79" s="1276"/>
      <c r="CE79" s="1276"/>
      <c r="CF79" s="1276">
        <v>7.7</v>
      </c>
      <c r="CG79" s="1276"/>
      <c r="CH79" s="1276"/>
      <c r="CI79" s="1276"/>
      <c r="CJ79" s="1276"/>
      <c r="CK79" s="1276"/>
      <c r="CL79" s="1276"/>
      <c r="CM79" s="1276"/>
      <c r="CN79" s="1276">
        <v>7.5</v>
      </c>
      <c r="CO79" s="1276"/>
      <c r="CP79" s="1276"/>
      <c r="CQ79" s="1276"/>
      <c r="CR79" s="1276"/>
      <c r="CS79" s="1276"/>
      <c r="CT79" s="1276"/>
      <c r="CU79" s="1276"/>
      <c r="CV79" s="1276">
        <v>8</v>
      </c>
      <c r="CW79" s="1276"/>
      <c r="CX79" s="1276"/>
      <c r="CY79" s="1276"/>
      <c r="CZ79" s="1276"/>
      <c r="DA79" s="1276"/>
      <c r="DB79" s="1276"/>
      <c r="DC79" s="1276"/>
    </row>
    <row r="80" spans="2:107" ht="13.2" x14ac:dyDescent="0.2">
      <c r="B80" s="368"/>
      <c r="G80" s="1282"/>
      <c r="H80" s="1282"/>
      <c r="I80" s="1280"/>
      <c r="J80" s="1280"/>
      <c r="K80" s="1281"/>
      <c r="L80" s="1281"/>
      <c r="M80" s="1281"/>
      <c r="N80" s="1281"/>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68"/>
    </row>
    <row r="82" spans="2:109" ht="16.2" x14ac:dyDescent="0.2">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2" x14ac:dyDescent="0.2">
      <c r="DD84" s="367"/>
      <c r="DE84" s="367"/>
    </row>
    <row r="85" spans="2:109" ht="13.2" x14ac:dyDescent="0.2">
      <c r="DD85" s="367"/>
      <c r="DE85" s="367"/>
    </row>
  </sheetData>
  <sheetProtection algorithmName="SHA-512" hashValue="KljJ5H24NqdT6bVBnwOYIWd/HGJorYfu+/T9+WKxEysAMfeUnOnsb433560ZniSoJxeHSAxAJX96SXUjGRIUNQ==" saltValue="1Caynsa6fybFdJj8CgpfJ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CF12D-C9C4-42B8-96C6-5B4EA5D83F87}">
  <sheetPr>
    <pageSetUpPr fitToPage="1"/>
  </sheetPr>
  <dimension ref="A1:DR125"/>
  <sheetViews>
    <sheetView showGridLines="0" topLeftCell="A97" zoomScaleNormal="100"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529</v>
      </c>
    </row>
  </sheetData>
  <sheetProtection algorithmName="SHA-512" hashValue="OnYa8bs8KLSTfW3kT1HNC18ng6NV4+CEPwcaSITIFCRL8yrT8MCT/0zt47I5gqAVJQoNcV9WvfDfPgGhimzCog==" saltValue="pxGBH633nlJmW1yZHOht3A=="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04D00-F422-4CDC-A01C-0370BF899A57}">
  <sheetPr>
    <pageSetUpPr fitToPage="1"/>
  </sheetPr>
  <dimension ref="A1:DR125"/>
  <sheetViews>
    <sheetView showGridLines="0" tabSelected="1" topLeftCell="A73" zoomScaleNormal="10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529</v>
      </c>
    </row>
  </sheetData>
  <sheetProtection algorithmName="SHA-512" hashValue="m7FDJQWZYgCQ+PnH8KTz+lQx2xVNvGvQ1G3DkBeIByjrMP3jWKBqRosB3/MQ2v/bM2s4VQYvtrYbqvs440zGew==" saltValue="PWdCs6WQcMHxywEzAARqUQ=="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53</v>
      </c>
      <c r="E2" s="146"/>
      <c r="F2" s="147" t="s">
        <v>579</v>
      </c>
      <c r="G2" s="148"/>
      <c r="H2" s="149"/>
    </row>
    <row r="3" spans="1:8" x14ac:dyDescent="0.2">
      <c r="A3" s="145" t="s">
        <v>572</v>
      </c>
      <c r="B3" s="150"/>
      <c r="C3" s="151"/>
      <c r="D3" s="152">
        <v>158879</v>
      </c>
      <c r="E3" s="153"/>
      <c r="F3" s="154">
        <v>70615</v>
      </c>
      <c r="G3" s="155"/>
      <c r="H3" s="156"/>
    </row>
    <row r="4" spans="1:8" x14ac:dyDescent="0.2">
      <c r="A4" s="157"/>
      <c r="B4" s="158"/>
      <c r="C4" s="159"/>
      <c r="D4" s="160">
        <v>21566</v>
      </c>
      <c r="E4" s="161"/>
      <c r="F4" s="162">
        <v>37382</v>
      </c>
      <c r="G4" s="163"/>
      <c r="H4" s="164"/>
    </row>
    <row r="5" spans="1:8" x14ac:dyDescent="0.2">
      <c r="A5" s="145" t="s">
        <v>574</v>
      </c>
      <c r="B5" s="150"/>
      <c r="C5" s="151"/>
      <c r="D5" s="152">
        <v>164666</v>
      </c>
      <c r="E5" s="153"/>
      <c r="F5" s="154">
        <v>69185</v>
      </c>
      <c r="G5" s="155"/>
      <c r="H5" s="156"/>
    </row>
    <row r="6" spans="1:8" x14ac:dyDescent="0.2">
      <c r="A6" s="157"/>
      <c r="B6" s="158"/>
      <c r="C6" s="159"/>
      <c r="D6" s="160">
        <v>57009</v>
      </c>
      <c r="E6" s="161"/>
      <c r="F6" s="162">
        <v>38519</v>
      </c>
      <c r="G6" s="163"/>
      <c r="H6" s="164"/>
    </row>
    <row r="7" spans="1:8" x14ac:dyDescent="0.2">
      <c r="A7" s="145" t="s">
        <v>575</v>
      </c>
      <c r="B7" s="150"/>
      <c r="C7" s="151"/>
      <c r="D7" s="152">
        <v>224972</v>
      </c>
      <c r="E7" s="153"/>
      <c r="F7" s="154">
        <v>70166</v>
      </c>
      <c r="G7" s="155"/>
      <c r="H7" s="156"/>
    </row>
    <row r="8" spans="1:8" x14ac:dyDescent="0.2">
      <c r="A8" s="157"/>
      <c r="B8" s="158"/>
      <c r="C8" s="159"/>
      <c r="D8" s="160">
        <v>95914</v>
      </c>
      <c r="E8" s="161"/>
      <c r="F8" s="162">
        <v>36115</v>
      </c>
      <c r="G8" s="163"/>
      <c r="H8" s="164"/>
    </row>
    <row r="9" spans="1:8" x14ac:dyDescent="0.2">
      <c r="A9" s="145" t="s">
        <v>576</v>
      </c>
      <c r="B9" s="150"/>
      <c r="C9" s="151"/>
      <c r="D9" s="152">
        <v>269662</v>
      </c>
      <c r="E9" s="153"/>
      <c r="F9" s="154">
        <v>70329</v>
      </c>
      <c r="G9" s="155"/>
      <c r="H9" s="156"/>
    </row>
    <row r="10" spans="1:8" x14ac:dyDescent="0.2">
      <c r="A10" s="157"/>
      <c r="B10" s="158"/>
      <c r="C10" s="159"/>
      <c r="D10" s="160">
        <v>163943</v>
      </c>
      <c r="E10" s="161"/>
      <c r="F10" s="162">
        <v>39403</v>
      </c>
      <c r="G10" s="163"/>
      <c r="H10" s="164"/>
    </row>
    <row r="11" spans="1:8" x14ac:dyDescent="0.2">
      <c r="A11" s="145" t="s">
        <v>577</v>
      </c>
      <c r="B11" s="150"/>
      <c r="C11" s="151"/>
      <c r="D11" s="152">
        <v>101718</v>
      </c>
      <c r="E11" s="153"/>
      <c r="F11" s="154">
        <v>71871</v>
      </c>
      <c r="G11" s="155"/>
      <c r="H11" s="156"/>
    </row>
    <row r="12" spans="1:8" x14ac:dyDescent="0.2">
      <c r="A12" s="157"/>
      <c r="B12" s="158"/>
      <c r="C12" s="165"/>
      <c r="D12" s="160">
        <v>10654</v>
      </c>
      <c r="E12" s="161"/>
      <c r="F12" s="162">
        <v>38232</v>
      </c>
      <c r="G12" s="163"/>
      <c r="H12" s="164"/>
    </row>
    <row r="13" spans="1:8" x14ac:dyDescent="0.2">
      <c r="A13" s="145"/>
      <c r="B13" s="150"/>
      <c r="C13" s="166"/>
      <c r="D13" s="167">
        <v>183979</v>
      </c>
      <c r="E13" s="168"/>
      <c r="F13" s="169">
        <v>70433</v>
      </c>
      <c r="G13" s="170"/>
      <c r="H13" s="156"/>
    </row>
    <row r="14" spans="1:8" x14ac:dyDescent="0.2">
      <c r="A14" s="157"/>
      <c r="B14" s="158"/>
      <c r="C14" s="159"/>
      <c r="D14" s="160">
        <v>69817</v>
      </c>
      <c r="E14" s="161"/>
      <c r="F14" s="162">
        <v>37930</v>
      </c>
      <c r="G14" s="163"/>
      <c r="H14" s="164"/>
    </row>
    <row r="17" spans="1:11" x14ac:dyDescent="0.2">
      <c r="A17" s="141" t="s">
        <v>54</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55</v>
      </c>
      <c r="B19" s="171">
        <f>ROUND(VALUE(SUBSTITUTE(実質収支比率等に係る経年分析!F$48,"▲","-")),2)</f>
        <v>11.1</v>
      </c>
      <c r="C19" s="171">
        <f>ROUND(VALUE(SUBSTITUTE(実質収支比率等に係る経年分析!G$48,"▲","-")),2)</f>
        <v>8.6199999999999992</v>
      </c>
      <c r="D19" s="171">
        <f>ROUND(VALUE(SUBSTITUTE(実質収支比率等に係る経年分析!H$48,"▲","-")),2)</f>
        <v>9.83</v>
      </c>
      <c r="E19" s="171">
        <f>ROUND(VALUE(SUBSTITUTE(実質収支比率等に係る経年分析!I$48,"▲","-")),2)</f>
        <v>10.79</v>
      </c>
      <c r="F19" s="171">
        <f>ROUND(VALUE(SUBSTITUTE(実質収支比率等に係る経年分析!J$48,"▲","-")),2)</f>
        <v>10.51</v>
      </c>
    </row>
    <row r="20" spans="1:11" x14ac:dyDescent="0.2">
      <c r="A20" s="171" t="s">
        <v>56</v>
      </c>
      <c r="B20" s="171">
        <f>ROUND(VALUE(SUBSTITUTE(実質収支比率等に係る経年分析!F$47,"▲","-")),2)</f>
        <v>47.35</v>
      </c>
      <c r="C20" s="171">
        <f>ROUND(VALUE(SUBSTITUTE(実質収支比率等に係る経年分析!G$47,"▲","-")),2)</f>
        <v>53.86</v>
      </c>
      <c r="D20" s="171">
        <f>ROUND(VALUE(SUBSTITUTE(実質収支比率等に係る経年分析!H$47,"▲","-")),2)</f>
        <v>53.43</v>
      </c>
      <c r="E20" s="171">
        <f>ROUND(VALUE(SUBSTITUTE(実質収支比率等に係る経年分析!I$47,"▲","-")),2)</f>
        <v>48.43</v>
      </c>
      <c r="F20" s="171">
        <f>ROUND(VALUE(SUBSTITUTE(実質収支比率等に係る経年分析!J$47,"▲","-")),2)</f>
        <v>42.91</v>
      </c>
    </row>
    <row r="21" spans="1:11" x14ac:dyDescent="0.2">
      <c r="A21" s="171" t="s">
        <v>57</v>
      </c>
      <c r="B21" s="171">
        <f>IF(ISNUMBER(VALUE(SUBSTITUTE(実質収支比率等に係る経年分析!F$49,"▲","-"))),ROUND(VALUE(SUBSTITUTE(実質収支比率等に係る経年分析!F$49,"▲","-")),2),NA())</f>
        <v>5.76</v>
      </c>
      <c r="C21" s="171">
        <f>IF(ISNUMBER(VALUE(SUBSTITUTE(実質収支比率等に係る経年分析!G$49,"▲","-"))),ROUND(VALUE(SUBSTITUTE(実質収支比率等に係る経年分析!G$49,"▲","-")),2),NA())</f>
        <v>3.03</v>
      </c>
      <c r="D21" s="171">
        <f>IF(ISNUMBER(VALUE(SUBSTITUTE(実質収支比率等に係る経年分析!H$49,"▲","-"))),ROUND(VALUE(SUBSTITUTE(実質収支比率等に係る経年分析!H$49,"▲","-")),2),NA())</f>
        <v>4.5199999999999996</v>
      </c>
      <c r="E21" s="171">
        <f>IF(ISNUMBER(VALUE(SUBSTITUTE(実質収支比率等に係る経年分析!I$49,"▲","-"))),ROUND(VALUE(SUBSTITUTE(実質収支比率等に係る経年分析!I$49,"▲","-")),2),NA())</f>
        <v>-3.11</v>
      </c>
      <c r="F21" s="171">
        <f>IF(ISNUMBER(VALUE(SUBSTITUTE(実質収支比率等に係る経年分析!J$49,"▲","-"))),ROUND(VALUE(SUBSTITUTE(実質収支比率等に係る経年分析!J$49,"▲","-")),2),NA())</f>
        <v>-3.18</v>
      </c>
    </row>
    <row r="24" spans="1:11" x14ac:dyDescent="0.2">
      <c r="A24" s="141" t="s">
        <v>58</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59</v>
      </c>
      <c r="C26" s="172" t="s">
        <v>60</v>
      </c>
      <c r="D26" s="172" t="s">
        <v>59</v>
      </c>
      <c r="E26" s="172" t="s">
        <v>60</v>
      </c>
      <c r="F26" s="172" t="s">
        <v>59</v>
      </c>
      <c r="G26" s="172" t="s">
        <v>60</v>
      </c>
      <c r="H26" s="172" t="s">
        <v>59</v>
      </c>
      <c r="I26" s="172" t="s">
        <v>60</v>
      </c>
      <c r="J26" s="172" t="s">
        <v>59</v>
      </c>
      <c r="K26" s="172" t="s">
        <v>60</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2.54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f>IF(ROUND(VALUE(SUBSTITUTE(連結実質赤字比率に係る赤字・黒字の構成分析!H$42,"▲", "-")), 2) &lt; 0, ABS(ROUND(VALUE(SUBSTITUTE(連結実質赤字比率に係る赤字・黒字の構成分析!H$42,"▲", "-")), 2)), NA())</f>
        <v>0.01</v>
      </c>
      <c r="G28" s="172" t="e">
        <f>IF(ROUND(VALUE(SUBSTITUTE(連結実質赤字比率に係る赤字・黒字の構成分析!H$42,"▲", "-")), 2) &gt;= 0, ABS(ROUND(VALUE(SUBSTITUTE(連結実質赤字比率に係る赤字・黒字の構成分析!H$42,"▲", "-")), 2)), NA())</f>
        <v>#N/A</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農業集落排水事業会計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2">
      <c r="A30" s="172" t="str">
        <f>IF(連結実質赤字比率に係る赤字・黒字の構成分析!C$40="",NA(),連結実質赤字比率に係る赤字・黒字の構成分析!C$40)</f>
        <v>漁業集落排水事業会計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2">
      <c r="A31" s="172" t="str">
        <f>IF(連結実質赤字比率に係る赤字・黒字の構成分析!C$39="",NA(),連結実質赤字比率に係る赤字・黒字の構成分析!C$39)</f>
        <v>再生可能エネルギー運営事業特別会計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0.71</v>
      </c>
    </row>
    <row r="34" spans="1:16" x14ac:dyDescent="0.2">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2.5299999999999998</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5.17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4.22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5.03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5.39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11.11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8.61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9.82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10.48</v>
      </c>
    </row>
    <row r="39" spans="1:16" x14ac:dyDescent="0.2">
      <c r="A39" s="141" t="s">
        <v>61</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2">
      <c r="A42" s="173" t="s">
        <v>64</v>
      </c>
      <c r="B42" s="173"/>
      <c r="C42" s="173"/>
      <c r="D42" s="173">
        <f>'実質公債費比率（分子）の構造'!K$52</f>
        <v>2616</v>
      </c>
      <c r="E42" s="173"/>
      <c r="F42" s="173"/>
      <c r="G42" s="173">
        <f>'実質公債費比率（分子）の構造'!L$52</f>
        <v>2635</v>
      </c>
      <c r="H42" s="173"/>
      <c r="I42" s="173"/>
      <c r="J42" s="173">
        <f>'実質公債費比率（分子）の構造'!M$52</f>
        <v>2824</v>
      </c>
      <c r="K42" s="173"/>
      <c r="L42" s="173"/>
      <c r="M42" s="173">
        <f>'実質公債費比率（分子）の構造'!N$52</f>
        <v>2889</v>
      </c>
      <c r="N42" s="173"/>
      <c r="O42" s="173"/>
      <c r="P42" s="173">
        <f>'実質公債費比率（分子）の構造'!O$52</f>
        <v>3047</v>
      </c>
    </row>
    <row r="43" spans="1:16" x14ac:dyDescent="0.2">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66</v>
      </c>
      <c r="B44" s="173">
        <f>'実質公債費比率（分子）の構造'!K$50</f>
        <v>1</v>
      </c>
      <c r="C44" s="173"/>
      <c r="D44" s="173"/>
      <c r="E44" s="173">
        <f>'実質公債費比率（分子）の構造'!L$50</f>
        <v>0</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67</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68</v>
      </c>
      <c r="B46" s="173">
        <f>'実質公債費比率（分子）の構造'!K$48</f>
        <v>228</v>
      </c>
      <c r="C46" s="173"/>
      <c r="D46" s="173"/>
      <c r="E46" s="173">
        <f>'実質公債費比率（分子）の構造'!L$48</f>
        <v>191</v>
      </c>
      <c r="F46" s="173"/>
      <c r="G46" s="173"/>
      <c r="H46" s="173">
        <f>'実質公債費比率（分子）の構造'!M$48</f>
        <v>187</v>
      </c>
      <c r="I46" s="173"/>
      <c r="J46" s="173"/>
      <c r="K46" s="173">
        <f>'実質公債費比率（分子）の構造'!N$48</f>
        <v>208</v>
      </c>
      <c r="L46" s="173"/>
      <c r="M46" s="173"/>
      <c r="N46" s="173">
        <f>'実質公債費比率（分子）の構造'!O$48</f>
        <v>216</v>
      </c>
      <c r="O46" s="173"/>
      <c r="P46" s="173"/>
    </row>
    <row r="47" spans="1:16" x14ac:dyDescent="0.2">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71</v>
      </c>
      <c r="B49" s="173">
        <f>'実質公債費比率（分子）の構造'!K$45</f>
        <v>3570</v>
      </c>
      <c r="C49" s="173"/>
      <c r="D49" s="173"/>
      <c r="E49" s="173">
        <f>'実質公債費比率（分子）の構造'!L$45</f>
        <v>3635</v>
      </c>
      <c r="F49" s="173"/>
      <c r="G49" s="173"/>
      <c r="H49" s="173">
        <f>'実質公債費比率（分子）の構造'!M$45</f>
        <v>3851</v>
      </c>
      <c r="I49" s="173"/>
      <c r="J49" s="173"/>
      <c r="K49" s="173">
        <f>'実質公債費比率（分子）の構造'!N$45</f>
        <v>3965</v>
      </c>
      <c r="L49" s="173"/>
      <c r="M49" s="173"/>
      <c r="N49" s="173">
        <f>'実質公債費比率（分子）の構造'!O$45</f>
        <v>4245</v>
      </c>
      <c r="O49" s="173"/>
      <c r="P49" s="173"/>
    </row>
    <row r="50" spans="1:16" x14ac:dyDescent="0.2">
      <c r="A50" s="173" t="s">
        <v>72</v>
      </c>
      <c r="B50" s="173" t="e">
        <f>NA()</f>
        <v>#N/A</v>
      </c>
      <c r="C50" s="173">
        <f>IF(ISNUMBER('実質公債費比率（分子）の構造'!K$53),'実質公債費比率（分子）の構造'!K$53,NA())</f>
        <v>1183</v>
      </c>
      <c r="D50" s="173" t="e">
        <f>NA()</f>
        <v>#N/A</v>
      </c>
      <c r="E50" s="173" t="e">
        <f>NA()</f>
        <v>#N/A</v>
      </c>
      <c r="F50" s="173">
        <f>IF(ISNUMBER('実質公債費比率（分子）の構造'!L$53),'実質公債費比率（分子）の構造'!L$53,NA())</f>
        <v>1191</v>
      </c>
      <c r="G50" s="173" t="e">
        <f>NA()</f>
        <v>#N/A</v>
      </c>
      <c r="H50" s="173" t="e">
        <f>NA()</f>
        <v>#N/A</v>
      </c>
      <c r="I50" s="173">
        <f>IF(ISNUMBER('実質公債費比率（分子）の構造'!M$53),'実質公債費比率（分子）の構造'!M$53,NA())</f>
        <v>1214</v>
      </c>
      <c r="J50" s="173" t="e">
        <f>NA()</f>
        <v>#N/A</v>
      </c>
      <c r="K50" s="173" t="e">
        <f>NA()</f>
        <v>#N/A</v>
      </c>
      <c r="L50" s="173">
        <f>IF(ISNUMBER('実質公債費比率（分子）の構造'!N$53),'実質公債費比率（分子）の構造'!N$53,NA())</f>
        <v>1284</v>
      </c>
      <c r="M50" s="173" t="e">
        <f>NA()</f>
        <v>#N/A</v>
      </c>
      <c r="N50" s="173" t="e">
        <f>NA()</f>
        <v>#N/A</v>
      </c>
      <c r="O50" s="173">
        <f>IF(ISNUMBER('実質公債費比率（分子）の構造'!O$53),'実質公債費比率（分子）の構造'!O$53,NA())</f>
        <v>1414</v>
      </c>
      <c r="P50" s="173" t="e">
        <f>NA()</f>
        <v>#N/A</v>
      </c>
    </row>
    <row r="53" spans="1:16" x14ac:dyDescent="0.2">
      <c r="A53" s="141" t="s">
        <v>73</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2">
      <c r="A56" s="172" t="s">
        <v>43</v>
      </c>
      <c r="B56" s="172"/>
      <c r="C56" s="172"/>
      <c r="D56" s="172">
        <f>'将来負担比率（分子）の構造'!I$52</f>
        <v>27190</v>
      </c>
      <c r="E56" s="172"/>
      <c r="F56" s="172"/>
      <c r="G56" s="172">
        <f>'将来負担比率（分子）の構造'!J$52</f>
        <v>28765</v>
      </c>
      <c r="H56" s="172"/>
      <c r="I56" s="172"/>
      <c r="J56" s="172">
        <f>'将来負担比率（分子）の構造'!K$52</f>
        <v>30532</v>
      </c>
      <c r="K56" s="172"/>
      <c r="L56" s="172"/>
      <c r="M56" s="172">
        <f>'将来負担比率（分子）の構造'!L$52</f>
        <v>29933</v>
      </c>
      <c r="N56" s="172"/>
      <c r="O56" s="172"/>
      <c r="P56" s="172">
        <f>'将来負担比率（分子）の構造'!M$52</f>
        <v>30186</v>
      </c>
    </row>
    <row r="57" spans="1:16" x14ac:dyDescent="0.2">
      <c r="A57" s="172" t="s">
        <v>42</v>
      </c>
      <c r="B57" s="172"/>
      <c r="C57" s="172"/>
      <c r="D57" s="172">
        <f>'将来負担比率（分子）の構造'!I$51</f>
        <v>1112</v>
      </c>
      <c r="E57" s="172"/>
      <c r="F57" s="172"/>
      <c r="G57" s="172">
        <f>'将来負担比率（分子）の構造'!J$51</f>
        <v>1047</v>
      </c>
      <c r="H57" s="172"/>
      <c r="I57" s="172"/>
      <c r="J57" s="172">
        <f>'将来負担比率（分子）の構造'!K$51</f>
        <v>1146</v>
      </c>
      <c r="K57" s="172"/>
      <c r="L57" s="172"/>
      <c r="M57" s="172">
        <f>'将来負担比率（分子）の構造'!L$51</f>
        <v>988</v>
      </c>
      <c r="N57" s="172"/>
      <c r="O57" s="172"/>
      <c r="P57" s="172">
        <f>'将来負担比率（分子）の構造'!M$51</f>
        <v>857</v>
      </c>
    </row>
    <row r="58" spans="1:16" x14ac:dyDescent="0.2">
      <c r="A58" s="172" t="s">
        <v>41</v>
      </c>
      <c r="B58" s="172"/>
      <c r="C58" s="172"/>
      <c r="D58" s="172">
        <f>'将来負担比率（分子）の構造'!I$50</f>
        <v>10079</v>
      </c>
      <c r="E58" s="172"/>
      <c r="F58" s="172"/>
      <c r="G58" s="172">
        <f>'将来負担比率（分子）の構造'!J$50</f>
        <v>11263</v>
      </c>
      <c r="H58" s="172"/>
      <c r="I58" s="172"/>
      <c r="J58" s="172">
        <f>'将来負担比率（分子）の構造'!K$50</f>
        <v>10396</v>
      </c>
      <c r="K58" s="172"/>
      <c r="L58" s="172"/>
      <c r="M58" s="172">
        <f>'将来負担比率（分子）の構造'!L$50</f>
        <v>9699</v>
      </c>
      <c r="N58" s="172"/>
      <c r="O58" s="172"/>
      <c r="P58" s="172">
        <f>'将来負担比率（分子）の構造'!M$50</f>
        <v>9743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19</v>
      </c>
      <c r="C61" s="172"/>
      <c r="D61" s="172"/>
      <c r="E61" s="172">
        <f>'将来負担比率（分子）の構造'!J$46</f>
        <v>3</v>
      </c>
      <c r="F61" s="172"/>
      <c r="G61" s="172"/>
      <c r="H61" s="172">
        <f>'将来負担比率（分子）の構造'!K$46</f>
        <v>1</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2027</v>
      </c>
      <c r="C62" s="172"/>
      <c r="D62" s="172"/>
      <c r="E62" s="172">
        <f>'将来負担比率（分子）の構造'!J$45</f>
        <v>1971</v>
      </c>
      <c r="F62" s="172"/>
      <c r="G62" s="172"/>
      <c r="H62" s="172">
        <f>'将来負担比率（分子）の構造'!K$45</f>
        <v>1554</v>
      </c>
      <c r="I62" s="172"/>
      <c r="J62" s="172"/>
      <c r="K62" s="172">
        <f>'将来負担比率（分子）の構造'!L$45</f>
        <v>1414</v>
      </c>
      <c r="L62" s="172"/>
      <c r="M62" s="172"/>
      <c r="N62" s="172">
        <f>'将来負担比率（分子）の構造'!M$45</f>
        <v>1113</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3066</v>
      </c>
      <c r="C64" s="172"/>
      <c r="D64" s="172"/>
      <c r="E64" s="172">
        <f>'将来負担比率（分子）の構造'!J$43</f>
        <v>3103</v>
      </c>
      <c r="F64" s="172"/>
      <c r="G64" s="172"/>
      <c r="H64" s="172">
        <f>'将来負担比率（分子）の構造'!K$43</f>
        <v>3108</v>
      </c>
      <c r="I64" s="172"/>
      <c r="J64" s="172"/>
      <c r="K64" s="172">
        <f>'将来負担比率（分子）の構造'!L$43</f>
        <v>2112</v>
      </c>
      <c r="L64" s="172"/>
      <c r="M64" s="172"/>
      <c r="N64" s="172">
        <f>'将来負担比率（分子）の構造'!M$43</f>
        <v>1873</v>
      </c>
      <c r="O64" s="172"/>
      <c r="P64" s="172"/>
    </row>
    <row r="65" spans="1:16" x14ac:dyDescent="0.2">
      <c r="A65" s="172" t="s">
        <v>32</v>
      </c>
      <c r="B65" s="172">
        <f>'将来負担比率（分子）の構造'!I$42</f>
        <v>1</v>
      </c>
      <c r="C65" s="172"/>
      <c r="D65" s="172"/>
      <c r="E65" s="172">
        <f>'将来負担比率（分子）の構造'!J$42</f>
        <v>1</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37076</v>
      </c>
      <c r="C66" s="172"/>
      <c r="D66" s="172"/>
      <c r="E66" s="172">
        <f>'将来負担比率（分子）の構造'!J$41</f>
        <v>38578</v>
      </c>
      <c r="F66" s="172"/>
      <c r="G66" s="172"/>
      <c r="H66" s="172">
        <f>'将来負担比率（分子）の構造'!K$41</f>
        <v>40713</v>
      </c>
      <c r="I66" s="172"/>
      <c r="J66" s="172"/>
      <c r="K66" s="172">
        <f>'将来負担比率（分子）の構造'!L$41</f>
        <v>45103</v>
      </c>
      <c r="L66" s="172"/>
      <c r="M66" s="172"/>
      <c r="N66" s="172">
        <f>'将来負担比率（分子）の構造'!M$41</f>
        <v>43401</v>
      </c>
      <c r="O66" s="172"/>
      <c r="P66" s="172"/>
    </row>
    <row r="67" spans="1:16" x14ac:dyDescent="0.2">
      <c r="A67" s="172" t="s">
        <v>76</v>
      </c>
      <c r="B67" s="172" t="e">
        <f>NA()</f>
        <v>#N/A</v>
      </c>
      <c r="C67" s="172">
        <f>IF(ISNUMBER('将来負担比率（分子）の構造'!I$53), IF('将来負担比率（分子）の構造'!I$53 &lt; 0, 0, '将来負担比率（分子）の構造'!I$53), NA())</f>
        <v>3807</v>
      </c>
      <c r="D67" s="172" t="e">
        <f>NA()</f>
        <v>#N/A</v>
      </c>
      <c r="E67" s="172" t="e">
        <f>NA()</f>
        <v>#N/A</v>
      </c>
      <c r="F67" s="172">
        <f>IF(ISNUMBER('将来負担比率（分子）の構造'!J$53), IF('将来負担比率（分子）の構造'!J$53 &lt; 0, 0, '将来負担比率（分子）の構造'!J$53), NA())</f>
        <v>2581</v>
      </c>
      <c r="G67" s="172" t="e">
        <f>NA()</f>
        <v>#N/A</v>
      </c>
      <c r="H67" s="172" t="e">
        <f>NA()</f>
        <v>#N/A</v>
      </c>
      <c r="I67" s="172">
        <f>IF(ISNUMBER('将来負担比率（分子）の構造'!K$53), IF('将来負担比率（分子）の構造'!K$53 &lt; 0, 0, '将来負担比率（分子）の構造'!K$53), NA())</f>
        <v>3302</v>
      </c>
      <c r="J67" s="172" t="e">
        <f>NA()</f>
        <v>#N/A</v>
      </c>
      <c r="K67" s="172" t="e">
        <f>NA()</f>
        <v>#N/A</v>
      </c>
      <c r="L67" s="172">
        <f>IF(ISNUMBER('将来負担比率（分子）の構造'!L$53), IF('将来負担比率（分子）の構造'!L$53 &lt; 0, 0, '将来負担比率（分子）の構造'!L$53), NA())</f>
        <v>8008</v>
      </c>
      <c r="M67" s="172" t="e">
        <f>NA()</f>
        <v>#N/A</v>
      </c>
      <c r="N67" s="172" t="e">
        <f>NA()</f>
        <v>#N/A</v>
      </c>
      <c r="O67" s="172">
        <f>IF(ISNUMBER('将来負担比率（分子）の構造'!M$53), IF('将来負担比率（分子）の構造'!M$53 &lt; 0, 0, '将来負担比率（分子）の構造'!M$53), NA())</f>
        <v>5601</v>
      </c>
      <c r="P67" s="172" t="e">
        <f>NA()</f>
        <v>#N/A</v>
      </c>
    </row>
    <row r="70" spans="1:16" x14ac:dyDescent="0.2">
      <c r="A70" s="174" t="s">
        <v>77</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78</v>
      </c>
      <c r="B72" s="176">
        <f>基金残高に係る経年分析!F55</f>
        <v>9952</v>
      </c>
      <c r="C72" s="176">
        <f>基金残高に係る経年分析!G55</f>
        <v>9154</v>
      </c>
      <c r="D72" s="176">
        <f>基金残高に係る経年分析!H55</f>
        <v>8487</v>
      </c>
    </row>
    <row r="73" spans="1:16" x14ac:dyDescent="0.2">
      <c r="A73" s="175" t="s">
        <v>79</v>
      </c>
      <c r="B73" s="176">
        <f>基金残高に係る経年分析!F56</f>
        <v>445</v>
      </c>
      <c r="C73" s="176">
        <f>基金残高に係る経年分析!G56</f>
        <v>545</v>
      </c>
      <c r="D73" s="176">
        <f>基金残高に係る経年分析!H56</f>
        <v>1256</v>
      </c>
    </row>
    <row r="74" spans="1:16" x14ac:dyDescent="0.2">
      <c r="A74" s="175" t="s">
        <v>80</v>
      </c>
      <c r="B74" s="176">
        <f>基金残高に係る経年分析!F57</f>
        <v>4718</v>
      </c>
      <c r="C74" s="176">
        <f>基金残高に係る経年分析!G57</f>
        <v>2832</v>
      </c>
      <c r="D74" s="176">
        <f>基金残高に係る経年分析!H57</f>
        <v>3594</v>
      </c>
    </row>
  </sheetData>
  <sheetProtection algorithmName="SHA-512" hashValue="Cv1HJIANQDkYMKwthbItXQaRQuZqOccZn/yJwVppxOCNHwXcFkOkH+OqZvFUN35XORjqHSBiDwb6qeIH/eIEtw==" saltValue="ujtSo7JctRyYh8boLgmUJ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218</v>
      </c>
      <c r="DI1" s="642"/>
      <c r="DJ1" s="642"/>
      <c r="DK1" s="642"/>
      <c r="DL1" s="642"/>
      <c r="DM1" s="642"/>
      <c r="DN1" s="643"/>
      <c r="DO1" s="212"/>
      <c r="DP1" s="641" t="s">
        <v>219</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221</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222</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223</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224</v>
      </c>
      <c r="S4" s="645"/>
      <c r="T4" s="645"/>
      <c r="U4" s="645"/>
      <c r="V4" s="645"/>
      <c r="W4" s="645"/>
      <c r="X4" s="645"/>
      <c r="Y4" s="646"/>
      <c r="Z4" s="644" t="s">
        <v>225</v>
      </c>
      <c r="AA4" s="645"/>
      <c r="AB4" s="645"/>
      <c r="AC4" s="646"/>
      <c r="AD4" s="644" t="s">
        <v>226</v>
      </c>
      <c r="AE4" s="645"/>
      <c r="AF4" s="645"/>
      <c r="AG4" s="645"/>
      <c r="AH4" s="645"/>
      <c r="AI4" s="645"/>
      <c r="AJ4" s="645"/>
      <c r="AK4" s="646"/>
      <c r="AL4" s="644" t="s">
        <v>225</v>
      </c>
      <c r="AM4" s="645"/>
      <c r="AN4" s="645"/>
      <c r="AO4" s="646"/>
      <c r="AP4" s="650" t="s">
        <v>227</v>
      </c>
      <c r="AQ4" s="650"/>
      <c r="AR4" s="650"/>
      <c r="AS4" s="650"/>
      <c r="AT4" s="650"/>
      <c r="AU4" s="650"/>
      <c r="AV4" s="650"/>
      <c r="AW4" s="650"/>
      <c r="AX4" s="650"/>
      <c r="AY4" s="650"/>
      <c r="AZ4" s="650"/>
      <c r="BA4" s="650"/>
      <c r="BB4" s="650"/>
      <c r="BC4" s="650"/>
      <c r="BD4" s="650"/>
      <c r="BE4" s="650"/>
      <c r="BF4" s="650"/>
      <c r="BG4" s="650" t="s">
        <v>228</v>
      </c>
      <c r="BH4" s="650"/>
      <c r="BI4" s="650"/>
      <c r="BJ4" s="650"/>
      <c r="BK4" s="650"/>
      <c r="BL4" s="650"/>
      <c r="BM4" s="650"/>
      <c r="BN4" s="650"/>
      <c r="BO4" s="650" t="s">
        <v>225</v>
      </c>
      <c r="BP4" s="650"/>
      <c r="BQ4" s="650"/>
      <c r="BR4" s="650"/>
      <c r="BS4" s="650" t="s">
        <v>229</v>
      </c>
      <c r="BT4" s="650"/>
      <c r="BU4" s="650"/>
      <c r="BV4" s="650"/>
      <c r="BW4" s="650"/>
      <c r="BX4" s="650"/>
      <c r="BY4" s="650"/>
      <c r="BZ4" s="650"/>
      <c r="CA4" s="650"/>
      <c r="CB4" s="650"/>
      <c r="CD4" s="647" t="s">
        <v>230</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2">
      <c r="B5" s="651" t="s">
        <v>231</v>
      </c>
      <c r="C5" s="652"/>
      <c r="D5" s="652"/>
      <c r="E5" s="652"/>
      <c r="F5" s="652"/>
      <c r="G5" s="652"/>
      <c r="H5" s="652"/>
      <c r="I5" s="652"/>
      <c r="J5" s="652"/>
      <c r="K5" s="652"/>
      <c r="L5" s="652"/>
      <c r="M5" s="652"/>
      <c r="N5" s="652"/>
      <c r="O5" s="652"/>
      <c r="P5" s="652"/>
      <c r="Q5" s="653"/>
      <c r="R5" s="654">
        <v>6302448</v>
      </c>
      <c r="S5" s="655"/>
      <c r="T5" s="655"/>
      <c r="U5" s="655"/>
      <c r="V5" s="655"/>
      <c r="W5" s="655"/>
      <c r="X5" s="655"/>
      <c r="Y5" s="656"/>
      <c r="Z5" s="657">
        <v>13.6</v>
      </c>
      <c r="AA5" s="657"/>
      <c r="AB5" s="657"/>
      <c r="AC5" s="657"/>
      <c r="AD5" s="658">
        <v>6028245</v>
      </c>
      <c r="AE5" s="658"/>
      <c r="AF5" s="658"/>
      <c r="AG5" s="658"/>
      <c r="AH5" s="658"/>
      <c r="AI5" s="658"/>
      <c r="AJ5" s="658"/>
      <c r="AK5" s="658"/>
      <c r="AL5" s="659">
        <v>31.4</v>
      </c>
      <c r="AM5" s="660"/>
      <c r="AN5" s="660"/>
      <c r="AO5" s="661"/>
      <c r="AP5" s="651" t="s">
        <v>232</v>
      </c>
      <c r="AQ5" s="652"/>
      <c r="AR5" s="652"/>
      <c r="AS5" s="652"/>
      <c r="AT5" s="652"/>
      <c r="AU5" s="652"/>
      <c r="AV5" s="652"/>
      <c r="AW5" s="652"/>
      <c r="AX5" s="652"/>
      <c r="AY5" s="652"/>
      <c r="AZ5" s="652"/>
      <c r="BA5" s="652"/>
      <c r="BB5" s="652"/>
      <c r="BC5" s="652"/>
      <c r="BD5" s="652"/>
      <c r="BE5" s="652"/>
      <c r="BF5" s="653"/>
      <c r="BG5" s="665">
        <v>6294481</v>
      </c>
      <c r="BH5" s="666"/>
      <c r="BI5" s="666"/>
      <c r="BJ5" s="666"/>
      <c r="BK5" s="666"/>
      <c r="BL5" s="666"/>
      <c r="BM5" s="666"/>
      <c r="BN5" s="667"/>
      <c r="BO5" s="668">
        <v>99.9</v>
      </c>
      <c r="BP5" s="668"/>
      <c r="BQ5" s="668"/>
      <c r="BR5" s="668"/>
      <c r="BS5" s="669" t="s">
        <v>140</v>
      </c>
      <c r="BT5" s="669"/>
      <c r="BU5" s="669"/>
      <c r="BV5" s="669"/>
      <c r="BW5" s="669"/>
      <c r="BX5" s="669"/>
      <c r="BY5" s="669"/>
      <c r="BZ5" s="669"/>
      <c r="CA5" s="669"/>
      <c r="CB5" s="673"/>
      <c r="CD5" s="647" t="s">
        <v>227</v>
      </c>
      <c r="CE5" s="648"/>
      <c r="CF5" s="648"/>
      <c r="CG5" s="648"/>
      <c r="CH5" s="648"/>
      <c r="CI5" s="648"/>
      <c r="CJ5" s="648"/>
      <c r="CK5" s="648"/>
      <c r="CL5" s="648"/>
      <c r="CM5" s="648"/>
      <c r="CN5" s="648"/>
      <c r="CO5" s="648"/>
      <c r="CP5" s="648"/>
      <c r="CQ5" s="649"/>
      <c r="CR5" s="647" t="s">
        <v>233</v>
      </c>
      <c r="CS5" s="648"/>
      <c r="CT5" s="648"/>
      <c r="CU5" s="648"/>
      <c r="CV5" s="648"/>
      <c r="CW5" s="648"/>
      <c r="CX5" s="648"/>
      <c r="CY5" s="649"/>
      <c r="CZ5" s="647" t="s">
        <v>225</v>
      </c>
      <c r="DA5" s="648"/>
      <c r="DB5" s="648"/>
      <c r="DC5" s="649"/>
      <c r="DD5" s="647" t="s">
        <v>234</v>
      </c>
      <c r="DE5" s="648"/>
      <c r="DF5" s="648"/>
      <c r="DG5" s="648"/>
      <c r="DH5" s="648"/>
      <c r="DI5" s="648"/>
      <c r="DJ5" s="648"/>
      <c r="DK5" s="648"/>
      <c r="DL5" s="648"/>
      <c r="DM5" s="648"/>
      <c r="DN5" s="648"/>
      <c r="DO5" s="648"/>
      <c r="DP5" s="649"/>
      <c r="DQ5" s="647" t="s">
        <v>235</v>
      </c>
      <c r="DR5" s="648"/>
      <c r="DS5" s="648"/>
      <c r="DT5" s="648"/>
      <c r="DU5" s="648"/>
      <c r="DV5" s="648"/>
      <c r="DW5" s="648"/>
      <c r="DX5" s="648"/>
      <c r="DY5" s="648"/>
      <c r="DZ5" s="648"/>
      <c r="EA5" s="648"/>
      <c r="EB5" s="648"/>
      <c r="EC5" s="649"/>
    </row>
    <row r="6" spans="2:143" ht="11.25" customHeight="1" x14ac:dyDescent="0.2">
      <c r="B6" s="662" t="s">
        <v>236</v>
      </c>
      <c r="C6" s="663"/>
      <c r="D6" s="663"/>
      <c r="E6" s="663"/>
      <c r="F6" s="663"/>
      <c r="G6" s="663"/>
      <c r="H6" s="663"/>
      <c r="I6" s="663"/>
      <c r="J6" s="663"/>
      <c r="K6" s="663"/>
      <c r="L6" s="663"/>
      <c r="M6" s="663"/>
      <c r="N6" s="663"/>
      <c r="O6" s="663"/>
      <c r="P6" s="663"/>
      <c r="Q6" s="664"/>
      <c r="R6" s="665">
        <v>406698</v>
      </c>
      <c r="S6" s="666"/>
      <c r="T6" s="666"/>
      <c r="U6" s="666"/>
      <c r="V6" s="666"/>
      <c r="W6" s="666"/>
      <c r="X6" s="666"/>
      <c r="Y6" s="667"/>
      <c r="Z6" s="668">
        <v>0.9</v>
      </c>
      <c r="AA6" s="668"/>
      <c r="AB6" s="668"/>
      <c r="AC6" s="668"/>
      <c r="AD6" s="669">
        <v>406698</v>
      </c>
      <c r="AE6" s="669"/>
      <c r="AF6" s="669"/>
      <c r="AG6" s="669"/>
      <c r="AH6" s="669"/>
      <c r="AI6" s="669"/>
      <c r="AJ6" s="669"/>
      <c r="AK6" s="669"/>
      <c r="AL6" s="670">
        <v>2.1</v>
      </c>
      <c r="AM6" s="671"/>
      <c r="AN6" s="671"/>
      <c r="AO6" s="672"/>
      <c r="AP6" s="662" t="s">
        <v>237</v>
      </c>
      <c r="AQ6" s="663"/>
      <c r="AR6" s="663"/>
      <c r="AS6" s="663"/>
      <c r="AT6" s="663"/>
      <c r="AU6" s="663"/>
      <c r="AV6" s="663"/>
      <c r="AW6" s="663"/>
      <c r="AX6" s="663"/>
      <c r="AY6" s="663"/>
      <c r="AZ6" s="663"/>
      <c r="BA6" s="663"/>
      <c r="BB6" s="663"/>
      <c r="BC6" s="663"/>
      <c r="BD6" s="663"/>
      <c r="BE6" s="663"/>
      <c r="BF6" s="664"/>
      <c r="BG6" s="665">
        <v>6294481</v>
      </c>
      <c r="BH6" s="666"/>
      <c r="BI6" s="666"/>
      <c r="BJ6" s="666"/>
      <c r="BK6" s="666"/>
      <c r="BL6" s="666"/>
      <c r="BM6" s="666"/>
      <c r="BN6" s="667"/>
      <c r="BO6" s="668">
        <v>99.9</v>
      </c>
      <c r="BP6" s="668"/>
      <c r="BQ6" s="668"/>
      <c r="BR6" s="668"/>
      <c r="BS6" s="669" t="s">
        <v>140</v>
      </c>
      <c r="BT6" s="669"/>
      <c r="BU6" s="669"/>
      <c r="BV6" s="669"/>
      <c r="BW6" s="669"/>
      <c r="BX6" s="669"/>
      <c r="BY6" s="669"/>
      <c r="BZ6" s="669"/>
      <c r="CA6" s="669"/>
      <c r="CB6" s="673"/>
      <c r="CD6" s="676" t="s">
        <v>238</v>
      </c>
      <c r="CE6" s="677"/>
      <c r="CF6" s="677"/>
      <c r="CG6" s="677"/>
      <c r="CH6" s="677"/>
      <c r="CI6" s="677"/>
      <c r="CJ6" s="677"/>
      <c r="CK6" s="677"/>
      <c r="CL6" s="677"/>
      <c r="CM6" s="677"/>
      <c r="CN6" s="677"/>
      <c r="CO6" s="677"/>
      <c r="CP6" s="677"/>
      <c r="CQ6" s="678"/>
      <c r="CR6" s="665">
        <v>228149</v>
      </c>
      <c r="CS6" s="666"/>
      <c r="CT6" s="666"/>
      <c r="CU6" s="666"/>
      <c r="CV6" s="666"/>
      <c r="CW6" s="666"/>
      <c r="CX6" s="666"/>
      <c r="CY6" s="667"/>
      <c r="CZ6" s="659">
        <v>0.5</v>
      </c>
      <c r="DA6" s="660"/>
      <c r="DB6" s="660"/>
      <c r="DC6" s="679"/>
      <c r="DD6" s="674" t="s">
        <v>140</v>
      </c>
      <c r="DE6" s="666"/>
      <c r="DF6" s="666"/>
      <c r="DG6" s="666"/>
      <c r="DH6" s="666"/>
      <c r="DI6" s="666"/>
      <c r="DJ6" s="666"/>
      <c r="DK6" s="666"/>
      <c r="DL6" s="666"/>
      <c r="DM6" s="666"/>
      <c r="DN6" s="666"/>
      <c r="DO6" s="666"/>
      <c r="DP6" s="667"/>
      <c r="DQ6" s="674">
        <v>228149</v>
      </c>
      <c r="DR6" s="666"/>
      <c r="DS6" s="666"/>
      <c r="DT6" s="666"/>
      <c r="DU6" s="666"/>
      <c r="DV6" s="666"/>
      <c r="DW6" s="666"/>
      <c r="DX6" s="666"/>
      <c r="DY6" s="666"/>
      <c r="DZ6" s="666"/>
      <c r="EA6" s="666"/>
      <c r="EB6" s="666"/>
      <c r="EC6" s="675"/>
    </row>
    <row r="7" spans="2:143" ht="11.25" customHeight="1" x14ac:dyDescent="0.2">
      <c r="B7" s="662" t="s">
        <v>239</v>
      </c>
      <c r="C7" s="663"/>
      <c r="D7" s="663"/>
      <c r="E7" s="663"/>
      <c r="F7" s="663"/>
      <c r="G7" s="663"/>
      <c r="H7" s="663"/>
      <c r="I7" s="663"/>
      <c r="J7" s="663"/>
      <c r="K7" s="663"/>
      <c r="L7" s="663"/>
      <c r="M7" s="663"/>
      <c r="N7" s="663"/>
      <c r="O7" s="663"/>
      <c r="P7" s="663"/>
      <c r="Q7" s="664"/>
      <c r="R7" s="665">
        <v>2061</v>
      </c>
      <c r="S7" s="666"/>
      <c r="T7" s="666"/>
      <c r="U7" s="666"/>
      <c r="V7" s="666"/>
      <c r="W7" s="666"/>
      <c r="X7" s="666"/>
      <c r="Y7" s="667"/>
      <c r="Z7" s="668">
        <v>0</v>
      </c>
      <c r="AA7" s="668"/>
      <c r="AB7" s="668"/>
      <c r="AC7" s="668"/>
      <c r="AD7" s="669">
        <v>2061</v>
      </c>
      <c r="AE7" s="669"/>
      <c r="AF7" s="669"/>
      <c r="AG7" s="669"/>
      <c r="AH7" s="669"/>
      <c r="AI7" s="669"/>
      <c r="AJ7" s="669"/>
      <c r="AK7" s="669"/>
      <c r="AL7" s="670">
        <v>0</v>
      </c>
      <c r="AM7" s="671"/>
      <c r="AN7" s="671"/>
      <c r="AO7" s="672"/>
      <c r="AP7" s="662" t="s">
        <v>240</v>
      </c>
      <c r="AQ7" s="663"/>
      <c r="AR7" s="663"/>
      <c r="AS7" s="663"/>
      <c r="AT7" s="663"/>
      <c r="AU7" s="663"/>
      <c r="AV7" s="663"/>
      <c r="AW7" s="663"/>
      <c r="AX7" s="663"/>
      <c r="AY7" s="663"/>
      <c r="AZ7" s="663"/>
      <c r="BA7" s="663"/>
      <c r="BB7" s="663"/>
      <c r="BC7" s="663"/>
      <c r="BD7" s="663"/>
      <c r="BE7" s="663"/>
      <c r="BF7" s="664"/>
      <c r="BG7" s="665">
        <v>2501488</v>
      </c>
      <c r="BH7" s="666"/>
      <c r="BI7" s="666"/>
      <c r="BJ7" s="666"/>
      <c r="BK7" s="666"/>
      <c r="BL7" s="666"/>
      <c r="BM7" s="666"/>
      <c r="BN7" s="667"/>
      <c r="BO7" s="668">
        <v>39.700000000000003</v>
      </c>
      <c r="BP7" s="668"/>
      <c r="BQ7" s="668"/>
      <c r="BR7" s="668"/>
      <c r="BS7" s="669" t="s">
        <v>241</v>
      </c>
      <c r="BT7" s="669"/>
      <c r="BU7" s="669"/>
      <c r="BV7" s="669"/>
      <c r="BW7" s="669"/>
      <c r="BX7" s="669"/>
      <c r="BY7" s="669"/>
      <c r="BZ7" s="669"/>
      <c r="CA7" s="669"/>
      <c r="CB7" s="673"/>
      <c r="CD7" s="680" t="s">
        <v>242</v>
      </c>
      <c r="CE7" s="681"/>
      <c r="CF7" s="681"/>
      <c r="CG7" s="681"/>
      <c r="CH7" s="681"/>
      <c r="CI7" s="681"/>
      <c r="CJ7" s="681"/>
      <c r="CK7" s="681"/>
      <c r="CL7" s="681"/>
      <c r="CM7" s="681"/>
      <c r="CN7" s="681"/>
      <c r="CO7" s="681"/>
      <c r="CP7" s="681"/>
      <c r="CQ7" s="682"/>
      <c r="CR7" s="665">
        <v>7575534</v>
      </c>
      <c r="CS7" s="666"/>
      <c r="CT7" s="666"/>
      <c r="CU7" s="666"/>
      <c r="CV7" s="666"/>
      <c r="CW7" s="666"/>
      <c r="CX7" s="666"/>
      <c r="CY7" s="667"/>
      <c r="CZ7" s="668">
        <v>17.2</v>
      </c>
      <c r="DA7" s="668"/>
      <c r="DB7" s="668"/>
      <c r="DC7" s="668"/>
      <c r="DD7" s="674">
        <v>195194</v>
      </c>
      <c r="DE7" s="666"/>
      <c r="DF7" s="666"/>
      <c r="DG7" s="666"/>
      <c r="DH7" s="666"/>
      <c r="DI7" s="666"/>
      <c r="DJ7" s="666"/>
      <c r="DK7" s="666"/>
      <c r="DL7" s="666"/>
      <c r="DM7" s="666"/>
      <c r="DN7" s="666"/>
      <c r="DO7" s="666"/>
      <c r="DP7" s="667"/>
      <c r="DQ7" s="674">
        <v>6325747</v>
      </c>
      <c r="DR7" s="666"/>
      <c r="DS7" s="666"/>
      <c r="DT7" s="666"/>
      <c r="DU7" s="666"/>
      <c r="DV7" s="666"/>
      <c r="DW7" s="666"/>
      <c r="DX7" s="666"/>
      <c r="DY7" s="666"/>
      <c r="DZ7" s="666"/>
      <c r="EA7" s="666"/>
      <c r="EB7" s="666"/>
      <c r="EC7" s="675"/>
    </row>
    <row r="8" spans="2:143" ht="11.25" customHeight="1" x14ac:dyDescent="0.2">
      <c r="B8" s="662" t="s">
        <v>243</v>
      </c>
      <c r="C8" s="663"/>
      <c r="D8" s="663"/>
      <c r="E8" s="663"/>
      <c r="F8" s="663"/>
      <c r="G8" s="663"/>
      <c r="H8" s="663"/>
      <c r="I8" s="663"/>
      <c r="J8" s="663"/>
      <c r="K8" s="663"/>
      <c r="L8" s="663"/>
      <c r="M8" s="663"/>
      <c r="N8" s="663"/>
      <c r="O8" s="663"/>
      <c r="P8" s="663"/>
      <c r="Q8" s="664"/>
      <c r="R8" s="665">
        <v>12209</v>
      </c>
      <c r="S8" s="666"/>
      <c r="T8" s="666"/>
      <c r="U8" s="666"/>
      <c r="V8" s="666"/>
      <c r="W8" s="666"/>
      <c r="X8" s="666"/>
      <c r="Y8" s="667"/>
      <c r="Z8" s="668">
        <v>0</v>
      </c>
      <c r="AA8" s="668"/>
      <c r="AB8" s="668"/>
      <c r="AC8" s="668"/>
      <c r="AD8" s="669">
        <v>12209</v>
      </c>
      <c r="AE8" s="669"/>
      <c r="AF8" s="669"/>
      <c r="AG8" s="669"/>
      <c r="AH8" s="669"/>
      <c r="AI8" s="669"/>
      <c r="AJ8" s="669"/>
      <c r="AK8" s="669"/>
      <c r="AL8" s="670">
        <v>0.1</v>
      </c>
      <c r="AM8" s="671"/>
      <c r="AN8" s="671"/>
      <c r="AO8" s="672"/>
      <c r="AP8" s="662" t="s">
        <v>244</v>
      </c>
      <c r="AQ8" s="663"/>
      <c r="AR8" s="663"/>
      <c r="AS8" s="663"/>
      <c r="AT8" s="663"/>
      <c r="AU8" s="663"/>
      <c r="AV8" s="663"/>
      <c r="AW8" s="663"/>
      <c r="AX8" s="663"/>
      <c r="AY8" s="663"/>
      <c r="AZ8" s="663"/>
      <c r="BA8" s="663"/>
      <c r="BB8" s="663"/>
      <c r="BC8" s="663"/>
      <c r="BD8" s="663"/>
      <c r="BE8" s="663"/>
      <c r="BF8" s="664"/>
      <c r="BG8" s="665">
        <v>84416</v>
      </c>
      <c r="BH8" s="666"/>
      <c r="BI8" s="666"/>
      <c r="BJ8" s="666"/>
      <c r="BK8" s="666"/>
      <c r="BL8" s="666"/>
      <c r="BM8" s="666"/>
      <c r="BN8" s="667"/>
      <c r="BO8" s="668">
        <v>1.3</v>
      </c>
      <c r="BP8" s="668"/>
      <c r="BQ8" s="668"/>
      <c r="BR8" s="668"/>
      <c r="BS8" s="669" t="s">
        <v>140</v>
      </c>
      <c r="BT8" s="669"/>
      <c r="BU8" s="669"/>
      <c r="BV8" s="669"/>
      <c r="BW8" s="669"/>
      <c r="BX8" s="669"/>
      <c r="BY8" s="669"/>
      <c r="BZ8" s="669"/>
      <c r="CA8" s="669"/>
      <c r="CB8" s="673"/>
      <c r="CD8" s="680" t="s">
        <v>245</v>
      </c>
      <c r="CE8" s="681"/>
      <c r="CF8" s="681"/>
      <c r="CG8" s="681"/>
      <c r="CH8" s="681"/>
      <c r="CI8" s="681"/>
      <c r="CJ8" s="681"/>
      <c r="CK8" s="681"/>
      <c r="CL8" s="681"/>
      <c r="CM8" s="681"/>
      <c r="CN8" s="681"/>
      <c r="CO8" s="681"/>
      <c r="CP8" s="681"/>
      <c r="CQ8" s="682"/>
      <c r="CR8" s="665">
        <v>15148232</v>
      </c>
      <c r="CS8" s="666"/>
      <c r="CT8" s="666"/>
      <c r="CU8" s="666"/>
      <c r="CV8" s="666"/>
      <c r="CW8" s="666"/>
      <c r="CX8" s="666"/>
      <c r="CY8" s="667"/>
      <c r="CZ8" s="668">
        <v>34.299999999999997</v>
      </c>
      <c r="DA8" s="668"/>
      <c r="DB8" s="668"/>
      <c r="DC8" s="668"/>
      <c r="DD8" s="674">
        <v>286799</v>
      </c>
      <c r="DE8" s="666"/>
      <c r="DF8" s="666"/>
      <c r="DG8" s="666"/>
      <c r="DH8" s="666"/>
      <c r="DI8" s="666"/>
      <c r="DJ8" s="666"/>
      <c r="DK8" s="666"/>
      <c r="DL8" s="666"/>
      <c r="DM8" s="666"/>
      <c r="DN8" s="666"/>
      <c r="DO8" s="666"/>
      <c r="DP8" s="667"/>
      <c r="DQ8" s="674">
        <v>5836983</v>
      </c>
      <c r="DR8" s="666"/>
      <c r="DS8" s="666"/>
      <c r="DT8" s="666"/>
      <c r="DU8" s="666"/>
      <c r="DV8" s="666"/>
      <c r="DW8" s="666"/>
      <c r="DX8" s="666"/>
      <c r="DY8" s="666"/>
      <c r="DZ8" s="666"/>
      <c r="EA8" s="666"/>
      <c r="EB8" s="666"/>
      <c r="EC8" s="675"/>
    </row>
    <row r="9" spans="2:143" ht="11.25" customHeight="1" x14ac:dyDescent="0.2">
      <c r="B9" s="662" t="s">
        <v>246</v>
      </c>
      <c r="C9" s="663"/>
      <c r="D9" s="663"/>
      <c r="E9" s="663"/>
      <c r="F9" s="663"/>
      <c r="G9" s="663"/>
      <c r="H9" s="663"/>
      <c r="I9" s="663"/>
      <c r="J9" s="663"/>
      <c r="K9" s="663"/>
      <c r="L9" s="663"/>
      <c r="M9" s="663"/>
      <c r="N9" s="663"/>
      <c r="O9" s="663"/>
      <c r="P9" s="663"/>
      <c r="Q9" s="664"/>
      <c r="R9" s="665">
        <v>14832</v>
      </c>
      <c r="S9" s="666"/>
      <c r="T9" s="666"/>
      <c r="U9" s="666"/>
      <c r="V9" s="666"/>
      <c r="W9" s="666"/>
      <c r="X9" s="666"/>
      <c r="Y9" s="667"/>
      <c r="Z9" s="668">
        <v>0</v>
      </c>
      <c r="AA9" s="668"/>
      <c r="AB9" s="668"/>
      <c r="AC9" s="668"/>
      <c r="AD9" s="669">
        <v>14832</v>
      </c>
      <c r="AE9" s="669"/>
      <c r="AF9" s="669"/>
      <c r="AG9" s="669"/>
      <c r="AH9" s="669"/>
      <c r="AI9" s="669"/>
      <c r="AJ9" s="669"/>
      <c r="AK9" s="669"/>
      <c r="AL9" s="670">
        <v>0.1</v>
      </c>
      <c r="AM9" s="671"/>
      <c r="AN9" s="671"/>
      <c r="AO9" s="672"/>
      <c r="AP9" s="662" t="s">
        <v>247</v>
      </c>
      <c r="AQ9" s="663"/>
      <c r="AR9" s="663"/>
      <c r="AS9" s="663"/>
      <c r="AT9" s="663"/>
      <c r="AU9" s="663"/>
      <c r="AV9" s="663"/>
      <c r="AW9" s="663"/>
      <c r="AX9" s="663"/>
      <c r="AY9" s="663"/>
      <c r="AZ9" s="663"/>
      <c r="BA9" s="663"/>
      <c r="BB9" s="663"/>
      <c r="BC9" s="663"/>
      <c r="BD9" s="663"/>
      <c r="BE9" s="663"/>
      <c r="BF9" s="664"/>
      <c r="BG9" s="665">
        <v>2062503</v>
      </c>
      <c r="BH9" s="666"/>
      <c r="BI9" s="666"/>
      <c r="BJ9" s="666"/>
      <c r="BK9" s="666"/>
      <c r="BL9" s="666"/>
      <c r="BM9" s="666"/>
      <c r="BN9" s="667"/>
      <c r="BO9" s="668">
        <v>32.700000000000003</v>
      </c>
      <c r="BP9" s="668"/>
      <c r="BQ9" s="668"/>
      <c r="BR9" s="668"/>
      <c r="BS9" s="669" t="s">
        <v>241</v>
      </c>
      <c r="BT9" s="669"/>
      <c r="BU9" s="669"/>
      <c r="BV9" s="669"/>
      <c r="BW9" s="669"/>
      <c r="BX9" s="669"/>
      <c r="BY9" s="669"/>
      <c r="BZ9" s="669"/>
      <c r="CA9" s="669"/>
      <c r="CB9" s="673"/>
      <c r="CD9" s="680" t="s">
        <v>248</v>
      </c>
      <c r="CE9" s="681"/>
      <c r="CF9" s="681"/>
      <c r="CG9" s="681"/>
      <c r="CH9" s="681"/>
      <c r="CI9" s="681"/>
      <c r="CJ9" s="681"/>
      <c r="CK9" s="681"/>
      <c r="CL9" s="681"/>
      <c r="CM9" s="681"/>
      <c r="CN9" s="681"/>
      <c r="CO9" s="681"/>
      <c r="CP9" s="681"/>
      <c r="CQ9" s="682"/>
      <c r="CR9" s="665">
        <v>2346756</v>
      </c>
      <c r="CS9" s="666"/>
      <c r="CT9" s="666"/>
      <c r="CU9" s="666"/>
      <c r="CV9" s="666"/>
      <c r="CW9" s="666"/>
      <c r="CX9" s="666"/>
      <c r="CY9" s="667"/>
      <c r="CZ9" s="668">
        <v>5.3</v>
      </c>
      <c r="DA9" s="668"/>
      <c r="DB9" s="668"/>
      <c r="DC9" s="668"/>
      <c r="DD9" s="674">
        <v>141336</v>
      </c>
      <c r="DE9" s="666"/>
      <c r="DF9" s="666"/>
      <c r="DG9" s="666"/>
      <c r="DH9" s="666"/>
      <c r="DI9" s="666"/>
      <c r="DJ9" s="666"/>
      <c r="DK9" s="666"/>
      <c r="DL9" s="666"/>
      <c r="DM9" s="666"/>
      <c r="DN9" s="666"/>
      <c r="DO9" s="666"/>
      <c r="DP9" s="667"/>
      <c r="DQ9" s="674">
        <v>1702804</v>
      </c>
      <c r="DR9" s="666"/>
      <c r="DS9" s="666"/>
      <c r="DT9" s="666"/>
      <c r="DU9" s="666"/>
      <c r="DV9" s="666"/>
      <c r="DW9" s="666"/>
      <c r="DX9" s="666"/>
      <c r="DY9" s="666"/>
      <c r="DZ9" s="666"/>
      <c r="EA9" s="666"/>
      <c r="EB9" s="666"/>
      <c r="EC9" s="675"/>
    </row>
    <row r="10" spans="2:143" ht="11.25" customHeight="1" x14ac:dyDescent="0.2">
      <c r="B10" s="662" t="s">
        <v>249</v>
      </c>
      <c r="C10" s="663"/>
      <c r="D10" s="663"/>
      <c r="E10" s="663"/>
      <c r="F10" s="663"/>
      <c r="G10" s="663"/>
      <c r="H10" s="663"/>
      <c r="I10" s="663"/>
      <c r="J10" s="663"/>
      <c r="K10" s="663"/>
      <c r="L10" s="663"/>
      <c r="M10" s="663"/>
      <c r="N10" s="663"/>
      <c r="O10" s="663"/>
      <c r="P10" s="663"/>
      <c r="Q10" s="664"/>
      <c r="R10" s="665" t="s">
        <v>241</v>
      </c>
      <c r="S10" s="666"/>
      <c r="T10" s="666"/>
      <c r="U10" s="666"/>
      <c r="V10" s="666"/>
      <c r="W10" s="666"/>
      <c r="X10" s="666"/>
      <c r="Y10" s="667"/>
      <c r="Z10" s="668" t="s">
        <v>140</v>
      </c>
      <c r="AA10" s="668"/>
      <c r="AB10" s="668"/>
      <c r="AC10" s="668"/>
      <c r="AD10" s="669" t="s">
        <v>140</v>
      </c>
      <c r="AE10" s="669"/>
      <c r="AF10" s="669"/>
      <c r="AG10" s="669"/>
      <c r="AH10" s="669"/>
      <c r="AI10" s="669"/>
      <c r="AJ10" s="669"/>
      <c r="AK10" s="669"/>
      <c r="AL10" s="670" t="s">
        <v>140</v>
      </c>
      <c r="AM10" s="671"/>
      <c r="AN10" s="671"/>
      <c r="AO10" s="672"/>
      <c r="AP10" s="662" t="s">
        <v>250</v>
      </c>
      <c r="AQ10" s="663"/>
      <c r="AR10" s="663"/>
      <c r="AS10" s="663"/>
      <c r="AT10" s="663"/>
      <c r="AU10" s="663"/>
      <c r="AV10" s="663"/>
      <c r="AW10" s="663"/>
      <c r="AX10" s="663"/>
      <c r="AY10" s="663"/>
      <c r="AZ10" s="663"/>
      <c r="BA10" s="663"/>
      <c r="BB10" s="663"/>
      <c r="BC10" s="663"/>
      <c r="BD10" s="663"/>
      <c r="BE10" s="663"/>
      <c r="BF10" s="664"/>
      <c r="BG10" s="665">
        <v>162851</v>
      </c>
      <c r="BH10" s="666"/>
      <c r="BI10" s="666"/>
      <c r="BJ10" s="666"/>
      <c r="BK10" s="666"/>
      <c r="BL10" s="666"/>
      <c r="BM10" s="666"/>
      <c r="BN10" s="667"/>
      <c r="BO10" s="668">
        <v>2.6</v>
      </c>
      <c r="BP10" s="668"/>
      <c r="BQ10" s="668"/>
      <c r="BR10" s="668"/>
      <c r="BS10" s="669" t="s">
        <v>140</v>
      </c>
      <c r="BT10" s="669"/>
      <c r="BU10" s="669"/>
      <c r="BV10" s="669"/>
      <c r="BW10" s="669"/>
      <c r="BX10" s="669"/>
      <c r="BY10" s="669"/>
      <c r="BZ10" s="669"/>
      <c r="CA10" s="669"/>
      <c r="CB10" s="673"/>
      <c r="CD10" s="680" t="s">
        <v>251</v>
      </c>
      <c r="CE10" s="681"/>
      <c r="CF10" s="681"/>
      <c r="CG10" s="681"/>
      <c r="CH10" s="681"/>
      <c r="CI10" s="681"/>
      <c r="CJ10" s="681"/>
      <c r="CK10" s="681"/>
      <c r="CL10" s="681"/>
      <c r="CM10" s="681"/>
      <c r="CN10" s="681"/>
      <c r="CO10" s="681"/>
      <c r="CP10" s="681"/>
      <c r="CQ10" s="682"/>
      <c r="CR10" s="665">
        <v>9090</v>
      </c>
      <c r="CS10" s="666"/>
      <c r="CT10" s="666"/>
      <c r="CU10" s="666"/>
      <c r="CV10" s="666"/>
      <c r="CW10" s="666"/>
      <c r="CX10" s="666"/>
      <c r="CY10" s="667"/>
      <c r="CZ10" s="668">
        <v>0</v>
      </c>
      <c r="DA10" s="668"/>
      <c r="DB10" s="668"/>
      <c r="DC10" s="668"/>
      <c r="DD10" s="674" t="s">
        <v>140</v>
      </c>
      <c r="DE10" s="666"/>
      <c r="DF10" s="666"/>
      <c r="DG10" s="666"/>
      <c r="DH10" s="666"/>
      <c r="DI10" s="666"/>
      <c r="DJ10" s="666"/>
      <c r="DK10" s="666"/>
      <c r="DL10" s="666"/>
      <c r="DM10" s="666"/>
      <c r="DN10" s="666"/>
      <c r="DO10" s="666"/>
      <c r="DP10" s="667"/>
      <c r="DQ10" s="674">
        <v>9090</v>
      </c>
      <c r="DR10" s="666"/>
      <c r="DS10" s="666"/>
      <c r="DT10" s="666"/>
      <c r="DU10" s="666"/>
      <c r="DV10" s="666"/>
      <c r="DW10" s="666"/>
      <c r="DX10" s="666"/>
      <c r="DY10" s="666"/>
      <c r="DZ10" s="666"/>
      <c r="EA10" s="666"/>
      <c r="EB10" s="666"/>
      <c r="EC10" s="675"/>
    </row>
    <row r="11" spans="2:143" ht="11.25" customHeight="1" x14ac:dyDescent="0.2">
      <c r="B11" s="662" t="s">
        <v>252</v>
      </c>
      <c r="C11" s="663"/>
      <c r="D11" s="663"/>
      <c r="E11" s="663"/>
      <c r="F11" s="663"/>
      <c r="G11" s="663"/>
      <c r="H11" s="663"/>
      <c r="I11" s="663"/>
      <c r="J11" s="663"/>
      <c r="K11" s="663"/>
      <c r="L11" s="663"/>
      <c r="M11" s="663"/>
      <c r="N11" s="663"/>
      <c r="O11" s="663"/>
      <c r="P11" s="663"/>
      <c r="Q11" s="664"/>
      <c r="R11" s="665">
        <v>1149712</v>
      </c>
      <c r="S11" s="666"/>
      <c r="T11" s="666"/>
      <c r="U11" s="666"/>
      <c r="V11" s="666"/>
      <c r="W11" s="666"/>
      <c r="X11" s="666"/>
      <c r="Y11" s="667"/>
      <c r="Z11" s="670">
        <v>2.5</v>
      </c>
      <c r="AA11" s="671"/>
      <c r="AB11" s="671"/>
      <c r="AC11" s="683"/>
      <c r="AD11" s="674">
        <v>1149712</v>
      </c>
      <c r="AE11" s="666"/>
      <c r="AF11" s="666"/>
      <c r="AG11" s="666"/>
      <c r="AH11" s="666"/>
      <c r="AI11" s="666"/>
      <c r="AJ11" s="666"/>
      <c r="AK11" s="667"/>
      <c r="AL11" s="670">
        <v>6</v>
      </c>
      <c r="AM11" s="671"/>
      <c r="AN11" s="671"/>
      <c r="AO11" s="672"/>
      <c r="AP11" s="662" t="s">
        <v>253</v>
      </c>
      <c r="AQ11" s="663"/>
      <c r="AR11" s="663"/>
      <c r="AS11" s="663"/>
      <c r="AT11" s="663"/>
      <c r="AU11" s="663"/>
      <c r="AV11" s="663"/>
      <c r="AW11" s="663"/>
      <c r="AX11" s="663"/>
      <c r="AY11" s="663"/>
      <c r="AZ11" s="663"/>
      <c r="BA11" s="663"/>
      <c r="BB11" s="663"/>
      <c r="BC11" s="663"/>
      <c r="BD11" s="663"/>
      <c r="BE11" s="663"/>
      <c r="BF11" s="664"/>
      <c r="BG11" s="665">
        <v>191718</v>
      </c>
      <c r="BH11" s="666"/>
      <c r="BI11" s="666"/>
      <c r="BJ11" s="666"/>
      <c r="BK11" s="666"/>
      <c r="BL11" s="666"/>
      <c r="BM11" s="666"/>
      <c r="BN11" s="667"/>
      <c r="BO11" s="668">
        <v>3</v>
      </c>
      <c r="BP11" s="668"/>
      <c r="BQ11" s="668"/>
      <c r="BR11" s="668"/>
      <c r="BS11" s="669" t="s">
        <v>140</v>
      </c>
      <c r="BT11" s="669"/>
      <c r="BU11" s="669"/>
      <c r="BV11" s="669"/>
      <c r="BW11" s="669"/>
      <c r="BX11" s="669"/>
      <c r="BY11" s="669"/>
      <c r="BZ11" s="669"/>
      <c r="CA11" s="669"/>
      <c r="CB11" s="673"/>
      <c r="CD11" s="680" t="s">
        <v>254</v>
      </c>
      <c r="CE11" s="681"/>
      <c r="CF11" s="681"/>
      <c r="CG11" s="681"/>
      <c r="CH11" s="681"/>
      <c r="CI11" s="681"/>
      <c r="CJ11" s="681"/>
      <c r="CK11" s="681"/>
      <c r="CL11" s="681"/>
      <c r="CM11" s="681"/>
      <c r="CN11" s="681"/>
      <c r="CO11" s="681"/>
      <c r="CP11" s="681"/>
      <c r="CQ11" s="682"/>
      <c r="CR11" s="665">
        <v>4114575</v>
      </c>
      <c r="CS11" s="666"/>
      <c r="CT11" s="666"/>
      <c r="CU11" s="666"/>
      <c r="CV11" s="666"/>
      <c r="CW11" s="666"/>
      <c r="CX11" s="666"/>
      <c r="CY11" s="667"/>
      <c r="CZ11" s="668">
        <v>9.3000000000000007</v>
      </c>
      <c r="DA11" s="668"/>
      <c r="DB11" s="668"/>
      <c r="DC11" s="668"/>
      <c r="DD11" s="674">
        <v>2298604</v>
      </c>
      <c r="DE11" s="666"/>
      <c r="DF11" s="666"/>
      <c r="DG11" s="666"/>
      <c r="DH11" s="666"/>
      <c r="DI11" s="666"/>
      <c r="DJ11" s="666"/>
      <c r="DK11" s="666"/>
      <c r="DL11" s="666"/>
      <c r="DM11" s="666"/>
      <c r="DN11" s="666"/>
      <c r="DO11" s="666"/>
      <c r="DP11" s="667"/>
      <c r="DQ11" s="674">
        <v>1131374</v>
      </c>
      <c r="DR11" s="666"/>
      <c r="DS11" s="666"/>
      <c r="DT11" s="666"/>
      <c r="DU11" s="666"/>
      <c r="DV11" s="666"/>
      <c r="DW11" s="666"/>
      <c r="DX11" s="666"/>
      <c r="DY11" s="666"/>
      <c r="DZ11" s="666"/>
      <c r="EA11" s="666"/>
      <c r="EB11" s="666"/>
      <c r="EC11" s="675"/>
    </row>
    <row r="12" spans="2:143" ht="11.25" customHeight="1" x14ac:dyDescent="0.2">
      <c r="B12" s="662" t="s">
        <v>255</v>
      </c>
      <c r="C12" s="663"/>
      <c r="D12" s="663"/>
      <c r="E12" s="663"/>
      <c r="F12" s="663"/>
      <c r="G12" s="663"/>
      <c r="H12" s="663"/>
      <c r="I12" s="663"/>
      <c r="J12" s="663"/>
      <c r="K12" s="663"/>
      <c r="L12" s="663"/>
      <c r="M12" s="663"/>
      <c r="N12" s="663"/>
      <c r="O12" s="663"/>
      <c r="P12" s="663"/>
      <c r="Q12" s="664"/>
      <c r="R12" s="665">
        <v>52892</v>
      </c>
      <c r="S12" s="666"/>
      <c r="T12" s="666"/>
      <c r="U12" s="666"/>
      <c r="V12" s="666"/>
      <c r="W12" s="666"/>
      <c r="X12" s="666"/>
      <c r="Y12" s="667"/>
      <c r="Z12" s="668">
        <v>0.1</v>
      </c>
      <c r="AA12" s="668"/>
      <c r="AB12" s="668"/>
      <c r="AC12" s="668"/>
      <c r="AD12" s="669">
        <v>52892</v>
      </c>
      <c r="AE12" s="669"/>
      <c r="AF12" s="669"/>
      <c r="AG12" s="669"/>
      <c r="AH12" s="669"/>
      <c r="AI12" s="669"/>
      <c r="AJ12" s="669"/>
      <c r="AK12" s="669"/>
      <c r="AL12" s="670">
        <v>0.3</v>
      </c>
      <c r="AM12" s="671"/>
      <c r="AN12" s="671"/>
      <c r="AO12" s="672"/>
      <c r="AP12" s="662" t="s">
        <v>256</v>
      </c>
      <c r="AQ12" s="663"/>
      <c r="AR12" s="663"/>
      <c r="AS12" s="663"/>
      <c r="AT12" s="663"/>
      <c r="AU12" s="663"/>
      <c r="AV12" s="663"/>
      <c r="AW12" s="663"/>
      <c r="AX12" s="663"/>
      <c r="AY12" s="663"/>
      <c r="AZ12" s="663"/>
      <c r="BA12" s="663"/>
      <c r="BB12" s="663"/>
      <c r="BC12" s="663"/>
      <c r="BD12" s="663"/>
      <c r="BE12" s="663"/>
      <c r="BF12" s="664"/>
      <c r="BG12" s="665">
        <v>3049337</v>
      </c>
      <c r="BH12" s="666"/>
      <c r="BI12" s="666"/>
      <c r="BJ12" s="666"/>
      <c r="BK12" s="666"/>
      <c r="BL12" s="666"/>
      <c r="BM12" s="666"/>
      <c r="BN12" s="667"/>
      <c r="BO12" s="668">
        <v>48.4</v>
      </c>
      <c r="BP12" s="668"/>
      <c r="BQ12" s="668"/>
      <c r="BR12" s="668"/>
      <c r="BS12" s="669" t="s">
        <v>140</v>
      </c>
      <c r="BT12" s="669"/>
      <c r="BU12" s="669"/>
      <c r="BV12" s="669"/>
      <c r="BW12" s="669"/>
      <c r="BX12" s="669"/>
      <c r="BY12" s="669"/>
      <c r="BZ12" s="669"/>
      <c r="CA12" s="669"/>
      <c r="CB12" s="673"/>
      <c r="CD12" s="680" t="s">
        <v>257</v>
      </c>
      <c r="CE12" s="681"/>
      <c r="CF12" s="681"/>
      <c r="CG12" s="681"/>
      <c r="CH12" s="681"/>
      <c r="CI12" s="681"/>
      <c r="CJ12" s="681"/>
      <c r="CK12" s="681"/>
      <c r="CL12" s="681"/>
      <c r="CM12" s="681"/>
      <c r="CN12" s="681"/>
      <c r="CO12" s="681"/>
      <c r="CP12" s="681"/>
      <c r="CQ12" s="682"/>
      <c r="CR12" s="665">
        <v>672480</v>
      </c>
      <c r="CS12" s="666"/>
      <c r="CT12" s="666"/>
      <c r="CU12" s="666"/>
      <c r="CV12" s="666"/>
      <c r="CW12" s="666"/>
      <c r="CX12" s="666"/>
      <c r="CY12" s="667"/>
      <c r="CZ12" s="668">
        <v>1.5</v>
      </c>
      <c r="DA12" s="668"/>
      <c r="DB12" s="668"/>
      <c r="DC12" s="668"/>
      <c r="DD12" s="674">
        <v>14971</v>
      </c>
      <c r="DE12" s="666"/>
      <c r="DF12" s="666"/>
      <c r="DG12" s="666"/>
      <c r="DH12" s="666"/>
      <c r="DI12" s="666"/>
      <c r="DJ12" s="666"/>
      <c r="DK12" s="666"/>
      <c r="DL12" s="666"/>
      <c r="DM12" s="666"/>
      <c r="DN12" s="666"/>
      <c r="DO12" s="666"/>
      <c r="DP12" s="667"/>
      <c r="DQ12" s="674">
        <v>621434</v>
      </c>
      <c r="DR12" s="666"/>
      <c r="DS12" s="666"/>
      <c r="DT12" s="666"/>
      <c r="DU12" s="666"/>
      <c r="DV12" s="666"/>
      <c r="DW12" s="666"/>
      <c r="DX12" s="666"/>
      <c r="DY12" s="666"/>
      <c r="DZ12" s="666"/>
      <c r="EA12" s="666"/>
      <c r="EB12" s="666"/>
      <c r="EC12" s="675"/>
    </row>
    <row r="13" spans="2:143" ht="11.25" customHeight="1" x14ac:dyDescent="0.2">
      <c r="B13" s="662" t="s">
        <v>258</v>
      </c>
      <c r="C13" s="663"/>
      <c r="D13" s="663"/>
      <c r="E13" s="663"/>
      <c r="F13" s="663"/>
      <c r="G13" s="663"/>
      <c r="H13" s="663"/>
      <c r="I13" s="663"/>
      <c r="J13" s="663"/>
      <c r="K13" s="663"/>
      <c r="L13" s="663"/>
      <c r="M13" s="663"/>
      <c r="N13" s="663"/>
      <c r="O13" s="663"/>
      <c r="P13" s="663"/>
      <c r="Q13" s="664"/>
      <c r="R13" s="665" t="s">
        <v>241</v>
      </c>
      <c r="S13" s="666"/>
      <c r="T13" s="666"/>
      <c r="U13" s="666"/>
      <c r="V13" s="666"/>
      <c r="W13" s="666"/>
      <c r="X13" s="666"/>
      <c r="Y13" s="667"/>
      <c r="Z13" s="668" t="s">
        <v>241</v>
      </c>
      <c r="AA13" s="668"/>
      <c r="AB13" s="668"/>
      <c r="AC13" s="668"/>
      <c r="AD13" s="669" t="s">
        <v>140</v>
      </c>
      <c r="AE13" s="669"/>
      <c r="AF13" s="669"/>
      <c r="AG13" s="669"/>
      <c r="AH13" s="669"/>
      <c r="AI13" s="669"/>
      <c r="AJ13" s="669"/>
      <c r="AK13" s="669"/>
      <c r="AL13" s="670" t="s">
        <v>140</v>
      </c>
      <c r="AM13" s="671"/>
      <c r="AN13" s="671"/>
      <c r="AO13" s="672"/>
      <c r="AP13" s="662" t="s">
        <v>259</v>
      </c>
      <c r="AQ13" s="663"/>
      <c r="AR13" s="663"/>
      <c r="AS13" s="663"/>
      <c r="AT13" s="663"/>
      <c r="AU13" s="663"/>
      <c r="AV13" s="663"/>
      <c r="AW13" s="663"/>
      <c r="AX13" s="663"/>
      <c r="AY13" s="663"/>
      <c r="AZ13" s="663"/>
      <c r="BA13" s="663"/>
      <c r="BB13" s="663"/>
      <c r="BC13" s="663"/>
      <c r="BD13" s="663"/>
      <c r="BE13" s="663"/>
      <c r="BF13" s="664"/>
      <c r="BG13" s="665">
        <v>2916318</v>
      </c>
      <c r="BH13" s="666"/>
      <c r="BI13" s="666"/>
      <c r="BJ13" s="666"/>
      <c r="BK13" s="666"/>
      <c r="BL13" s="666"/>
      <c r="BM13" s="666"/>
      <c r="BN13" s="667"/>
      <c r="BO13" s="668">
        <v>46.3</v>
      </c>
      <c r="BP13" s="668"/>
      <c r="BQ13" s="668"/>
      <c r="BR13" s="668"/>
      <c r="BS13" s="669" t="s">
        <v>140</v>
      </c>
      <c r="BT13" s="669"/>
      <c r="BU13" s="669"/>
      <c r="BV13" s="669"/>
      <c r="BW13" s="669"/>
      <c r="BX13" s="669"/>
      <c r="BY13" s="669"/>
      <c r="BZ13" s="669"/>
      <c r="CA13" s="669"/>
      <c r="CB13" s="673"/>
      <c r="CD13" s="680" t="s">
        <v>260</v>
      </c>
      <c r="CE13" s="681"/>
      <c r="CF13" s="681"/>
      <c r="CG13" s="681"/>
      <c r="CH13" s="681"/>
      <c r="CI13" s="681"/>
      <c r="CJ13" s="681"/>
      <c r="CK13" s="681"/>
      <c r="CL13" s="681"/>
      <c r="CM13" s="681"/>
      <c r="CN13" s="681"/>
      <c r="CO13" s="681"/>
      <c r="CP13" s="681"/>
      <c r="CQ13" s="682"/>
      <c r="CR13" s="665">
        <v>4873680</v>
      </c>
      <c r="CS13" s="666"/>
      <c r="CT13" s="666"/>
      <c r="CU13" s="666"/>
      <c r="CV13" s="666"/>
      <c r="CW13" s="666"/>
      <c r="CX13" s="666"/>
      <c r="CY13" s="667"/>
      <c r="CZ13" s="668">
        <v>11</v>
      </c>
      <c r="DA13" s="668"/>
      <c r="DB13" s="668"/>
      <c r="DC13" s="668"/>
      <c r="DD13" s="674">
        <v>2338984</v>
      </c>
      <c r="DE13" s="666"/>
      <c r="DF13" s="666"/>
      <c r="DG13" s="666"/>
      <c r="DH13" s="666"/>
      <c r="DI13" s="666"/>
      <c r="DJ13" s="666"/>
      <c r="DK13" s="666"/>
      <c r="DL13" s="666"/>
      <c r="DM13" s="666"/>
      <c r="DN13" s="666"/>
      <c r="DO13" s="666"/>
      <c r="DP13" s="667"/>
      <c r="DQ13" s="674">
        <v>1129932</v>
      </c>
      <c r="DR13" s="666"/>
      <c r="DS13" s="666"/>
      <c r="DT13" s="666"/>
      <c r="DU13" s="666"/>
      <c r="DV13" s="666"/>
      <c r="DW13" s="666"/>
      <c r="DX13" s="666"/>
      <c r="DY13" s="666"/>
      <c r="DZ13" s="666"/>
      <c r="EA13" s="666"/>
      <c r="EB13" s="666"/>
      <c r="EC13" s="675"/>
    </row>
    <row r="14" spans="2:143" ht="11.25" customHeight="1" x14ac:dyDescent="0.2">
      <c r="B14" s="662" t="s">
        <v>261</v>
      </c>
      <c r="C14" s="663"/>
      <c r="D14" s="663"/>
      <c r="E14" s="663"/>
      <c r="F14" s="663"/>
      <c r="G14" s="663"/>
      <c r="H14" s="663"/>
      <c r="I14" s="663"/>
      <c r="J14" s="663"/>
      <c r="K14" s="663"/>
      <c r="L14" s="663"/>
      <c r="M14" s="663"/>
      <c r="N14" s="663"/>
      <c r="O14" s="663"/>
      <c r="P14" s="663"/>
      <c r="Q14" s="664"/>
      <c r="R14" s="665" t="s">
        <v>140</v>
      </c>
      <c r="S14" s="666"/>
      <c r="T14" s="666"/>
      <c r="U14" s="666"/>
      <c r="V14" s="666"/>
      <c r="W14" s="666"/>
      <c r="X14" s="666"/>
      <c r="Y14" s="667"/>
      <c r="Z14" s="668" t="s">
        <v>241</v>
      </c>
      <c r="AA14" s="668"/>
      <c r="AB14" s="668"/>
      <c r="AC14" s="668"/>
      <c r="AD14" s="669" t="s">
        <v>140</v>
      </c>
      <c r="AE14" s="669"/>
      <c r="AF14" s="669"/>
      <c r="AG14" s="669"/>
      <c r="AH14" s="669"/>
      <c r="AI14" s="669"/>
      <c r="AJ14" s="669"/>
      <c r="AK14" s="669"/>
      <c r="AL14" s="670" t="s">
        <v>241</v>
      </c>
      <c r="AM14" s="671"/>
      <c r="AN14" s="671"/>
      <c r="AO14" s="672"/>
      <c r="AP14" s="662" t="s">
        <v>262</v>
      </c>
      <c r="AQ14" s="663"/>
      <c r="AR14" s="663"/>
      <c r="AS14" s="663"/>
      <c r="AT14" s="663"/>
      <c r="AU14" s="663"/>
      <c r="AV14" s="663"/>
      <c r="AW14" s="663"/>
      <c r="AX14" s="663"/>
      <c r="AY14" s="663"/>
      <c r="AZ14" s="663"/>
      <c r="BA14" s="663"/>
      <c r="BB14" s="663"/>
      <c r="BC14" s="663"/>
      <c r="BD14" s="663"/>
      <c r="BE14" s="663"/>
      <c r="BF14" s="664"/>
      <c r="BG14" s="665">
        <v>274204</v>
      </c>
      <c r="BH14" s="666"/>
      <c r="BI14" s="666"/>
      <c r="BJ14" s="666"/>
      <c r="BK14" s="666"/>
      <c r="BL14" s="666"/>
      <c r="BM14" s="666"/>
      <c r="BN14" s="667"/>
      <c r="BO14" s="668">
        <v>4.4000000000000004</v>
      </c>
      <c r="BP14" s="668"/>
      <c r="BQ14" s="668"/>
      <c r="BR14" s="668"/>
      <c r="BS14" s="669" t="s">
        <v>263</v>
      </c>
      <c r="BT14" s="669"/>
      <c r="BU14" s="669"/>
      <c r="BV14" s="669"/>
      <c r="BW14" s="669"/>
      <c r="BX14" s="669"/>
      <c r="BY14" s="669"/>
      <c r="BZ14" s="669"/>
      <c r="CA14" s="669"/>
      <c r="CB14" s="673"/>
      <c r="CD14" s="680" t="s">
        <v>264</v>
      </c>
      <c r="CE14" s="681"/>
      <c r="CF14" s="681"/>
      <c r="CG14" s="681"/>
      <c r="CH14" s="681"/>
      <c r="CI14" s="681"/>
      <c r="CJ14" s="681"/>
      <c r="CK14" s="681"/>
      <c r="CL14" s="681"/>
      <c r="CM14" s="681"/>
      <c r="CN14" s="681"/>
      <c r="CO14" s="681"/>
      <c r="CP14" s="681"/>
      <c r="CQ14" s="682"/>
      <c r="CR14" s="665">
        <v>847798</v>
      </c>
      <c r="CS14" s="666"/>
      <c r="CT14" s="666"/>
      <c r="CU14" s="666"/>
      <c r="CV14" s="666"/>
      <c r="CW14" s="666"/>
      <c r="CX14" s="666"/>
      <c r="CY14" s="667"/>
      <c r="CZ14" s="668">
        <v>1.9</v>
      </c>
      <c r="DA14" s="668"/>
      <c r="DB14" s="668"/>
      <c r="DC14" s="668"/>
      <c r="DD14" s="674">
        <v>65956</v>
      </c>
      <c r="DE14" s="666"/>
      <c r="DF14" s="666"/>
      <c r="DG14" s="666"/>
      <c r="DH14" s="666"/>
      <c r="DI14" s="666"/>
      <c r="DJ14" s="666"/>
      <c r="DK14" s="666"/>
      <c r="DL14" s="666"/>
      <c r="DM14" s="666"/>
      <c r="DN14" s="666"/>
      <c r="DO14" s="666"/>
      <c r="DP14" s="667"/>
      <c r="DQ14" s="674">
        <v>766218</v>
      </c>
      <c r="DR14" s="666"/>
      <c r="DS14" s="666"/>
      <c r="DT14" s="666"/>
      <c r="DU14" s="666"/>
      <c r="DV14" s="666"/>
      <c r="DW14" s="666"/>
      <c r="DX14" s="666"/>
      <c r="DY14" s="666"/>
      <c r="DZ14" s="666"/>
      <c r="EA14" s="666"/>
      <c r="EB14" s="666"/>
      <c r="EC14" s="675"/>
    </row>
    <row r="15" spans="2:143" ht="11.25" customHeight="1" x14ac:dyDescent="0.2">
      <c r="B15" s="662" t="s">
        <v>265</v>
      </c>
      <c r="C15" s="663"/>
      <c r="D15" s="663"/>
      <c r="E15" s="663"/>
      <c r="F15" s="663"/>
      <c r="G15" s="663"/>
      <c r="H15" s="663"/>
      <c r="I15" s="663"/>
      <c r="J15" s="663"/>
      <c r="K15" s="663"/>
      <c r="L15" s="663"/>
      <c r="M15" s="663"/>
      <c r="N15" s="663"/>
      <c r="O15" s="663"/>
      <c r="P15" s="663"/>
      <c r="Q15" s="664"/>
      <c r="R15" s="665" t="s">
        <v>140</v>
      </c>
      <c r="S15" s="666"/>
      <c r="T15" s="666"/>
      <c r="U15" s="666"/>
      <c r="V15" s="666"/>
      <c r="W15" s="666"/>
      <c r="X15" s="666"/>
      <c r="Y15" s="667"/>
      <c r="Z15" s="668" t="s">
        <v>140</v>
      </c>
      <c r="AA15" s="668"/>
      <c r="AB15" s="668"/>
      <c r="AC15" s="668"/>
      <c r="AD15" s="669" t="s">
        <v>140</v>
      </c>
      <c r="AE15" s="669"/>
      <c r="AF15" s="669"/>
      <c r="AG15" s="669"/>
      <c r="AH15" s="669"/>
      <c r="AI15" s="669"/>
      <c r="AJ15" s="669"/>
      <c r="AK15" s="669"/>
      <c r="AL15" s="670" t="s">
        <v>140</v>
      </c>
      <c r="AM15" s="671"/>
      <c r="AN15" s="671"/>
      <c r="AO15" s="672"/>
      <c r="AP15" s="662" t="s">
        <v>266</v>
      </c>
      <c r="AQ15" s="663"/>
      <c r="AR15" s="663"/>
      <c r="AS15" s="663"/>
      <c r="AT15" s="663"/>
      <c r="AU15" s="663"/>
      <c r="AV15" s="663"/>
      <c r="AW15" s="663"/>
      <c r="AX15" s="663"/>
      <c r="AY15" s="663"/>
      <c r="AZ15" s="663"/>
      <c r="BA15" s="663"/>
      <c r="BB15" s="663"/>
      <c r="BC15" s="663"/>
      <c r="BD15" s="663"/>
      <c r="BE15" s="663"/>
      <c r="BF15" s="664"/>
      <c r="BG15" s="665">
        <v>468848</v>
      </c>
      <c r="BH15" s="666"/>
      <c r="BI15" s="666"/>
      <c r="BJ15" s="666"/>
      <c r="BK15" s="666"/>
      <c r="BL15" s="666"/>
      <c r="BM15" s="666"/>
      <c r="BN15" s="667"/>
      <c r="BO15" s="668">
        <v>7.4</v>
      </c>
      <c r="BP15" s="668"/>
      <c r="BQ15" s="668"/>
      <c r="BR15" s="668"/>
      <c r="BS15" s="669" t="s">
        <v>241</v>
      </c>
      <c r="BT15" s="669"/>
      <c r="BU15" s="669"/>
      <c r="BV15" s="669"/>
      <c r="BW15" s="669"/>
      <c r="BX15" s="669"/>
      <c r="BY15" s="669"/>
      <c r="BZ15" s="669"/>
      <c r="CA15" s="669"/>
      <c r="CB15" s="673"/>
      <c r="CD15" s="680" t="s">
        <v>267</v>
      </c>
      <c r="CE15" s="681"/>
      <c r="CF15" s="681"/>
      <c r="CG15" s="681"/>
      <c r="CH15" s="681"/>
      <c r="CI15" s="681"/>
      <c r="CJ15" s="681"/>
      <c r="CK15" s="681"/>
      <c r="CL15" s="681"/>
      <c r="CM15" s="681"/>
      <c r="CN15" s="681"/>
      <c r="CO15" s="681"/>
      <c r="CP15" s="681"/>
      <c r="CQ15" s="682"/>
      <c r="CR15" s="665">
        <v>3263046</v>
      </c>
      <c r="CS15" s="666"/>
      <c r="CT15" s="666"/>
      <c r="CU15" s="666"/>
      <c r="CV15" s="666"/>
      <c r="CW15" s="666"/>
      <c r="CX15" s="666"/>
      <c r="CY15" s="667"/>
      <c r="CZ15" s="668">
        <v>7.4</v>
      </c>
      <c r="DA15" s="668"/>
      <c r="DB15" s="668"/>
      <c r="DC15" s="668"/>
      <c r="DD15" s="674">
        <v>300071</v>
      </c>
      <c r="DE15" s="666"/>
      <c r="DF15" s="666"/>
      <c r="DG15" s="666"/>
      <c r="DH15" s="666"/>
      <c r="DI15" s="666"/>
      <c r="DJ15" s="666"/>
      <c r="DK15" s="666"/>
      <c r="DL15" s="666"/>
      <c r="DM15" s="666"/>
      <c r="DN15" s="666"/>
      <c r="DO15" s="666"/>
      <c r="DP15" s="667"/>
      <c r="DQ15" s="674">
        <v>2722375</v>
      </c>
      <c r="DR15" s="666"/>
      <c r="DS15" s="666"/>
      <c r="DT15" s="666"/>
      <c r="DU15" s="666"/>
      <c r="DV15" s="666"/>
      <c r="DW15" s="666"/>
      <c r="DX15" s="666"/>
      <c r="DY15" s="666"/>
      <c r="DZ15" s="666"/>
      <c r="EA15" s="666"/>
      <c r="EB15" s="666"/>
      <c r="EC15" s="675"/>
    </row>
    <row r="16" spans="2:143" ht="11.25" customHeight="1" x14ac:dyDescent="0.2">
      <c r="B16" s="662" t="s">
        <v>268</v>
      </c>
      <c r="C16" s="663"/>
      <c r="D16" s="663"/>
      <c r="E16" s="663"/>
      <c r="F16" s="663"/>
      <c r="G16" s="663"/>
      <c r="H16" s="663"/>
      <c r="I16" s="663"/>
      <c r="J16" s="663"/>
      <c r="K16" s="663"/>
      <c r="L16" s="663"/>
      <c r="M16" s="663"/>
      <c r="N16" s="663"/>
      <c r="O16" s="663"/>
      <c r="P16" s="663"/>
      <c r="Q16" s="664"/>
      <c r="R16" s="665">
        <v>18466</v>
      </c>
      <c r="S16" s="666"/>
      <c r="T16" s="666"/>
      <c r="U16" s="666"/>
      <c r="V16" s="666"/>
      <c r="W16" s="666"/>
      <c r="X16" s="666"/>
      <c r="Y16" s="667"/>
      <c r="Z16" s="668">
        <v>0</v>
      </c>
      <c r="AA16" s="668"/>
      <c r="AB16" s="668"/>
      <c r="AC16" s="668"/>
      <c r="AD16" s="669">
        <v>18466</v>
      </c>
      <c r="AE16" s="669"/>
      <c r="AF16" s="669"/>
      <c r="AG16" s="669"/>
      <c r="AH16" s="669"/>
      <c r="AI16" s="669"/>
      <c r="AJ16" s="669"/>
      <c r="AK16" s="669"/>
      <c r="AL16" s="670">
        <v>0.1</v>
      </c>
      <c r="AM16" s="671"/>
      <c r="AN16" s="671"/>
      <c r="AO16" s="672"/>
      <c r="AP16" s="662" t="s">
        <v>269</v>
      </c>
      <c r="AQ16" s="663"/>
      <c r="AR16" s="663"/>
      <c r="AS16" s="663"/>
      <c r="AT16" s="663"/>
      <c r="AU16" s="663"/>
      <c r="AV16" s="663"/>
      <c r="AW16" s="663"/>
      <c r="AX16" s="663"/>
      <c r="AY16" s="663"/>
      <c r="AZ16" s="663"/>
      <c r="BA16" s="663"/>
      <c r="BB16" s="663"/>
      <c r="BC16" s="663"/>
      <c r="BD16" s="663"/>
      <c r="BE16" s="663"/>
      <c r="BF16" s="664"/>
      <c r="BG16" s="665">
        <v>604</v>
      </c>
      <c r="BH16" s="666"/>
      <c r="BI16" s="666"/>
      <c r="BJ16" s="666"/>
      <c r="BK16" s="666"/>
      <c r="BL16" s="666"/>
      <c r="BM16" s="666"/>
      <c r="BN16" s="667"/>
      <c r="BO16" s="668">
        <v>0</v>
      </c>
      <c r="BP16" s="668"/>
      <c r="BQ16" s="668"/>
      <c r="BR16" s="668"/>
      <c r="BS16" s="669" t="s">
        <v>140</v>
      </c>
      <c r="BT16" s="669"/>
      <c r="BU16" s="669"/>
      <c r="BV16" s="669"/>
      <c r="BW16" s="669"/>
      <c r="BX16" s="669"/>
      <c r="BY16" s="669"/>
      <c r="BZ16" s="669"/>
      <c r="CA16" s="669"/>
      <c r="CB16" s="673"/>
      <c r="CD16" s="680" t="s">
        <v>270</v>
      </c>
      <c r="CE16" s="681"/>
      <c r="CF16" s="681"/>
      <c r="CG16" s="681"/>
      <c r="CH16" s="681"/>
      <c r="CI16" s="681"/>
      <c r="CJ16" s="681"/>
      <c r="CK16" s="681"/>
      <c r="CL16" s="681"/>
      <c r="CM16" s="681"/>
      <c r="CN16" s="681"/>
      <c r="CO16" s="681"/>
      <c r="CP16" s="681"/>
      <c r="CQ16" s="682"/>
      <c r="CR16" s="665">
        <v>12883</v>
      </c>
      <c r="CS16" s="666"/>
      <c r="CT16" s="666"/>
      <c r="CU16" s="666"/>
      <c r="CV16" s="666"/>
      <c r="CW16" s="666"/>
      <c r="CX16" s="666"/>
      <c r="CY16" s="667"/>
      <c r="CZ16" s="668">
        <v>0</v>
      </c>
      <c r="DA16" s="668"/>
      <c r="DB16" s="668"/>
      <c r="DC16" s="668"/>
      <c r="DD16" s="674" t="s">
        <v>241</v>
      </c>
      <c r="DE16" s="666"/>
      <c r="DF16" s="666"/>
      <c r="DG16" s="666"/>
      <c r="DH16" s="666"/>
      <c r="DI16" s="666"/>
      <c r="DJ16" s="666"/>
      <c r="DK16" s="666"/>
      <c r="DL16" s="666"/>
      <c r="DM16" s="666"/>
      <c r="DN16" s="666"/>
      <c r="DO16" s="666"/>
      <c r="DP16" s="667"/>
      <c r="DQ16" s="674">
        <v>12883</v>
      </c>
      <c r="DR16" s="666"/>
      <c r="DS16" s="666"/>
      <c r="DT16" s="666"/>
      <c r="DU16" s="666"/>
      <c r="DV16" s="666"/>
      <c r="DW16" s="666"/>
      <c r="DX16" s="666"/>
      <c r="DY16" s="666"/>
      <c r="DZ16" s="666"/>
      <c r="EA16" s="666"/>
      <c r="EB16" s="666"/>
      <c r="EC16" s="675"/>
    </row>
    <row r="17" spans="2:133" ht="11.25" customHeight="1" x14ac:dyDescent="0.2">
      <c r="B17" s="662" t="s">
        <v>271</v>
      </c>
      <c r="C17" s="663"/>
      <c r="D17" s="663"/>
      <c r="E17" s="663"/>
      <c r="F17" s="663"/>
      <c r="G17" s="663"/>
      <c r="H17" s="663"/>
      <c r="I17" s="663"/>
      <c r="J17" s="663"/>
      <c r="K17" s="663"/>
      <c r="L17" s="663"/>
      <c r="M17" s="663"/>
      <c r="N17" s="663"/>
      <c r="O17" s="663"/>
      <c r="P17" s="663"/>
      <c r="Q17" s="664"/>
      <c r="R17" s="665">
        <v>70334</v>
      </c>
      <c r="S17" s="666"/>
      <c r="T17" s="666"/>
      <c r="U17" s="666"/>
      <c r="V17" s="666"/>
      <c r="W17" s="666"/>
      <c r="X17" s="666"/>
      <c r="Y17" s="667"/>
      <c r="Z17" s="668">
        <v>0.2</v>
      </c>
      <c r="AA17" s="668"/>
      <c r="AB17" s="668"/>
      <c r="AC17" s="668"/>
      <c r="AD17" s="669">
        <v>70334</v>
      </c>
      <c r="AE17" s="669"/>
      <c r="AF17" s="669"/>
      <c r="AG17" s="669"/>
      <c r="AH17" s="669"/>
      <c r="AI17" s="669"/>
      <c r="AJ17" s="669"/>
      <c r="AK17" s="669"/>
      <c r="AL17" s="670">
        <v>0.4</v>
      </c>
      <c r="AM17" s="671"/>
      <c r="AN17" s="671"/>
      <c r="AO17" s="672"/>
      <c r="AP17" s="662" t="s">
        <v>272</v>
      </c>
      <c r="AQ17" s="663"/>
      <c r="AR17" s="663"/>
      <c r="AS17" s="663"/>
      <c r="AT17" s="663"/>
      <c r="AU17" s="663"/>
      <c r="AV17" s="663"/>
      <c r="AW17" s="663"/>
      <c r="AX17" s="663"/>
      <c r="AY17" s="663"/>
      <c r="AZ17" s="663"/>
      <c r="BA17" s="663"/>
      <c r="BB17" s="663"/>
      <c r="BC17" s="663"/>
      <c r="BD17" s="663"/>
      <c r="BE17" s="663"/>
      <c r="BF17" s="664"/>
      <c r="BG17" s="665" t="s">
        <v>241</v>
      </c>
      <c r="BH17" s="666"/>
      <c r="BI17" s="666"/>
      <c r="BJ17" s="666"/>
      <c r="BK17" s="666"/>
      <c r="BL17" s="666"/>
      <c r="BM17" s="666"/>
      <c r="BN17" s="667"/>
      <c r="BO17" s="668" t="s">
        <v>241</v>
      </c>
      <c r="BP17" s="668"/>
      <c r="BQ17" s="668"/>
      <c r="BR17" s="668"/>
      <c r="BS17" s="669" t="s">
        <v>140</v>
      </c>
      <c r="BT17" s="669"/>
      <c r="BU17" s="669"/>
      <c r="BV17" s="669"/>
      <c r="BW17" s="669"/>
      <c r="BX17" s="669"/>
      <c r="BY17" s="669"/>
      <c r="BZ17" s="669"/>
      <c r="CA17" s="669"/>
      <c r="CB17" s="673"/>
      <c r="CD17" s="680" t="s">
        <v>273</v>
      </c>
      <c r="CE17" s="681"/>
      <c r="CF17" s="681"/>
      <c r="CG17" s="681"/>
      <c r="CH17" s="681"/>
      <c r="CI17" s="681"/>
      <c r="CJ17" s="681"/>
      <c r="CK17" s="681"/>
      <c r="CL17" s="681"/>
      <c r="CM17" s="681"/>
      <c r="CN17" s="681"/>
      <c r="CO17" s="681"/>
      <c r="CP17" s="681"/>
      <c r="CQ17" s="682"/>
      <c r="CR17" s="665">
        <v>4245335</v>
      </c>
      <c r="CS17" s="666"/>
      <c r="CT17" s="666"/>
      <c r="CU17" s="666"/>
      <c r="CV17" s="666"/>
      <c r="CW17" s="666"/>
      <c r="CX17" s="666"/>
      <c r="CY17" s="667"/>
      <c r="CZ17" s="668">
        <v>9.6</v>
      </c>
      <c r="DA17" s="668"/>
      <c r="DB17" s="668"/>
      <c r="DC17" s="668"/>
      <c r="DD17" s="674" t="s">
        <v>140</v>
      </c>
      <c r="DE17" s="666"/>
      <c r="DF17" s="666"/>
      <c r="DG17" s="666"/>
      <c r="DH17" s="666"/>
      <c r="DI17" s="666"/>
      <c r="DJ17" s="666"/>
      <c r="DK17" s="666"/>
      <c r="DL17" s="666"/>
      <c r="DM17" s="666"/>
      <c r="DN17" s="666"/>
      <c r="DO17" s="666"/>
      <c r="DP17" s="667"/>
      <c r="DQ17" s="674">
        <v>4102871</v>
      </c>
      <c r="DR17" s="666"/>
      <c r="DS17" s="666"/>
      <c r="DT17" s="666"/>
      <c r="DU17" s="666"/>
      <c r="DV17" s="666"/>
      <c r="DW17" s="666"/>
      <c r="DX17" s="666"/>
      <c r="DY17" s="666"/>
      <c r="DZ17" s="666"/>
      <c r="EA17" s="666"/>
      <c r="EB17" s="666"/>
      <c r="EC17" s="675"/>
    </row>
    <row r="18" spans="2:133" ht="11.25" customHeight="1" x14ac:dyDescent="0.2">
      <c r="B18" s="662" t="s">
        <v>274</v>
      </c>
      <c r="C18" s="663"/>
      <c r="D18" s="663"/>
      <c r="E18" s="663"/>
      <c r="F18" s="663"/>
      <c r="G18" s="663"/>
      <c r="H18" s="663"/>
      <c r="I18" s="663"/>
      <c r="J18" s="663"/>
      <c r="K18" s="663"/>
      <c r="L18" s="663"/>
      <c r="M18" s="663"/>
      <c r="N18" s="663"/>
      <c r="O18" s="663"/>
      <c r="P18" s="663"/>
      <c r="Q18" s="664"/>
      <c r="R18" s="665">
        <v>310401</v>
      </c>
      <c r="S18" s="666"/>
      <c r="T18" s="666"/>
      <c r="U18" s="666"/>
      <c r="V18" s="666"/>
      <c r="W18" s="666"/>
      <c r="X18" s="666"/>
      <c r="Y18" s="667"/>
      <c r="Z18" s="668">
        <v>0.7</v>
      </c>
      <c r="AA18" s="668"/>
      <c r="AB18" s="668"/>
      <c r="AC18" s="668"/>
      <c r="AD18" s="669">
        <v>310401</v>
      </c>
      <c r="AE18" s="669"/>
      <c r="AF18" s="669"/>
      <c r="AG18" s="669"/>
      <c r="AH18" s="669"/>
      <c r="AI18" s="669"/>
      <c r="AJ18" s="669"/>
      <c r="AK18" s="669"/>
      <c r="AL18" s="670">
        <v>1.6000000238418579</v>
      </c>
      <c r="AM18" s="671"/>
      <c r="AN18" s="671"/>
      <c r="AO18" s="672"/>
      <c r="AP18" s="662" t="s">
        <v>275</v>
      </c>
      <c r="AQ18" s="663"/>
      <c r="AR18" s="663"/>
      <c r="AS18" s="663"/>
      <c r="AT18" s="663"/>
      <c r="AU18" s="663"/>
      <c r="AV18" s="663"/>
      <c r="AW18" s="663"/>
      <c r="AX18" s="663"/>
      <c r="AY18" s="663"/>
      <c r="AZ18" s="663"/>
      <c r="BA18" s="663"/>
      <c r="BB18" s="663"/>
      <c r="BC18" s="663"/>
      <c r="BD18" s="663"/>
      <c r="BE18" s="663"/>
      <c r="BF18" s="664"/>
      <c r="BG18" s="665" t="s">
        <v>140</v>
      </c>
      <c r="BH18" s="666"/>
      <c r="BI18" s="666"/>
      <c r="BJ18" s="666"/>
      <c r="BK18" s="666"/>
      <c r="BL18" s="666"/>
      <c r="BM18" s="666"/>
      <c r="BN18" s="667"/>
      <c r="BO18" s="668" t="s">
        <v>241</v>
      </c>
      <c r="BP18" s="668"/>
      <c r="BQ18" s="668"/>
      <c r="BR18" s="668"/>
      <c r="BS18" s="669" t="s">
        <v>241</v>
      </c>
      <c r="BT18" s="669"/>
      <c r="BU18" s="669"/>
      <c r="BV18" s="669"/>
      <c r="BW18" s="669"/>
      <c r="BX18" s="669"/>
      <c r="BY18" s="669"/>
      <c r="BZ18" s="669"/>
      <c r="CA18" s="669"/>
      <c r="CB18" s="673"/>
      <c r="CD18" s="680" t="s">
        <v>276</v>
      </c>
      <c r="CE18" s="681"/>
      <c r="CF18" s="681"/>
      <c r="CG18" s="681"/>
      <c r="CH18" s="681"/>
      <c r="CI18" s="681"/>
      <c r="CJ18" s="681"/>
      <c r="CK18" s="681"/>
      <c r="CL18" s="681"/>
      <c r="CM18" s="681"/>
      <c r="CN18" s="681"/>
      <c r="CO18" s="681"/>
      <c r="CP18" s="681"/>
      <c r="CQ18" s="682"/>
      <c r="CR18" s="665">
        <v>796779</v>
      </c>
      <c r="CS18" s="666"/>
      <c r="CT18" s="666"/>
      <c r="CU18" s="666"/>
      <c r="CV18" s="666"/>
      <c r="CW18" s="666"/>
      <c r="CX18" s="666"/>
      <c r="CY18" s="667"/>
      <c r="CZ18" s="668">
        <v>1.8</v>
      </c>
      <c r="DA18" s="668"/>
      <c r="DB18" s="668"/>
      <c r="DC18" s="668"/>
      <c r="DD18" s="674" t="s">
        <v>241</v>
      </c>
      <c r="DE18" s="666"/>
      <c r="DF18" s="666"/>
      <c r="DG18" s="666"/>
      <c r="DH18" s="666"/>
      <c r="DI18" s="666"/>
      <c r="DJ18" s="666"/>
      <c r="DK18" s="666"/>
      <c r="DL18" s="666"/>
      <c r="DM18" s="666"/>
      <c r="DN18" s="666"/>
      <c r="DO18" s="666"/>
      <c r="DP18" s="667"/>
      <c r="DQ18" s="674" t="s">
        <v>140</v>
      </c>
      <c r="DR18" s="666"/>
      <c r="DS18" s="666"/>
      <c r="DT18" s="666"/>
      <c r="DU18" s="666"/>
      <c r="DV18" s="666"/>
      <c r="DW18" s="666"/>
      <c r="DX18" s="666"/>
      <c r="DY18" s="666"/>
      <c r="DZ18" s="666"/>
      <c r="EA18" s="666"/>
      <c r="EB18" s="666"/>
      <c r="EC18" s="675"/>
    </row>
    <row r="19" spans="2:133" ht="11.25" customHeight="1" x14ac:dyDescent="0.2">
      <c r="B19" s="662" t="s">
        <v>277</v>
      </c>
      <c r="C19" s="663"/>
      <c r="D19" s="663"/>
      <c r="E19" s="663"/>
      <c r="F19" s="663"/>
      <c r="G19" s="663"/>
      <c r="H19" s="663"/>
      <c r="I19" s="663"/>
      <c r="J19" s="663"/>
      <c r="K19" s="663"/>
      <c r="L19" s="663"/>
      <c r="M19" s="663"/>
      <c r="N19" s="663"/>
      <c r="O19" s="663"/>
      <c r="P19" s="663"/>
      <c r="Q19" s="664"/>
      <c r="R19" s="665">
        <v>11810</v>
      </c>
      <c r="S19" s="666"/>
      <c r="T19" s="666"/>
      <c r="U19" s="666"/>
      <c r="V19" s="666"/>
      <c r="W19" s="666"/>
      <c r="X19" s="666"/>
      <c r="Y19" s="667"/>
      <c r="Z19" s="668">
        <v>0</v>
      </c>
      <c r="AA19" s="668"/>
      <c r="AB19" s="668"/>
      <c r="AC19" s="668"/>
      <c r="AD19" s="669">
        <v>11810</v>
      </c>
      <c r="AE19" s="669"/>
      <c r="AF19" s="669"/>
      <c r="AG19" s="669"/>
      <c r="AH19" s="669"/>
      <c r="AI19" s="669"/>
      <c r="AJ19" s="669"/>
      <c r="AK19" s="669"/>
      <c r="AL19" s="670">
        <v>0.1</v>
      </c>
      <c r="AM19" s="671"/>
      <c r="AN19" s="671"/>
      <c r="AO19" s="672"/>
      <c r="AP19" s="662" t="s">
        <v>278</v>
      </c>
      <c r="AQ19" s="663"/>
      <c r="AR19" s="663"/>
      <c r="AS19" s="663"/>
      <c r="AT19" s="663"/>
      <c r="AU19" s="663"/>
      <c r="AV19" s="663"/>
      <c r="AW19" s="663"/>
      <c r="AX19" s="663"/>
      <c r="AY19" s="663"/>
      <c r="AZ19" s="663"/>
      <c r="BA19" s="663"/>
      <c r="BB19" s="663"/>
      <c r="BC19" s="663"/>
      <c r="BD19" s="663"/>
      <c r="BE19" s="663"/>
      <c r="BF19" s="664"/>
      <c r="BG19" s="665">
        <v>7967</v>
      </c>
      <c r="BH19" s="666"/>
      <c r="BI19" s="666"/>
      <c r="BJ19" s="666"/>
      <c r="BK19" s="666"/>
      <c r="BL19" s="666"/>
      <c r="BM19" s="666"/>
      <c r="BN19" s="667"/>
      <c r="BO19" s="668">
        <v>0.1</v>
      </c>
      <c r="BP19" s="668"/>
      <c r="BQ19" s="668"/>
      <c r="BR19" s="668"/>
      <c r="BS19" s="669" t="s">
        <v>241</v>
      </c>
      <c r="BT19" s="669"/>
      <c r="BU19" s="669"/>
      <c r="BV19" s="669"/>
      <c r="BW19" s="669"/>
      <c r="BX19" s="669"/>
      <c r="BY19" s="669"/>
      <c r="BZ19" s="669"/>
      <c r="CA19" s="669"/>
      <c r="CB19" s="673"/>
      <c r="CD19" s="680" t="s">
        <v>279</v>
      </c>
      <c r="CE19" s="681"/>
      <c r="CF19" s="681"/>
      <c r="CG19" s="681"/>
      <c r="CH19" s="681"/>
      <c r="CI19" s="681"/>
      <c r="CJ19" s="681"/>
      <c r="CK19" s="681"/>
      <c r="CL19" s="681"/>
      <c r="CM19" s="681"/>
      <c r="CN19" s="681"/>
      <c r="CO19" s="681"/>
      <c r="CP19" s="681"/>
      <c r="CQ19" s="682"/>
      <c r="CR19" s="665" t="s">
        <v>140</v>
      </c>
      <c r="CS19" s="666"/>
      <c r="CT19" s="666"/>
      <c r="CU19" s="666"/>
      <c r="CV19" s="666"/>
      <c r="CW19" s="666"/>
      <c r="CX19" s="666"/>
      <c r="CY19" s="667"/>
      <c r="CZ19" s="668" t="s">
        <v>241</v>
      </c>
      <c r="DA19" s="668"/>
      <c r="DB19" s="668"/>
      <c r="DC19" s="668"/>
      <c r="DD19" s="674" t="s">
        <v>241</v>
      </c>
      <c r="DE19" s="666"/>
      <c r="DF19" s="666"/>
      <c r="DG19" s="666"/>
      <c r="DH19" s="666"/>
      <c r="DI19" s="666"/>
      <c r="DJ19" s="666"/>
      <c r="DK19" s="666"/>
      <c r="DL19" s="666"/>
      <c r="DM19" s="666"/>
      <c r="DN19" s="666"/>
      <c r="DO19" s="666"/>
      <c r="DP19" s="667"/>
      <c r="DQ19" s="674" t="s">
        <v>140</v>
      </c>
      <c r="DR19" s="666"/>
      <c r="DS19" s="666"/>
      <c r="DT19" s="666"/>
      <c r="DU19" s="666"/>
      <c r="DV19" s="666"/>
      <c r="DW19" s="666"/>
      <c r="DX19" s="666"/>
      <c r="DY19" s="666"/>
      <c r="DZ19" s="666"/>
      <c r="EA19" s="666"/>
      <c r="EB19" s="666"/>
      <c r="EC19" s="675"/>
    </row>
    <row r="20" spans="2:133" ht="11.25" customHeight="1" x14ac:dyDescent="0.2">
      <c r="B20" s="662" t="s">
        <v>280</v>
      </c>
      <c r="C20" s="663"/>
      <c r="D20" s="663"/>
      <c r="E20" s="663"/>
      <c r="F20" s="663"/>
      <c r="G20" s="663"/>
      <c r="H20" s="663"/>
      <c r="I20" s="663"/>
      <c r="J20" s="663"/>
      <c r="K20" s="663"/>
      <c r="L20" s="663"/>
      <c r="M20" s="663"/>
      <c r="N20" s="663"/>
      <c r="O20" s="663"/>
      <c r="P20" s="663"/>
      <c r="Q20" s="664"/>
      <c r="R20" s="665">
        <v>6308</v>
      </c>
      <c r="S20" s="666"/>
      <c r="T20" s="666"/>
      <c r="U20" s="666"/>
      <c r="V20" s="666"/>
      <c r="W20" s="666"/>
      <c r="X20" s="666"/>
      <c r="Y20" s="667"/>
      <c r="Z20" s="668">
        <v>0</v>
      </c>
      <c r="AA20" s="668"/>
      <c r="AB20" s="668"/>
      <c r="AC20" s="668"/>
      <c r="AD20" s="669">
        <v>6308</v>
      </c>
      <c r="AE20" s="669"/>
      <c r="AF20" s="669"/>
      <c r="AG20" s="669"/>
      <c r="AH20" s="669"/>
      <c r="AI20" s="669"/>
      <c r="AJ20" s="669"/>
      <c r="AK20" s="669"/>
      <c r="AL20" s="670">
        <v>0</v>
      </c>
      <c r="AM20" s="671"/>
      <c r="AN20" s="671"/>
      <c r="AO20" s="672"/>
      <c r="AP20" s="662" t="s">
        <v>281</v>
      </c>
      <c r="AQ20" s="663"/>
      <c r="AR20" s="663"/>
      <c r="AS20" s="663"/>
      <c r="AT20" s="663"/>
      <c r="AU20" s="663"/>
      <c r="AV20" s="663"/>
      <c r="AW20" s="663"/>
      <c r="AX20" s="663"/>
      <c r="AY20" s="663"/>
      <c r="AZ20" s="663"/>
      <c r="BA20" s="663"/>
      <c r="BB20" s="663"/>
      <c r="BC20" s="663"/>
      <c r="BD20" s="663"/>
      <c r="BE20" s="663"/>
      <c r="BF20" s="664"/>
      <c r="BG20" s="665">
        <v>7967</v>
      </c>
      <c r="BH20" s="666"/>
      <c r="BI20" s="666"/>
      <c r="BJ20" s="666"/>
      <c r="BK20" s="666"/>
      <c r="BL20" s="666"/>
      <c r="BM20" s="666"/>
      <c r="BN20" s="667"/>
      <c r="BO20" s="668">
        <v>0.1</v>
      </c>
      <c r="BP20" s="668"/>
      <c r="BQ20" s="668"/>
      <c r="BR20" s="668"/>
      <c r="BS20" s="669" t="s">
        <v>241</v>
      </c>
      <c r="BT20" s="669"/>
      <c r="BU20" s="669"/>
      <c r="BV20" s="669"/>
      <c r="BW20" s="669"/>
      <c r="BX20" s="669"/>
      <c r="BY20" s="669"/>
      <c r="BZ20" s="669"/>
      <c r="CA20" s="669"/>
      <c r="CB20" s="673"/>
      <c r="CD20" s="680" t="s">
        <v>282</v>
      </c>
      <c r="CE20" s="681"/>
      <c r="CF20" s="681"/>
      <c r="CG20" s="681"/>
      <c r="CH20" s="681"/>
      <c r="CI20" s="681"/>
      <c r="CJ20" s="681"/>
      <c r="CK20" s="681"/>
      <c r="CL20" s="681"/>
      <c r="CM20" s="681"/>
      <c r="CN20" s="681"/>
      <c r="CO20" s="681"/>
      <c r="CP20" s="681"/>
      <c r="CQ20" s="682"/>
      <c r="CR20" s="665">
        <v>44134337</v>
      </c>
      <c r="CS20" s="666"/>
      <c r="CT20" s="666"/>
      <c r="CU20" s="666"/>
      <c r="CV20" s="666"/>
      <c r="CW20" s="666"/>
      <c r="CX20" s="666"/>
      <c r="CY20" s="667"/>
      <c r="CZ20" s="668">
        <v>100</v>
      </c>
      <c r="DA20" s="668"/>
      <c r="DB20" s="668"/>
      <c r="DC20" s="668"/>
      <c r="DD20" s="674">
        <v>5641915</v>
      </c>
      <c r="DE20" s="666"/>
      <c r="DF20" s="666"/>
      <c r="DG20" s="666"/>
      <c r="DH20" s="666"/>
      <c r="DI20" s="666"/>
      <c r="DJ20" s="666"/>
      <c r="DK20" s="666"/>
      <c r="DL20" s="666"/>
      <c r="DM20" s="666"/>
      <c r="DN20" s="666"/>
      <c r="DO20" s="666"/>
      <c r="DP20" s="667"/>
      <c r="DQ20" s="674">
        <v>24589860</v>
      </c>
      <c r="DR20" s="666"/>
      <c r="DS20" s="666"/>
      <c r="DT20" s="666"/>
      <c r="DU20" s="666"/>
      <c r="DV20" s="666"/>
      <c r="DW20" s="666"/>
      <c r="DX20" s="666"/>
      <c r="DY20" s="666"/>
      <c r="DZ20" s="666"/>
      <c r="EA20" s="666"/>
      <c r="EB20" s="666"/>
      <c r="EC20" s="675"/>
    </row>
    <row r="21" spans="2:133" ht="11.25" customHeight="1" x14ac:dyDescent="0.2">
      <c r="B21" s="662" t="s">
        <v>283</v>
      </c>
      <c r="C21" s="663"/>
      <c r="D21" s="663"/>
      <c r="E21" s="663"/>
      <c r="F21" s="663"/>
      <c r="G21" s="663"/>
      <c r="H21" s="663"/>
      <c r="I21" s="663"/>
      <c r="J21" s="663"/>
      <c r="K21" s="663"/>
      <c r="L21" s="663"/>
      <c r="M21" s="663"/>
      <c r="N21" s="663"/>
      <c r="O21" s="663"/>
      <c r="P21" s="663"/>
      <c r="Q21" s="664"/>
      <c r="R21" s="665">
        <v>2180</v>
      </c>
      <c r="S21" s="666"/>
      <c r="T21" s="666"/>
      <c r="U21" s="666"/>
      <c r="V21" s="666"/>
      <c r="W21" s="666"/>
      <c r="X21" s="666"/>
      <c r="Y21" s="667"/>
      <c r="Z21" s="668">
        <v>0</v>
      </c>
      <c r="AA21" s="668"/>
      <c r="AB21" s="668"/>
      <c r="AC21" s="668"/>
      <c r="AD21" s="669">
        <v>2180</v>
      </c>
      <c r="AE21" s="669"/>
      <c r="AF21" s="669"/>
      <c r="AG21" s="669"/>
      <c r="AH21" s="669"/>
      <c r="AI21" s="669"/>
      <c r="AJ21" s="669"/>
      <c r="AK21" s="669"/>
      <c r="AL21" s="670">
        <v>0</v>
      </c>
      <c r="AM21" s="671"/>
      <c r="AN21" s="671"/>
      <c r="AO21" s="672"/>
      <c r="AP21" s="684" t="s">
        <v>284</v>
      </c>
      <c r="AQ21" s="685"/>
      <c r="AR21" s="685"/>
      <c r="AS21" s="685"/>
      <c r="AT21" s="685"/>
      <c r="AU21" s="685"/>
      <c r="AV21" s="685"/>
      <c r="AW21" s="685"/>
      <c r="AX21" s="685"/>
      <c r="AY21" s="685"/>
      <c r="AZ21" s="685"/>
      <c r="BA21" s="685"/>
      <c r="BB21" s="685"/>
      <c r="BC21" s="685"/>
      <c r="BD21" s="685"/>
      <c r="BE21" s="685"/>
      <c r="BF21" s="686"/>
      <c r="BG21" s="665">
        <v>7967</v>
      </c>
      <c r="BH21" s="666"/>
      <c r="BI21" s="666"/>
      <c r="BJ21" s="666"/>
      <c r="BK21" s="666"/>
      <c r="BL21" s="666"/>
      <c r="BM21" s="666"/>
      <c r="BN21" s="667"/>
      <c r="BO21" s="668">
        <v>0.1</v>
      </c>
      <c r="BP21" s="668"/>
      <c r="BQ21" s="668"/>
      <c r="BR21" s="668"/>
      <c r="BS21" s="669" t="s">
        <v>241</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701" t="s">
        <v>285</v>
      </c>
      <c r="C22" s="702"/>
      <c r="D22" s="702"/>
      <c r="E22" s="702"/>
      <c r="F22" s="702"/>
      <c r="G22" s="702"/>
      <c r="H22" s="702"/>
      <c r="I22" s="702"/>
      <c r="J22" s="702"/>
      <c r="K22" s="702"/>
      <c r="L22" s="702"/>
      <c r="M22" s="702"/>
      <c r="N22" s="702"/>
      <c r="O22" s="702"/>
      <c r="P22" s="702"/>
      <c r="Q22" s="703"/>
      <c r="R22" s="665">
        <v>290103</v>
      </c>
      <c r="S22" s="666"/>
      <c r="T22" s="666"/>
      <c r="U22" s="666"/>
      <c r="V22" s="666"/>
      <c r="W22" s="666"/>
      <c r="X22" s="666"/>
      <c r="Y22" s="667"/>
      <c r="Z22" s="668">
        <v>0.6</v>
      </c>
      <c r="AA22" s="668"/>
      <c r="AB22" s="668"/>
      <c r="AC22" s="668"/>
      <c r="AD22" s="669">
        <v>290103</v>
      </c>
      <c r="AE22" s="669"/>
      <c r="AF22" s="669"/>
      <c r="AG22" s="669"/>
      <c r="AH22" s="669"/>
      <c r="AI22" s="669"/>
      <c r="AJ22" s="669"/>
      <c r="AK22" s="669"/>
      <c r="AL22" s="670">
        <v>1.5</v>
      </c>
      <c r="AM22" s="671"/>
      <c r="AN22" s="671"/>
      <c r="AO22" s="672"/>
      <c r="AP22" s="684" t="s">
        <v>286</v>
      </c>
      <c r="AQ22" s="685"/>
      <c r="AR22" s="685"/>
      <c r="AS22" s="685"/>
      <c r="AT22" s="685"/>
      <c r="AU22" s="685"/>
      <c r="AV22" s="685"/>
      <c r="AW22" s="685"/>
      <c r="AX22" s="685"/>
      <c r="AY22" s="685"/>
      <c r="AZ22" s="685"/>
      <c r="BA22" s="685"/>
      <c r="BB22" s="685"/>
      <c r="BC22" s="685"/>
      <c r="BD22" s="685"/>
      <c r="BE22" s="685"/>
      <c r="BF22" s="686"/>
      <c r="BG22" s="665" t="s">
        <v>241</v>
      </c>
      <c r="BH22" s="666"/>
      <c r="BI22" s="666"/>
      <c r="BJ22" s="666"/>
      <c r="BK22" s="666"/>
      <c r="BL22" s="666"/>
      <c r="BM22" s="666"/>
      <c r="BN22" s="667"/>
      <c r="BO22" s="668" t="s">
        <v>241</v>
      </c>
      <c r="BP22" s="668"/>
      <c r="BQ22" s="668"/>
      <c r="BR22" s="668"/>
      <c r="BS22" s="669" t="s">
        <v>140</v>
      </c>
      <c r="BT22" s="669"/>
      <c r="BU22" s="669"/>
      <c r="BV22" s="669"/>
      <c r="BW22" s="669"/>
      <c r="BX22" s="669"/>
      <c r="BY22" s="669"/>
      <c r="BZ22" s="669"/>
      <c r="CA22" s="669"/>
      <c r="CB22" s="673"/>
      <c r="CD22" s="647" t="s">
        <v>287</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288</v>
      </c>
      <c r="C23" s="663"/>
      <c r="D23" s="663"/>
      <c r="E23" s="663"/>
      <c r="F23" s="663"/>
      <c r="G23" s="663"/>
      <c r="H23" s="663"/>
      <c r="I23" s="663"/>
      <c r="J23" s="663"/>
      <c r="K23" s="663"/>
      <c r="L23" s="663"/>
      <c r="M23" s="663"/>
      <c r="N23" s="663"/>
      <c r="O23" s="663"/>
      <c r="P23" s="663"/>
      <c r="Q23" s="664"/>
      <c r="R23" s="665">
        <v>12436192</v>
      </c>
      <c r="S23" s="666"/>
      <c r="T23" s="666"/>
      <c r="U23" s="666"/>
      <c r="V23" s="666"/>
      <c r="W23" s="666"/>
      <c r="X23" s="666"/>
      <c r="Y23" s="667"/>
      <c r="Z23" s="668">
        <v>26.8</v>
      </c>
      <c r="AA23" s="668"/>
      <c r="AB23" s="668"/>
      <c r="AC23" s="668"/>
      <c r="AD23" s="669">
        <v>11116280</v>
      </c>
      <c r="AE23" s="669"/>
      <c r="AF23" s="669"/>
      <c r="AG23" s="669"/>
      <c r="AH23" s="669"/>
      <c r="AI23" s="669"/>
      <c r="AJ23" s="669"/>
      <c r="AK23" s="669"/>
      <c r="AL23" s="670">
        <v>57.8</v>
      </c>
      <c r="AM23" s="671"/>
      <c r="AN23" s="671"/>
      <c r="AO23" s="672"/>
      <c r="AP23" s="684" t="s">
        <v>289</v>
      </c>
      <c r="AQ23" s="685"/>
      <c r="AR23" s="685"/>
      <c r="AS23" s="685"/>
      <c r="AT23" s="685"/>
      <c r="AU23" s="685"/>
      <c r="AV23" s="685"/>
      <c r="AW23" s="685"/>
      <c r="AX23" s="685"/>
      <c r="AY23" s="685"/>
      <c r="AZ23" s="685"/>
      <c r="BA23" s="685"/>
      <c r="BB23" s="685"/>
      <c r="BC23" s="685"/>
      <c r="BD23" s="685"/>
      <c r="BE23" s="685"/>
      <c r="BF23" s="686"/>
      <c r="BG23" s="665" t="s">
        <v>241</v>
      </c>
      <c r="BH23" s="666"/>
      <c r="BI23" s="666"/>
      <c r="BJ23" s="666"/>
      <c r="BK23" s="666"/>
      <c r="BL23" s="666"/>
      <c r="BM23" s="666"/>
      <c r="BN23" s="667"/>
      <c r="BO23" s="668" t="s">
        <v>241</v>
      </c>
      <c r="BP23" s="668"/>
      <c r="BQ23" s="668"/>
      <c r="BR23" s="668"/>
      <c r="BS23" s="669" t="s">
        <v>241</v>
      </c>
      <c r="BT23" s="669"/>
      <c r="BU23" s="669"/>
      <c r="BV23" s="669"/>
      <c r="BW23" s="669"/>
      <c r="BX23" s="669"/>
      <c r="BY23" s="669"/>
      <c r="BZ23" s="669"/>
      <c r="CA23" s="669"/>
      <c r="CB23" s="673"/>
      <c r="CD23" s="647" t="s">
        <v>227</v>
      </c>
      <c r="CE23" s="648"/>
      <c r="CF23" s="648"/>
      <c r="CG23" s="648"/>
      <c r="CH23" s="648"/>
      <c r="CI23" s="648"/>
      <c r="CJ23" s="648"/>
      <c r="CK23" s="648"/>
      <c r="CL23" s="648"/>
      <c r="CM23" s="648"/>
      <c r="CN23" s="648"/>
      <c r="CO23" s="648"/>
      <c r="CP23" s="648"/>
      <c r="CQ23" s="649"/>
      <c r="CR23" s="647" t="s">
        <v>290</v>
      </c>
      <c r="CS23" s="648"/>
      <c r="CT23" s="648"/>
      <c r="CU23" s="648"/>
      <c r="CV23" s="648"/>
      <c r="CW23" s="648"/>
      <c r="CX23" s="648"/>
      <c r="CY23" s="649"/>
      <c r="CZ23" s="647" t="s">
        <v>291</v>
      </c>
      <c r="DA23" s="648"/>
      <c r="DB23" s="648"/>
      <c r="DC23" s="649"/>
      <c r="DD23" s="647" t="s">
        <v>292</v>
      </c>
      <c r="DE23" s="648"/>
      <c r="DF23" s="648"/>
      <c r="DG23" s="648"/>
      <c r="DH23" s="648"/>
      <c r="DI23" s="648"/>
      <c r="DJ23" s="648"/>
      <c r="DK23" s="649"/>
      <c r="DL23" s="696" t="s">
        <v>293</v>
      </c>
      <c r="DM23" s="697"/>
      <c r="DN23" s="697"/>
      <c r="DO23" s="697"/>
      <c r="DP23" s="697"/>
      <c r="DQ23" s="697"/>
      <c r="DR23" s="697"/>
      <c r="DS23" s="697"/>
      <c r="DT23" s="697"/>
      <c r="DU23" s="697"/>
      <c r="DV23" s="698"/>
      <c r="DW23" s="647" t="s">
        <v>294</v>
      </c>
      <c r="DX23" s="648"/>
      <c r="DY23" s="648"/>
      <c r="DZ23" s="648"/>
      <c r="EA23" s="648"/>
      <c r="EB23" s="648"/>
      <c r="EC23" s="649"/>
    </row>
    <row r="24" spans="2:133" ht="11.25" customHeight="1" x14ac:dyDescent="0.2">
      <c r="B24" s="662" t="s">
        <v>295</v>
      </c>
      <c r="C24" s="663"/>
      <c r="D24" s="663"/>
      <c r="E24" s="663"/>
      <c r="F24" s="663"/>
      <c r="G24" s="663"/>
      <c r="H24" s="663"/>
      <c r="I24" s="663"/>
      <c r="J24" s="663"/>
      <c r="K24" s="663"/>
      <c r="L24" s="663"/>
      <c r="M24" s="663"/>
      <c r="N24" s="663"/>
      <c r="O24" s="663"/>
      <c r="P24" s="663"/>
      <c r="Q24" s="664"/>
      <c r="R24" s="665">
        <v>11116280</v>
      </c>
      <c r="S24" s="666"/>
      <c r="T24" s="666"/>
      <c r="U24" s="666"/>
      <c r="V24" s="666"/>
      <c r="W24" s="666"/>
      <c r="X24" s="666"/>
      <c r="Y24" s="667"/>
      <c r="Z24" s="668">
        <v>23.9</v>
      </c>
      <c r="AA24" s="668"/>
      <c r="AB24" s="668"/>
      <c r="AC24" s="668"/>
      <c r="AD24" s="669">
        <v>11116280</v>
      </c>
      <c r="AE24" s="669"/>
      <c r="AF24" s="669"/>
      <c r="AG24" s="669"/>
      <c r="AH24" s="669"/>
      <c r="AI24" s="669"/>
      <c r="AJ24" s="669"/>
      <c r="AK24" s="669"/>
      <c r="AL24" s="670">
        <v>57.8</v>
      </c>
      <c r="AM24" s="671"/>
      <c r="AN24" s="671"/>
      <c r="AO24" s="672"/>
      <c r="AP24" s="684" t="s">
        <v>296</v>
      </c>
      <c r="AQ24" s="685"/>
      <c r="AR24" s="685"/>
      <c r="AS24" s="685"/>
      <c r="AT24" s="685"/>
      <c r="AU24" s="685"/>
      <c r="AV24" s="685"/>
      <c r="AW24" s="685"/>
      <c r="AX24" s="685"/>
      <c r="AY24" s="685"/>
      <c r="AZ24" s="685"/>
      <c r="BA24" s="685"/>
      <c r="BB24" s="685"/>
      <c r="BC24" s="685"/>
      <c r="BD24" s="685"/>
      <c r="BE24" s="685"/>
      <c r="BF24" s="686"/>
      <c r="BG24" s="665" t="s">
        <v>241</v>
      </c>
      <c r="BH24" s="666"/>
      <c r="BI24" s="666"/>
      <c r="BJ24" s="666"/>
      <c r="BK24" s="666"/>
      <c r="BL24" s="666"/>
      <c r="BM24" s="666"/>
      <c r="BN24" s="667"/>
      <c r="BO24" s="668" t="s">
        <v>140</v>
      </c>
      <c r="BP24" s="668"/>
      <c r="BQ24" s="668"/>
      <c r="BR24" s="668"/>
      <c r="BS24" s="669" t="s">
        <v>241</v>
      </c>
      <c r="BT24" s="669"/>
      <c r="BU24" s="669"/>
      <c r="BV24" s="669"/>
      <c r="BW24" s="669"/>
      <c r="BX24" s="669"/>
      <c r="BY24" s="669"/>
      <c r="BZ24" s="669"/>
      <c r="CA24" s="669"/>
      <c r="CB24" s="673"/>
      <c r="CD24" s="676" t="s">
        <v>297</v>
      </c>
      <c r="CE24" s="677"/>
      <c r="CF24" s="677"/>
      <c r="CG24" s="677"/>
      <c r="CH24" s="677"/>
      <c r="CI24" s="677"/>
      <c r="CJ24" s="677"/>
      <c r="CK24" s="677"/>
      <c r="CL24" s="677"/>
      <c r="CM24" s="677"/>
      <c r="CN24" s="677"/>
      <c r="CO24" s="677"/>
      <c r="CP24" s="677"/>
      <c r="CQ24" s="678"/>
      <c r="CR24" s="654">
        <v>21112394</v>
      </c>
      <c r="CS24" s="655"/>
      <c r="CT24" s="655"/>
      <c r="CU24" s="655"/>
      <c r="CV24" s="655"/>
      <c r="CW24" s="655"/>
      <c r="CX24" s="655"/>
      <c r="CY24" s="656"/>
      <c r="CZ24" s="659">
        <v>47.8</v>
      </c>
      <c r="DA24" s="660"/>
      <c r="DB24" s="660"/>
      <c r="DC24" s="679"/>
      <c r="DD24" s="704">
        <v>12586493</v>
      </c>
      <c r="DE24" s="655"/>
      <c r="DF24" s="655"/>
      <c r="DG24" s="655"/>
      <c r="DH24" s="655"/>
      <c r="DI24" s="655"/>
      <c r="DJ24" s="655"/>
      <c r="DK24" s="656"/>
      <c r="DL24" s="704">
        <v>10745186</v>
      </c>
      <c r="DM24" s="655"/>
      <c r="DN24" s="655"/>
      <c r="DO24" s="655"/>
      <c r="DP24" s="655"/>
      <c r="DQ24" s="655"/>
      <c r="DR24" s="655"/>
      <c r="DS24" s="655"/>
      <c r="DT24" s="655"/>
      <c r="DU24" s="655"/>
      <c r="DV24" s="656"/>
      <c r="DW24" s="659">
        <v>53.7</v>
      </c>
      <c r="DX24" s="660"/>
      <c r="DY24" s="660"/>
      <c r="DZ24" s="660"/>
      <c r="EA24" s="660"/>
      <c r="EB24" s="660"/>
      <c r="EC24" s="661"/>
    </row>
    <row r="25" spans="2:133" ht="11.25" customHeight="1" x14ac:dyDescent="0.2">
      <c r="B25" s="662" t="s">
        <v>298</v>
      </c>
      <c r="C25" s="663"/>
      <c r="D25" s="663"/>
      <c r="E25" s="663"/>
      <c r="F25" s="663"/>
      <c r="G25" s="663"/>
      <c r="H25" s="663"/>
      <c r="I25" s="663"/>
      <c r="J25" s="663"/>
      <c r="K25" s="663"/>
      <c r="L25" s="663"/>
      <c r="M25" s="663"/>
      <c r="N25" s="663"/>
      <c r="O25" s="663"/>
      <c r="P25" s="663"/>
      <c r="Q25" s="664"/>
      <c r="R25" s="665">
        <v>1319912</v>
      </c>
      <c r="S25" s="666"/>
      <c r="T25" s="666"/>
      <c r="U25" s="666"/>
      <c r="V25" s="666"/>
      <c r="W25" s="666"/>
      <c r="X25" s="666"/>
      <c r="Y25" s="667"/>
      <c r="Z25" s="668">
        <v>2.8</v>
      </c>
      <c r="AA25" s="668"/>
      <c r="AB25" s="668"/>
      <c r="AC25" s="668"/>
      <c r="AD25" s="669" t="s">
        <v>241</v>
      </c>
      <c r="AE25" s="669"/>
      <c r="AF25" s="669"/>
      <c r="AG25" s="669"/>
      <c r="AH25" s="669"/>
      <c r="AI25" s="669"/>
      <c r="AJ25" s="669"/>
      <c r="AK25" s="669"/>
      <c r="AL25" s="670" t="s">
        <v>140</v>
      </c>
      <c r="AM25" s="671"/>
      <c r="AN25" s="671"/>
      <c r="AO25" s="672"/>
      <c r="AP25" s="684" t="s">
        <v>299</v>
      </c>
      <c r="AQ25" s="685"/>
      <c r="AR25" s="685"/>
      <c r="AS25" s="685"/>
      <c r="AT25" s="685"/>
      <c r="AU25" s="685"/>
      <c r="AV25" s="685"/>
      <c r="AW25" s="685"/>
      <c r="AX25" s="685"/>
      <c r="AY25" s="685"/>
      <c r="AZ25" s="685"/>
      <c r="BA25" s="685"/>
      <c r="BB25" s="685"/>
      <c r="BC25" s="685"/>
      <c r="BD25" s="685"/>
      <c r="BE25" s="685"/>
      <c r="BF25" s="686"/>
      <c r="BG25" s="665" t="s">
        <v>140</v>
      </c>
      <c r="BH25" s="666"/>
      <c r="BI25" s="666"/>
      <c r="BJ25" s="666"/>
      <c r="BK25" s="666"/>
      <c r="BL25" s="666"/>
      <c r="BM25" s="666"/>
      <c r="BN25" s="667"/>
      <c r="BO25" s="668" t="s">
        <v>140</v>
      </c>
      <c r="BP25" s="668"/>
      <c r="BQ25" s="668"/>
      <c r="BR25" s="668"/>
      <c r="BS25" s="669" t="s">
        <v>140</v>
      </c>
      <c r="BT25" s="669"/>
      <c r="BU25" s="669"/>
      <c r="BV25" s="669"/>
      <c r="BW25" s="669"/>
      <c r="BX25" s="669"/>
      <c r="BY25" s="669"/>
      <c r="BZ25" s="669"/>
      <c r="CA25" s="669"/>
      <c r="CB25" s="673"/>
      <c r="CD25" s="680" t="s">
        <v>300</v>
      </c>
      <c r="CE25" s="681"/>
      <c r="CF25" s="681"/>
      <c r="CG25" s="681"/>
      <c r="CH25" s="681"/>
      <c r="CI25" s="681"/>
      <c r="CJ25" s="681"/>
      <c r="CK25" s="681"/>
      <c r="CL25" s="681"/>
      <c r="CM25" s="681"/>
      <c r="CN25" s="681"/>
      <c r="CO25" s="681"/>
      <c r="CP25" s="681"/>
      <c r="CQ25" s="682"/>
      <c r="CR25" s="665">
        <v>6394050</v>
      </c>
      <c r="CS25" s="705"/>
      <c r="CT25" s="705"/>
      <c r="CU25" s="705"/>
      <c r="CV25" s="705"/>
      <c r="CW25" s="705"/>
      <c r="CX25" s="705"/>
      <c r="CY25" s="706"/>
      <c r="CZ25" s="670">
        <v>14.5</v>
      </c>
      <c r="DA25" s="699"/>
      <c r="DB25" s="699"/>
      <c r="DC25" s="707"/>
      <c r="DD25" s="674">
        <v>5907631</v>
      </c>
      <c r="DE25" s="705"/>
      <c r="DF25" s="705"/>
      <c r="DG25" s="705"/>
      <c r="DH25" s="705"/>
      <c r="DI25" s="705"/>
      <c r="DJ25" s="705"/>
      <c r="DK25" s="706"/>
      <c r="DL25" s="674">
        <v>4756300</v>
      </c>
      <c r="DM25" s="705"/>
      <c r="DN25" s="705"/>
      <c r="DO25" s="705"/>
      <c r="DP25" s="705"/>
      <c r="DQ25" s="705"/>
      <c r="DR25" s="705"/>
      <c r="DS25" s="705"/>
      <c r="DT25" s="705"/>
      <c r="DU25" s="705"/>
      <c r="DV25" s="706"/>
      <c r="DW25" s="670">
        <v>23.8</v>
      </c>
      <c r="DX25" s="699"/>
      <c r="DY25" s="699"/>
      <c r="DZ25" s="699"/>
      <c r="EA25" s="699"/>
      <c r="EB25" s="699"/>
      <c r="EC25" s="700"/>
    </row>
    <row r="26" spans="2:133" ht="11.25" customHeight="1" x14ac:dyDescent="0.2">
      <c r="B26" s="662" t="s">
        <v>301</v>
      </c>
      <c r="C26" s="663"/>
      <c r="D26" s="663"/>
      <c r="E26" s="663"/>
      <c r="F26" s="663"/>
      <c r="G26" s="663"/>
      <c r="H26" s="663"/>
      <c r="I26" s="663"/>
      <c r="J26" s="663"/>
      <c r="K26" s="663"/>
      <c r="L26" s="663"/>
      <c r="M26" s="663"/>
      <c r="N26" s="663"/>
      <c r="O26" s="663"/>
      <c r="P26" s="663"/>
      <c r="Q26" s="664"/>
      <c r="R26" s="665" t="s">
        <v>140</v>
      </c>
      <c r="S26" s="666"/>
      <c r="T26" s="666"/>
      <c r="U26" s="666"/>
      <c r="V26" s="666"/>
      <c r="W26" s="666"/>
      <c r="X26" s="666"/>
      <c r="Y26" s="667"/>
      <c r="Z26" s="668" t="s">
        <v>241</v>
      </c>
      <c r="AA26" s="668"/>
      <c r="AB26" s="668"/>
      <c r="AC26" s="668"/>
      <c r="AD26" s="669" t="s">
        <v>241</v>
      </c>
      <c r="AE26" s="669"/>
      <c r="AF26" s="669"/>
      <c r="AG26" s="669"/>
      <c r="AH26" s="669"/>
      <c r="AI26" s="669"/>
      <c r="AJ26" s="669"/>
      <c r="AK26" s="669"/>
      <c r="AL26" s="670" t="s">
        <v>140</v>
      </c>
      <c r="AM26" s="671"/>
      <c r="AN26" s="671"/>
      <c r="AO26" s="672"/>
      <c r="AP26" s="684" t="s">
        <v>302</v>
      </c>
      <c r="AQ26" s="708"/>
      <c r="AR26" s="708"/>
      <c r="AS26" s="708"/>
      <c r="AT26" s="708"/>
      <c r="AU26" s="708"/>
      <c r="AV26" s="708"/>
      <c r="AW26" s="708"/>
      <c r="AX26" s="708"/>
      <c r="AY26" s="708"/>
      <c r="AZ26" s="708"/>
      <c r="BA26" s="708"/>
      <c r="BB26" s="708"/>
      <c r="BC26" s="708"/>
      <c r="BD26" s="708"/>
      <c r="BE26" s="708"/>
      <c r="BF26" s="686"/>
      <c r="BG26" s="665" t="s">
        <v>140</v>
      </c>
      <c r="BH26" s="666"/>
      <c r="BI26" s="666"/>
      <c r="BJ26" s="666"/>
      <c r="BK26" s="666"/>
      <c r="BL26" s="666"/>
      <c r="BM26" s="666"/>
      <c r="BN26" s="667"/>
      <c r="BO26" s="668" t="s">
        <v>140</v>
      </c>
      <c r="BP26" s="668"/>
      <c r="BQ26" s="668"/>
      <c r="BR26" s="668"/>
      <c r="BS26" s="669" t="s">
        <v>241</v>
      </c>
      <c r="BT26" s="669"/>
      <c r="BU26" s="669"/>
      <c r="BV26" s="669"/>
      <c r="BW26" s="669"/>
      <c r="BX26" s="669"/>
      <c r="BY26" s="669"/>
      <c r="BZ26" s="669"/>
      <c r="CA26" s="669"/>
      <c r="CB26" s="673"/>
      <c r="CD26" s="680" t="s">
        <v>303</v>
      </c>
      <c r="CE26" s="681"/>
      <c r="CF26" s="681"/>
      <c r="CG26" s="681"/>
      <c r="CH26" s="681"/>
      <c r="CI26" s="681"/>
      <c r="CJ26" s="681"/>
      <c r="CK26" s="681"/>
      <c r="CL26" s="681"/>
      <c r="CM26" s="681"/>
      <c r="CN26" s="681"/>
      <c r="CO26" s="681"/>
      <c r="CP26" s="681"/>
      <c r="CQ26" s="682"/>
      <c r="CR26" s="665">
        <v>3504153</v>
      </c>
      <c r="CS26" s="666"/>
      <c r="CT26" s="666"/>
      <c r="CU26" s="666"/>
      <c r="CV26" s="666"/>
      <c r="CW26" s="666"/>
      <c r="CX26" s="666"/>
      <c r="CY26" s="667"/>
      <c r="CZ26" s="670">
        <v>7.9</v>
      </c>
      <c r="DA26" s="699"/>
      <c r="DB26" s="699"/>
      <c r="DC26" s="707"/>
      <c r="DD26" s="674">
        <v>3242701</v>
      </c>
      <c r="DE26" s="666"/>
      <c r="DF26" s="666"/>
      <c r="DG26" s="666"/>
      <c r="DH26" s="666"/>
      <c r="DI26" s="666"/>
      <c r="DJ26" s="666"/>
      <c r="DK26" s="667"/>
      <c r="DL26" s="674" t="s">
        <v>140</v>
      </c>
      <c r="DM26" s="666"/>
      <c r="DN26" s="666"/>
      <c r="DO26" s="666"/>
      <c r="DP26" s="666"/>
      <c r="DQ26" s="666"/>
      <c r="DR26" s="666"/>
      <c r="DS26" s="666"/>
      <c r="DT26" s="666"/>
      <c r="DU26" s="666"/>
      <c r="DV26" s="667"/>
      <c r="DW26" s="670" t="s">
        <v>140</v>
      </c>
      <c r="DX26" s="699"/>
      <c r="DY26" s="699"/>
      <c r="DZ26" s="699"/>
      <c r="EA26" s="699"/>
      <c r="EB26" s="699"/>
      <c r="EC26" s="700"/>
    </row>
    <row r="27" spans="2:133" ht="11.25" customHeight="1" x14ac:dyDescent="0.2">
      <c r="B27" s="662" t="s">
        <v>304</v>
      </c>
      <c r="C27" s="663"/>
      <c r="D27" s="663"/>
      <c r="E27" s="663"/>
      <c r="F27" s="663"/>
      <c r="G27" s="663"/>
      <c r="H27" s="663"/>
      <c r="I27" s="663"/>
      <c r="J27" s="663"/>
      <c r="K27" s="663"/>
      <c r="L27" s="663"/>
      <c r="M27" s="663"/>
      <c r="N27" s="663"/>
      <c r="O27" s="663"/>
      <c r="P27" s="663"/>
      <c r="Q27" s="664"/>
      <c r="R27" s="665">
        <v>20776245</v>
      </c>
      <c r="S27" s="666"/>
      <c r="T27" s="666"/>
      <c r="U27" s="666"/>
      <c r="V27" s="666"/>
      <c r="W27" s="666"/>
      <c r="X27" s="666"/>
      <c r="Y27" s="667"/>
      <c r="Z27" s="668">
        <v>44.7</v>
      </c>
      <c r="AA27" s="668"/>
      <c r="AB27" s="668"/>
      <c r="AC27" s="668"/>
      <c r="AD27" s="669">
        <v>19182130</v>
      </c>
      <c r="AE27" s="669"/>
      <c r="AF27" s="669"/>
      <c r="AG27" s="669"/>
      <c r="AH27" s="669"/>
      <c r="AI27" s="669"/>
      <c r="AJ27" s="669"/>
      <c r="AK27" s="669"/>
      <c r="AL27" s="670">
        <v>99.800003051757813</v>
      </c>
      <c r="AM27" s="671"/>
      <c r="AN27" s="671"/>
      <c r="AO27" s="672"/>
      <c r="AP27" s="662" t="s">
        <v>305</v>
      </c>
      <c r="AQ27" s="663"/>
      <c r="AR27" s="663"/>
      <c r="AS27" s="663"/>
      <c r="AT27" s="663"/>
      <c r="AU27" s="663"/>
      <c r="AV27" s="663"/>
      <c r="AW27" s="663"/>
      <c r="AX27" s="663"/>
      <c r="AY27" s="663"/>
      <c r="AZ27" s="663"/>
      <c r="BA27" s="663"/>
      <c r="BB27" s="663"/>
      <c r="BC27" s="663"/>
      <c r="BD27" s="663"/>
      <c r="BE27" s="663"/>
      <c r="BF27" s="664"/>
      <c r="BG27" s="665">
        <v>6302448</v>
      </c>
      <c r="BH27" s="666"/>
      <c r="BI27" s="666"/>
      <c r="BJ27" s="666"/>
      <c r="BK27" s="666"/>
      <c r="BL27" s="666"/>
      <c r="BM27" s="666"/>
      <c r="BN27" s="667"/>
      <c r="BO27" s="668">
        <v>100</v>
      </c>
      <c r="BP27" s="668"/>
      <c r="BQ27" s="668"/>
      <c r="BR27" s="668"/>
      <c r="BS27" s="669" t="s">
        <v>140</v>
      </c>
      <c r="BT27" s="669"/>
      <c r="BU27" s="669"/>
      <c r="BV27" s="669"/>
      <c r="BW27" s="669"/>
      <c r="BX27" s="669"/>
      <c r="BY27" s="669"/>
      <c r="BZ27" s="669"/>
      <c r="CA27" s="669"/>
      <c r="CB27" s="673"/>
      <c r="CD27" s="680" t="s">
        <v>306</v>
      </c>
      <c r="CE27" s="681"/>
      <c r="CF27" s="681"/>
      <c r="CG27" s="681"/>
      <c r="CH27" s="681"/>
      <c r="CI27" s="681"/>
      <c r="CJ27" s="681"/>
      <c r="CK27" s="681"/>
      <c r="CL27" s="681"/>
      <c r="CM27" s="681"/>
      <c r="CN27" s="681"/>
      <c r="CO27" s="681"/>
      <c r="CP27" s="681"/>
      <c r="CQ27" s="682"/>
      <c r="CR27" s="665">
        <v>10473009</v>
      </c>
      <c r="CS27" s="705"/>
      <c r="CT27" s="705"/>
      <c r="CU27" s="705"/>
      <c r="CV27" s="705"/>
      <c r="CW27" s="705"/>
      <c r="CX27" s="705"/>
      <c r="CY27" s="706"/>
      <c r="CZ27" s="670">
        <v>23.7</v>
      </c>
      <c r="DA27" s="699"/>
      <c r="DB27" s="699"/>
      <c r="DC27" s="707"/>
      <c r="DD27" s="674">
        <v>2575991</v>
      </c>
      <c r="DE27" s="705"/>
      <c r="DF27" s="705"/>
      <c r="DG27" s="705"/>
      <c r="DH27" s="705"/>
      <c r="DI27" s="705"/>
      <c r="DJ27" s="705"/>
      <c r="DK27" s="706"/>
      <c r="DL27" s="674">
        <v>1886015</v>
      </c>
      <c r="DM27" s="705"/>
      <c r="DN27" s="705"/>
      <c r="DO27" s="705"/>
      <c r="DP27" s="705"/>
      <c r="DQ27" s="705"/>
      <c r="DR27" s="705"/>
      <c r="DS27" s="705"/>
      <c r="DT27" s="705"/>
      <c r="DU27" s="705"/>
      <c r="DV27" s="706"/>
      <c r="DW27" s="670">
        <v>9.4</v>
      </c>
      <c r="DX27" s="699"/>
      <c r="DY27" s="699"/>
      <c r="DZ27" s="699"/>
      <c r="EA27" s="699"/>
      <c r="EB27" s="699"/>
      <c r="EC27" s="700"/>
    </row>
    <row r="28" spans="2:133" ht="11.25" customHeight="1" x14ac:dyDescent="0.2">
      <c r="B28" s="662" t="s">
        <v>307</v>
      </c>
      <c r="C28" s="663"/>
      <c r="D28" s="663"/>
      <c r="E28" s="663"/>
      <c r="F28" s="663"/>
      <c r="G28" s="663"/>
      <c r="H28" s="663"/>
      <c r="I28" s="663"/>
      <c r="J28" s="663"/>
      <c r="K28" s="663"/>
      <c r="L28" s="663"/>
      <c r="M28" s="663"/>
      <c r="N28" s="663"/>
      <c r="O28" s="663"/>
      <c r="P28" s="663"/>
      <c r="Q28" s="664"/>
      <c r="R28" s="665">
        <v>8987</v>
      </c>
      <c r="S28" s="666"/>
      <c r="T28" s="666"/>
      <c r="U28" s="666"/>
      <c r="V28" s="666"/>
      <c r="W28" s="666"/>
      <c r="X28" s="666"/>
      <c r="Y28" s="667"/>
      <c r="Z28" s="668">
        <v>0</v>
      </c>
      <c r="AA28" s="668"/>
      <c r="AB28" s="668"/>
      <c r="AC28" s="668"/>
      <c r="AD28" s="669">
        <v>8987</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308</v>
      </c>
      <c r="CE28" s="681"/>
      <c r="CF28" s="681"/>
      <c r="CG28" s="681"/>
      <c r="CH28" s="681"/>
      <c r="CI28" s="681"/>
      <c r="CJ28" s="681"/>
      <c r="CK28" s="681"/>
      <c r="CL28" s="681"/>
      <c r="CM28" s="681"/>
      <c r="CN28" s="681"/>
      <c r="CO28" s="681"/>
      <c r="CP28" s="681"/>
      <c r="CQ28" s="682"/>
      <c r="CR28" s="665">
        <v>4245335</v>
      </c>
      <c r="CS28" s="666"/>
      <c r="CT28" s="666"/>
      <c r="CU28" s="666"/>
      <c r="CV28" s="666"/>
      <c r="CW28" s="666"/>
      <c r="CX28" s="666"/>
      <c r="CY28" s="667"/>
      <c r="CZ28" s="670">
        <v>9.6</v>
      </c>
      <c r="DA28" s="699"/>
      <c r="DB28" s="699"/>
      <c r="DC28" s="707"/>
      <c r="DD28" s="674">
        <v>4102871</v>
      </c>
      <c r="DE28" s="666"/>
      <c r="DF28" s="666"/>
      <c r="DG28" s="666"/>
      <c r="DH28" s="666"/>
      <c r="DI28" s="666"/>
      <c r="DJ28" s="666"/>
      <c r="DK28" s="667"/>
      <c r="DL28" s="674">
        <v>4102871</v>
      </c>
      <c r="DM28" s="666"/>
      <c r="DN28" s="666"/>
      <c r="DO28" s="666"/>
      <c r="DP28" s="666"/>
      <c r="DQ28" s="666"/>
      <c r="DR28" s="666"/>
      <c r="DS28" s="666"/>
      <c r="DT28" s="666"/>
      <c r="DU28" s="666"/>
      <c r="DV28" s="667"/>
      <c r="DW28" s="670">
        <v>20.5</v>
      </c>
      <c r="DX28" s="699"/>
      <c r="DY28" s="699"/>
      <c r="DZ28" s="699"/>
      <c r="EA28" s="699"/>
      <c r="EB28" s="699"/>
      <c r="EC28" s="700"/>
    </row>
    <row r="29" spans="2:133" ht="11.25" customHeight="1" x14ac:dyDescent="0.2">
      <c r="B29" s="662" t="s">
        <v>309</v>
      </c>
      <c r="C29" s="663"/>
      <c r="D29" s="663"/>
      <c r="E29" s="663"/>
      <c r="F29" s="663"/>
      <c r="G29" s="663"/>
      <c r="H29" s="663"/>
      <c r="I29" s="663"/>
      <c r="J29" s="663"/>
      <c r="K29" s="663"/>
      <c r="L29" s="663"/>
      <c r="M29" s="663"/>
      <c r="N29" s="663"/>
      <c r="O29" s="663"/>
      <c r="P29" s="663"/>
      <c r="Q29" s="664"/>
      <c r="R29" s="665">
        <v>225174</v>
      </c>
      <c r="S29" s="666"/>
      <c r="T29" s="666"/>
      <c r="U29" s="666"/>
      <c r="V29" s="666"/>
      <c r="W29" s="666"/>
      <c r="X29" s="666"/>
      <c r="Y29" s="667"/>
      <c r="Z29" s="668">
        <v>0.5</v>
      </c>
      <c r="AA29" s="668"/>
      <c r="AB29" s="668"/>
      <c r="AC29" s="668"/>
      <c r="AD29" s="669" t="s">
        <v>241</v>
      </c>
      <c r="AE29" s="669"/>
      <c r="AF29" s="669"/>
      <c r="AG29" s="669"/>
      <c r="AH29" s="669"/>
      <c r="AI29" s="669"/>
      <c r="AJ29" s="669"/>
      <c r="AK29" s="669"/>
      <c r="AL29" s="670" t="s">
        <v>140</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310</v>
      </c>
      <c r="CE29" s="715"/>
      <c r="CF29" s="680" t="s">
        <v>311</v>
      </c>
      <c r="CG29" s="681"/>
      <c r="CH29" s="681"/>
      <c r="CI29" s="681"/>
      <c r="CJ29" s="681"/>
      <c r="CK29" s="681"/>
      <c r="CL29" s="681"/>
      <c r="CM29" s="681"/>
      <c r="CN29" s="681"/>
      <c r="CO29" s="681"/>
      <c r="CP29" s="681"/>
      <c r="CQ29" s="682"/>
      <c r="CR29" s="665">
        <v>4245335</v>
      </c>
      <c r="CS29" s="705"/>
      <c r="CT29" s="705"/>
      <c r="CU29" s="705"/>
      <c r="CV29" s="705"/>
      <c r="CW29" s="705"/>
      <c r="CX29" s="705"/>
      <c r="CY29" s="706"/>
      <c r="CZ29" s="670">
        <v>9.6</v>
      </c>
      <c r="DA29" s="699"/>
      <c r="DB29" s="699"/>
      <c r="DC29" s="707"/>
      <c r="DD29" s="674">
        <v>4102871</v>
      </c>
      <c r="DE29" s="705"/>
      <c r="DF29" s="705"/>
      <c r="DG29" s="705"/>
      <c r="DH29" s="705"/>
      <c r="DI29" s="705"/>
      <c r="DJ29" s="705"/>
      <c r="DK29" s="706"/>
      <c r="DL29" s="674">
        <v>4102871</v>
      </c>
      <c r="DM29" s="705"/>
      <c r="DN29" s="705"/>
      <c r="DO29" s="705"/>
      <c r="DP29" s="705"/>
      <c r="DQ29" s="705"/>
      <c r="DR29" s="705"/>
      <c r="DS29" s="705"/>
      <c r="DT29" s="705"/>
      <c r="DU29" s="705"/>
      <c r="DV29" s="706"/>
      <c r="DW29" s="670">
        <v>20.5</v>
      </c>
      <c r="DX29" s="699"/>
      <c r="DY29" s="699"/>
      <c r="DZ29" s="699"/>
      <c r="EA29" s="699"/>
      <c r="EB29" s="699"/>
      <c r="EC29" s="700"/>
    </row>
    <row r="30" spans="2:133" ht="11.25" customHeight="1" x14ac:dyDescent="0.2">
      <c r="B30" s="662" t="s">
        <v>312</v>
      </c>
      <c r="C30" s="663"/>
      <c r="D30" s="663"/>
      <c r="E30" s="663"/>
      <c r="F30" s="663"/>
      <c r="G30" s="663"/>
      <c r="H30" s="663"/>
      <c r="I30" s="663"/>
      <c r="J30" s="663"/>
      <c r="K30" s="663"/>
      <c r="L30" s="663"/>
      <c r="M30" s="663"/>
      <c r="N30" s="663"/>
      <c r="O30" s="663"/>
      <c r="P30" s="663"/>
      <c r="Q30" s="664"/>
      <c r="R30" s="665">
        <v>481669</v>
      </c>
      <c r="S30" s="666"/>
      <c r="T30" s="666"/>
      <c r="U30" s="666"/>
      <c r="V30" s="666"/>
      <c r="W30" s="666"/>
      <c r="X30" s="666"/>
      <c r="Y30" s="667"/>
      <c r="Z30" s="668">
        <v>1</v>
      </c>
      <c r="AA30" s="668"/>
      <c r="AB30" s="668"/>
      <c r="AC30" s="668"/>
      <c r="AD30" s="669" t="s">
        <v>241</v>
      </c>
      <c r="AE30" s="669"/>
      <c r="AF30" s="669"/>
      <c r="AG30" s="669"/>
      <c r="AH30" s="669"/>
      <c r="AI30" s="669"/>
      <c r="AJ30" s="669"/>
      <c r="AK30" s="669"/>
      <c r="AL30" s="670" t="s">
        <v>140</v>
      </c>
      <c r="AM30" s="671"/>
      <c r="AN30" s="671"/>
      <c r="AO30" s="672"/>
      <c r="AP30" s="644" t="s">
        <v>227</v>
      </c>
      <c r="AQ30" s="645"/>
      <c r="AR30" s="645"/>
      <c r="AS30" s="645"/>
      <c r="AT30" s="645"/>
      <c r="AU30" s="645"/>
      <c r="AV30" s="645"/>
      <c r="AW30" s="645"/>
      <c r="AX30" s="645"/>
      <c r="AY30" s="645"/>
      <c r="AZ30" s="645"/>
      <c r="BA30" s="645"/>
      <c r="BB30" s="645"/>
      <c r="BC30" s="645"/>
      <c r="BD30" s="645"/>
      <c r="BE30" s="645"/>
      <c r="BF30" s="646"/>
      <c r="BG30" s="644" t="s">
        <v>313</v>
      </c>
      <c r="BH30" s="712"/>
      <c r="BI30" s="712"/>
      <c r="BJ30" s="712"/>
      <c r="BK30" s="712"/>
      <c r="BL30" s="712"/>
      <c r="BM30" s="712"/>
      <c r="BN30" s="712"/>
      <c r="BO30" s="712"/>
      <c r="BP30" s="712"/>
      <c r="BQ30" s="713"/>
      <c r="BR30" s="644" t="s">
        <v>314</v>
      </c>
      <c r="BS30" s="712"/>
      <c r="BT30" s="712"/>
      <c r="BU30" s="712"/>
      <c r="BV30" s="712"/>
      <c r="BW30" s="712"/>
      <c r="BX30" s="712"/>
      <c r="BY30" s="712"/>
      <c r="BZ30" s="712"/>
      <c r="CA30" s="712"/>
      <c r="CB30" s="713"/>
      <c r="CD30" s="716"/>
      <c r="CE30" s="717"/>
      <c r="CF30" s="680" t="s">
        <v>315</v>
      </c>
      <c r="CG30" s="681"/>
      <c r="CH30" s="681"/>
      <c r="CI30" s="681"/>
      <c r="CJ30" s="681"/>
      <c r="CK30" s="681"/>
      <c r="CL30" s="681"/>
      <c r="CM30" s="681"/>
      <c r="CN30" s="681"/>
      <c r="CO30" s="681"/>
      <c r="CP30" s="681"/>
      <c r="CQ30" s="682"/>
      <c r="CR30" s="665">
        <v>4036019</v>
      </c>
      <c r="CS30" s="666"/>
      <c r="CT30" s="666"/>
      <c r="CU30" s="666"/>
      <c r="CV30" s="666"/>
      <c r="CW30" s="666"/>
      <c r="CX30" s="666"/>
      <c r="CY30" s="667"/>
      <c r="CZ30" s="670">
        <v>9.1</v>
      </c>
      <c r="DA30" s="699"/>
      <c r="DB30" s="699"/>
      <c r="DC30" s="707"/>
      <c r="DD30" s="674">
        <v>3893555</v>
      </c>
      <c r="DE30" s="666"/>
      <c r="DF30" s="666"/>
      <c r="DG30" s="666"/>
      <c r="DH30" s="666"/>
      <c r="DI30" s="666"/>
      <c r="DJ30" s="666"/>
      <c r="DK30" s="667"/>
      <c r="DL30" s="674">
        <v>3893555</v>
      </c>
      <c r="DM30" s="666"/>
      <c r="DN30" s="666"/>
      <c r="DO30" s="666"/>
      <c r="DP30" s="666"/>
      <c r="DQ30" s="666"/>
      <c r="DR30" s="666"/>
      <c r="DS30" s="666"/>
      <c r="DT30" s="666"/>
      <c r="DU30" s="666"/>
      <c r="DV30" s="667"/>
      <c r="DW30" s="670">
        <v>19.5</v>
      </c>
      <c r="DX30" s="699"/>
      <c r="DY30" s="699"/>
      <c r="DZ30" s="699"/>
      <c r="EA30" s="699"/>
      <c r="EB30" s="699"/>
      <c r="EC30" s="700"/>
    </row>
    <row r="31" spans="2:133" ht="11.25" customHeight="1" x14ac:dyDescent="0.2">
      <c r="B31" s="662" t="s">
        <v>316</v>
      </c>
      <c r="C31" s="663"/>
      <c r="D31" s="663"/>
      <c r="E31" s="663"/>
      <c r="F31" s="663"/>
      <c r="G31" s="663"/>
      <c r="H31" s="663"/>
      <c r="I31" s="663"/>
      <c r="J31" s="663"/>
      <c r="K31" s="663"/>
      <c r="L31" s="663"/>
      <c r="M31" s="663"/>
      <c r="N31" s="663"/>
      <c r="O31" s="663"/>
      <c r="P31" s="663"/>
      <c r="Q31" s="664"/>
      <c r="R31" s="665">
        <v>169120</v>
      </c>
      <c r="S31" s="666"/>
      <c r="T31" s="666"/>
      <c r="U31" s="666"/>
      <c r="V31" s="666"/>
      <c r="W31" s="666"/>
      <c r="X31" s="666"/>
      <c r="Y31" s="667"/>
      <c r="Z31" s="668">
        <v>0.4</v>
      </c>
      <c r="AA31" s="668"/>
      <c r="AB31" s="668"/>
      <c r="AC31" s="668"/>
      <c r="AD31" s="669" t="s">
        <v>140</v>
      </c>
      <c r="AE31" s="669"/>
      <c r="AF31" s="669"/>
      <c r="AG31" s="669"/>
      <c r="AH31" s="669"/>
      <c r="AI31" s="669"/>
      <c r="AJ31" s="669"/>
      <c r="AK31" s="669"/>
      <c r="AL31" s="670" t="s">
        <v>140</v>
      </c>
      <c r="AM31" s="671"/>
      <c r="AN31" s="671"/>
      <c r="AO31" s="672"/>
      <c r="AP31" s="725" t="s">
        <v>317</v>
      </c>
      <c r="AQ31" s="726"/>
      <c r="AR31" s="726"/>
      <c r="AS31" s="726"/>
      <c r="AT31" s="731" t="s">
        <v>318</v>
      </c>
      <c r="AU31" s="217"/>
      <c r="AV31" s="217"/>
      <c r="AW31" s="217"/>
      <c r="AX31" s="651" t="s">
        <v>193</v>
      </c>
      <c r="AY31" s="652"/>
      <c r="AZ31" s="652"/>
      <c r="BA31" s="652"/>
      <c r="BB31" s="652"/>
      <c r="BC31" s="652"/>
      <c r="BD31" s="652"/>
      <c r="BE31" s="652"/>
      <c r="BF31" s="653"/>
      <c r="BG31" s="724">
        <v>99.2</v>
      </c>
      <c r="BH31" s="720"/>
      <c r="BI31" s="720"/>
      <c r="BJ31" s="720"/>
      <c r="BK31" s="720"/>
      <c r="BL31" s="720"/>
      <c r="BM31" s="660">
        <v>98</v>
      </c>
      <c r="BN31" s="720"/>
      <c r="BO31" s="720"/>
      <c r="BP31" s="720"/>
      <c r="BQ31" s="721"/>
      <c r="BR31" s="724">
        <v>98.2</v>
      </c>
      <c r="BS31" s="720"/>
      <c r="BT31" s="720"/>
      <c r="BU31" s="720"/>
      <c r="BV31" s="720"/>
      <c r="BW31" s="720"/>
      <c r="BX31" s="660">
        <v>97.2</v>
      </c>
      <c r="BY31" s="720"/>
      <c r="BZ31" s="720"/>
      <c r="CA31" s="720"/>
      <c r="CB31" s="721"/>
      <c r="CD31" s="716"/>
      <c r="CE31" s="717"/>
      <c r="CF31" s="680" t="s">
        <v>319</v>
      </c>
      <c r="CG31" s="681"/>
      <c r="CH31" s="681"/>
      <c r="CI31" s="681"/>
      <c r="CJ31" s="681"/>
      <c r="CK31" s="681"/>
      <c r="CL31" s="681"/>
      <c r="CM31" s="681"/>
      <c r="CN31" s="681"/>
      <c r="CO31" s="681"/>
      <c r="CP31" s="681"/>
      <c r="CQ31" s="682"/>
      <c r="CR31" s="665">
        <v>209316</v>
      </c>
      <c r="CS31" s="705"/>
      <c r="CT31" s="705"/>
      <c r="CU31" s="705"/>
      <c r="CV31" s="705"/>
      <c r="CW31" s="705"/>
      <c r="CX31" s="705"/>
      <c r="CY31" s="706"/>
      <c r="CZ31" s="670">
        <v>0.5</v>
      </c>
      <c r="DA31" s="699"/>
      <c r="DB31" s="699"/>
      <c r="DC31" s="707"/>
      <c r="DD31" s="674">
        <v>209316</v>
      </c>
      <c r="DE31" s="705"/>
      <c r="DF31" s="705"/>
      <c r="DG31" s="705"/>
      <c r="DH31" s="705"/>
      <c r="DI31" s="705"/>
      <c r="DJ31" s="705"/>
      <c r="DK31" s="706"/>
      <c r="DL31" s="674">
        <v>209316</v>
      </c>
      <c r="DM31" s="705"/>
      <c r="DN31" s="705"/>
      <c r="DO31" s="705"/>
      <c r="DP31" s="705"/>
      <c r="DQ31" s="705"/>
      <c r="DR31" s="705"/>
      <c r="DS31" s="705"/>
      <c r="DT31" s="705"/>
      <c r="DU31" s="705"/>
      <c r="DV31" s="706"/>
      <c r="DW31" s="670">
        <v>1</v>
      </c>
      <c r="DX31" s="699"/>
      <c r="DY31" s="699"/>
      <c r="DZ31" s="699"/>
      <c r="EA31" s="699"/>
      <c r="EB31" s="699"/>
      <c r="EC31" s="700"/>
    </row>
    <row r="32" spans="2:133" ht="11.25" customHeight="1" x14ac:dyDescent="0.2">
      <c r="B32" s="662" t="s">
        <v>320</v>
      </c>
      <c r="C32" s="663"/>
      <c r="D32" s="663"/>
      <c r="E32" s="663"/>
      <c r="F32" s="663"/>
      <c r="G32" s="663"/>
      <c r="H32" s="663"/>
      <c r="I32" s="663"/>
      <c r="J32" s="663"/>
      <c r="K32" s="663"/>
      <c r="L32" s="663"/>
      <c r="M32" s="663"/>
      <c r="N32" s="663"/>
      <c r="O32" s="663"/>
      <c r="P32" s="663"/>
      <c r="Q32" s="664"/>
      <c r="R32" s="665">
        <v>9428298</v>
      </c>
      <c r="S32" s="666"/>
      <c r="T32" s="666"/>
      <c r="U32" s="666"/>
      <c r="V32" s="666"/>
      <c r="W32" s="666"/>
      <c r="X32" s="666"/>
      <c r="Y32" s="667"/>
      <c r="Z32" s="668">
        <v>20.3</v>
      </c>
      <c r="AA32" s="668"/>
      <c r="AB32" s="668"/>
      <c r="AC32" s="668"/>
      <c r="AD32" s="669" t="s">
        <v>241</v>
      </c>
      <c r="AE32" s="669"/>
      <c r="AF32" s="669"/>
      <c r="AG32" s="669"/>
      <c r="AH32" s="669"/>
      <c r="AI32" s="669"/>
      <c r="AJ32" s="669"/>
      <c r="AK32" s="669"/>
      <c r="AL32" s="670" t="s">
        <v>140</v>
      </c>
      <c r="AM32" s="671"/>
      <c r="AN32" s="671"/>
      <c r="AO32" s="672"/>
      <c r="AP32" s="727"/>
      <c r="AQ32" s="728"/>
      <c r="AR32" s="728"/>
      <c r="AS32" s="728"/>
      <c r="AT32" s="732"/>
      <c r="AU32" s="216" t="s">
        <v>321</v>
      </c>
      <c r="AV32" s="216"/>
      <c r="AW32" s="216"/>
      <c r="AX32" s="662" t="s">
        <v>322</v>
      </c>
      <c r="AY32" s="663"/>
      <c r="AZ32" s="663"/>
      <c r="BA32" s="663"/>
      <c r="BB32" s="663"/>
      <c r="BC32" s="663"/>
      <c r="BD32" s="663"/>
      <c r="BE32" s="663"/>
      <c r="BF32" s="664"/>
      <c r="BG32" s="734">
        <v>99.2</v>
      </c>
      <c r="BH32" s="705"/>
      <c r="BI32" s="705"/>
      <c r="BJ32" s="705"/>
      <c r="BK32" s="705"/>
      <c r="BL32" s="705"/>
      <c r="BM32" s="671">
        <v>98.1</v>
      </c>
      <c r="BN32" s="722"/>
      <c r="BO32" s="722"/>
      <c r="BP32" s="722"/>
      <c r="BQ32" s="723"/>
      <c r="BR32" s="734">
        <v>98.9</v>
      </c>
      <c r="BS32" s="705"/>
      <c r="BT32" s="705"/>
      <c r="BU32" s="705"/>
      <c r="BV32" s="705"/>
      <c r="BW32" s="705"/>
      <c r="BX32" s="671">
        <v>98.1</v>
      </c>
      <c r="BY32" s="722"/>
      <c r="BZ32" s="722"/>
      <c r="CA32" s="722"/>
      <c r="CB32" s="723"/>
      <c r="CD32" s="718"/>
      <c r="CE32" s="719"/>
      <c r="CF32" s="680" t="s">
        <v>323</v>
      </c>
      <c r="CG32" s="681"/>
      <c r="CH32" s="681"/>
      <c r="CI32" s="681"/>
      <c r="CJ32" s="681"/>
      <c r="CK32" s="681"/>
      <c r="CL32" s="681"/>
      <c r="CM32" s="681"/>
      <c r="CN32" s="681"/>
      <c r="CO32" s="681"/>
      <c r="CP32" s="681"/>
      <c r="CQ32" s="682"/>
      <c r="CR32" s="665" t="s">
        <v>140</v>
      </c>
      <c r="CS32" s="666"/>
      <c r="CT32" s="666"/>
      <c r="CU32" s="666"/>
      <c r="CV32" s="666"/>
      <c r="CW32" s="666"/>
      <c r="CX32" s="666"/>
      <c r="CY32" s="667"/>
      <c r="CZ32" s="670" t="s">
        <v>140</v>
      </c>
      <c r="DA32" s="699"/>
      <c r="DB32" s="699"/>
      <c r="DC32" s="707"/>
      <c r="DD32" s="674" t="s">
        <v>241</v>
      </c>
      <c r="DE32" s="666"/>
      <c r="DF32" s="666"/>
      <c r="DG32" s="666"/>
      <c r="DH32" s="666"/>
      <c r="DI32" s="666"/>
      <c r="DJ32" s="666"/>
      <c r="DK32" s="667"/>
      <c r="DL32" s="674" t="s">
        <v>241</v>
      </c>
      <c r="DM32" s="666"/>
      <c r="DN32" s="666"/>
      <c r="DO32" s="666"/>
      <c r="DP32" s="666"/>
      <c r="DQ32" s="666"/>
      <c r="DR32" s="666"/>
      <c r="DS32" s="666"/>
      <c r="DT32" s="666"/>
      <c r="DU32" s="666"/>
      <c r="DV32" s="667"/>
      <c r="DW32" s="670" t="s">
        <v>140</v>
      </c>
      <c r="DX32" s="699"/>
      <c r="DY32" s="699"/>
      <c r="DZ32" s="699"/>
      <c r="EA32" s="699"/>
      <c r="EB32" s="699"/>
      <c r="EC32" s="700"/>
    </row>
    <row r="33" spans="2:133" ht="11.25" customHeight="1" x14ac:dyDescent="0.2">
      <c r="B33" s="701" t="s">
        <v>324</v>
      </c>
      <c r="C33" s="702"/>
      <c r="D33" s="702"/>
      <c r="E33" s="702"/>
      <c r="F33" s="702"/>
      <c r="G33" s="702"/>
      <c r="H33" s="702"/>
      <c r="I33" s="702"/>
      <c r="J33" s="702"/>
      <c r="K33" s="702"/>
      <c r="L33" s="702"/>
      <c r="M33" s="702"/>
      <c r="N33" s="702"/>
      <c r="O33" s="702"/>
      <c r="P33" s="702"/>
      <c r="Q33" s="703"/>
      <c r="R33" s="665">
        <v>27860</v>
      </c>
      <c r="S33" s="666"/>
      <c r="T33" s="666"/>
      <c r="U33" s="666"/>
      <c r="V33" s="666"/>
      <c r="W33" s="666"/>
      <c r="X33" s="666"/>
      <c r="Y33" s="667"/>
      <c r="Z33" s="668">
        <v>0.1</v>
      </c>
      <c r="AA33" s="668"/>
      <c r="AB33" s="668"/>
      <c r="AC33" s="668"/>
      <c r="AD33" s="669">
        <v>27860</v>
      </c>
      <c r="AE33" s="669"/>
      <c r="AF33" s="669"/>
      <c r="AG33" s="669"/>
      <c r="AH33" s="669"/>
      <c r="AI33" s="669"/>
      <c r="AJ33" s="669"/>
      <c r="AK33" s="669"/>
      <c r="AL33" s="670">
        <v>0.1</v>
      </c>
      <c r="AM33" s="671"/>
      <c r="AN33" s="671"/>
      <c r="AO33" s="672"/>
      <c r="AP33" s="729"/>
      <c r="AQ33" s="730"/>
      <c r="AR33" s="730"/>
      <c r="AS33" s="730"/>
      <c r="AT33" s="733"/>
      <c r="AU33" s="218"/>
      <c r="AV33" s="218"/>
      <c r="AW33" s="218"/>
      <c r="AX33" s="709" t="s">
        <v>325</v>
      </c>
      <c r="AY33" s="710"/>
      <c r="AZ33" s="710"/>
      <c r="BA33" s="710"/>
      <c r="BB33" s="710"/>
      <c r="BC33" s="710"/>
      <c r="BD33" s="710"/>
      <c r="BE33" s="710"/>
      <c r="BF33" s="711"/>
      <c r="BG33" s="735">
        <v>99</v>
      </c>
      <c r="BH33" s="736"/>
      <c r="BI33" s="736"/>
      <c r="BJ33" s="736"/>
      <c r="BK33" s="736"/>
      <c r="BL33" s="736"/>
      <c r="BM33" s="737">
        <v>97.7</v>
      </c>
      <c r="BN33" s="736"/>
      <c r="BO33" s="736"/>
      <c r="BP33" s="736"/>
      <c r="BQ33" s="738"/>
      <c r="BR33" s="735">
        <v>97.2</v>
      </c>
      <c r="BS33" s="736"/>
      <c r="BT33" s="736"/>
      <c r="BU33" s="736"/>
      <c r="BV33" s="736"/>
      <c r="BW33" s="736"/>
      <c r="BX33" s="737">
        <v>96.1</v>
      </c>
      <c r="BY33" s="736"/>
      <c r="BZ33" s="736"/>
      <c r="CA33" s="736"/>
      <c r="CB33" s="738"/>
      <c r="CD33" s="680" t="s">
        <v>326</v>
      </c>
      <c r="CE33" s="681"/>
      <c r="CF33" s="681"/>
      <c r="CG33" s="681"/>
      <c r="CH33" s="681"/>
      <c r="CI33" s="681"/>
      <c r="CJ33" s="681"/>
      <c r="CK33" s="681"/>
      <c r="CL33" s="681"/>
      <c r="CM33" s="681"/>
      <c r="CN33" s="681"/>
      <c r="CO33" s="681"/>
      <c r="CP33" s="681"/>
      <c r="CQ33" s="682"/>
      <c r="CR33" s="665">
        <v>17367145</v>
      </c>
      <c r="CS33" s="705"/>
      <c r="CT33" s="705"/>
      <c r="CU33" s="705"/>
      <c r="CV33" s="705"/>
      <c r="CW33" s="705"/>
      <c r="CX33" s="705"/>
      <c r="CY33" s="706"/>
      <c r="CZ33" s="670">
        <v>39.4</v>
      </c>
      <c r="DA33" s="699"/>
      <c r="DB33" s="699"/>
      <c r="DC33" s="707"/>
      <c r="DD33" s="674">
        <v>10991825</v>
      </c>
      <c r="DE33" s="705"/>
      <c r="DF33" s="705"/>
      <c r="DG33" s="705"/>
      <c r="DH33" s="705"/>
      <c r="DI33" s="705"/>
      <c r="DJ33" s="705"/>
      <c r="DK33" s="706"/>
      <c r="DL33" s="674">
        <v>5863645</v>
      </c>
      <c r="DM33" s="705"/>
      <c r="DN33" s="705"/>
      <c r="DO33" s="705"/>
      <c r="DP33" s="705"/>
      <c r="DQ33" s="705"/>
      <c r="DR33" s="705"/>
      <c r="DS33" s="705"/>
      <c r="DT33" s="705"/>
      <c r="DU33" s="705"/>
      <c r="DV33" s="706"/>
      <c r="DW33" s="670">
        <v>29.3</v>
      </c>
      <c r="DX33" s="699"/>
      <c r="DY33" s="699"/>
      <c r="DZ33" s="699"/>
      <c r="EA33" s="699"/>
      <c r="EB33" s="699"/>
      <c r="EC33" s="700"/>
    </row>
    <row r="34" spans="2:133" ht="11.25" customHeight="1" x14ac:dyDescent="0.2">
      <c r="B34" s="662" t="s">
        <v>327</v>
      </c>
      <c r="C34" s="663"/>
      <c r="D34" s="663"/>
      <c r="E34" s="663"/>
      <c r="F34" s="663"/>
      <c r="G34" s="663"/>
      <c r="H34" s="663"/>
      <c r="I34" s="663"/>
      <c r="J34" s="663"/>
      <c r="K34" s="663"/>
      <c r="L34" s="663"/>
      <c r="M34" s="663"/>
      <c r="N34" s="663"/>
      <c r="O34" s="663"/>
      <c r="P34" s="663"/>
      <c r="Q34" s="664"/>
      <c r="R34" s="665">
        <v>6456257</v>
      </c>
      <c r="S34" s="666"/>
      <c r="T34" s="666"/>
      <c r="U34" s="666"/>
      <c r="V34" s="666"/>
      <c r="W34" s="666"/>
      <c r="X34" s="666"/>
      <c r="Y34" s="667"/>
      <c r="Z34" s="668">
        <v>13.9</v>
      </c>
      <c r="AA34" s="668"/>
      <c r="AB34" s="668"/>
      <c r="AC34" s="668"/>
      <c r="AD34" s="669" t="s">
        <v>140</v>
      </c>
      <c r="AE34" s="669"/>
      <c r="AF34" s="669"/>
      <c r="AG34" s="669"/>
      <c r="AH34" s="669"/>
      <c r="AI34" s="669"/>
      <c r="AJ34" s="669"/>
      <c r="AK34" s="669"/>
      <c r="AL34" s="670" t="s">
        <v>241</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328</v>
      </c>
      <c r="CE34" s="681"/>
      <c r="CF34" s="681"/>
      <c r="CG34" s="681"/>
      <c r="CH34" s="681"/>
      <c r="CI34" s="681"/>
      <c r="CJ34" s="681"/>
      <c r="CK34" s="681"/>
      <c r="CL34" s="681"/>
      <c r="CM34" s="681"/>
      <c r="CN34" s="681"/>
      <c r="CO34" s="681"/>
      <c r="CP34" s="681"/>
      <c r="CQ34" s="682"/>
      <c r="CR34" s="665">
        <v>7021298</v>
      </c>
      <c r="CS34" s="666"/>
      <c r="CT34" s="666"/>
      <c r="CU34" s="666"/>
      <c r="CV34" s="666"/>
      <c r="CW34" s="666"/>
      <c r="CX34" s="666"/>
      <c r="CY34" s="667"/>
      <c r="CZ34" s="670">
        <v>15.9</v>
      </c>
      <c r="DA34" s="699"/>
      <c r="DB34" s="699"/>
      <c r="DC34" s="707"/>
      <c r="DD34" s="674">
        <v>4802118</v>
      </c>
      <c r="DE34" s="666"/>
      <c r="DF34" s="666"/>
      <c r="DG34" s="666"/>
      <c r="DH34" s="666"/>
      <c r="DI34" s="666"/>
      <c r="DJ34" s="666"/>
      <c r="DK34" s="667"/>
      <c r="DL34" s="674">
        <v>3702406</v>
      </c>
      <c r="DM34" s="666"/>
      <c r="DN34" s="666"/>
      <c r="DO34" s="666"/>
      <c r="DP34" s="666"/>
      <c r="DQ34" s="666"/>
      <c r="DR34" s="666"/>
      <c r="DS34" s="666"/>
      <c r="DT34" s="666"/>
      <c r="DU34" s="666"/>
      <c r="DV34" s="667"/>
      <c r="DW34" s="670">
        <v>18.5</v>
      </c>
      <c r="DX34" s="699"/>
      <c r="DY34" s="699"/>
      <c r="DZ34" s="699"/>
      <c r="EA34" s="699"/>
      <c r="EB34" s="699"/>
      <c r="EC34" s="700"/>
    </row>
    <row r="35" spans="2:133" ht="11.25" customHeight="1" x14ac:dyDescent="0.2">
      <c r="B35" s="662" t="s">
        <v>329</v>
      </c>
      <c r="C35" s="663"/>
      <c r="D35" s="663"/>
      <c r="E35" s="663"/>
      <c r="F35" s="663"/>
      <c r="G35" s="663"/>
      <c r="H35" s="663"/>
      <c r="I35" s="663"/>
      <c r="J35" s="663"/>
      <c r="K35" s="663"/>
      <c r="L35" s="663"/>
      <c r="M35" s="663"/>
      <c r="N35" s="663"/>
      <c r="O35" s="663"/>
      <c r="P35" s="663"/>
      <c r="Q35" s="664"/>
      <c r="R35" s="665">
        <v>138354</v>
      </c>
      <c r="S35" s="666"/>
      <c r="T35" s="666"/>
      <c r="U35" s="666"/>
      <c r="V35" s="666"/>
      <c r="W35" s="666"/>
      <c r="X35" s="666"/>
      <c r="Y35" s="667"/>
      <c r="Z35" s="668">
        <v>0.3</v>
      </c>
      <c r="AA35" s="668"/>
      <c r="AB35" s="668"/>
      <c r="AC35" s="668"/>
      <c r="AD35" s="669" t="s">
        <v>241</v>
      </c>
      <c r="AE35" s="669"/>
      <c r="AF35" s="669"/>
      <c r="AG35" s="669"/>
      <c r="AH35" s="669"/>
      <c r="AI35" s="669"/>
      <c r="AJ35" s="669"/>
      <c r="AK35" s="669"/>
      <c r="AL35" s="670" t="s">
        <v>140</v>
      </c>
      <c r="AM35" s="671"/>
      <c r="AN35" s="671"/>
      <c r="AO35" s="672"/>
      <c r="AP35" s="221"/>
      <c r="AQ35" s="644" t="s">
        <v>330</v>
      </c>
      <c r="AR35" s="645"/>
      <c r="AS35" s="645"/>
      <c r="AT35" s="645"/>
      <c r="AU35" s="645"/>
      <c r="AV35" s="645"/>
      <c r="AW35" s="645"/>
      <c r="AX35" s="645"/>
      <c r="AY35" s="645"/>
      <c r="AZ35" s="645"/>
      <c r="BA35" s="645"/>
      <c r="BB35" s="645"/>
      <c r="BC35" s="645"/>
      <c r="BD35" s="645"/>
      <c r="BE35" s="645"/>
      <c r="BF35" s="646"/>
      <c r="BG35" s="644" t="s">
        <v>331</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332</v>
      </c>
      <c r="CE35" s="681"/>
      <c r="CF35" s="681"/>
      <c r="CG35" s="681"/>
      <c r="CH35" s="681"/>
      <c r="CI35" s="681"/>
      <c r="CJ35" s="681"/>
      <c r="CK35" s="681"/>
      <c r="CL35" s="681"/>
      <c r="CM35" s="681"/>
      <c r="CN35" s="681"/>
      <c r="CO35" s="681"/>
      <c r="CP35" s="681"/>
      <c r="CQ35" s="682"/>
      <c r="CR35" s="665">
        <v>91628</v>
      </c>
      <c r="CS35" s="705"/>
      <c r="CT35" s="705"/>
      <c r="CU35" s="705"/>
      <c r="CV35" s="705"/>
      <c r="CW35" s="705"/>
      <c r="CX35" s="705"/>
      <c r="CY35" s="706"/>
      <c r="CZ35" s="670">
        <v>0.2</v>
      </c>
      <c r="DA35" s="699"/>
      <c r="DB35" s="699"/>
      <c r="DC35" s="707"/>
      <c r="DD35" s="674">
        <v>85267</v>
      </c>
      <c r="DE35" s="705"/>
      <c r="DF35" s="705"/>
      <c r="DG35" s="705"/>
      <c r="DH35" s="705"/>
      <c r="DI35" s="705"/>
      <c r="DJ35" s="705"/>
      <c r="DK35" s="706"/>
      <c r="DL35" s="674">
        <v>70865</v>
      </c>
      <c r="DM35" s="705"/>
      <c r="DN35" s="705"/>
      <c r="DO35" s="705"/>
      <c r="DP35" s="705"/>
      <c r="DQ35" s="705"/>
      <c r="DR35" s="705"/>
      <c r="DS35" s="705"/>
      <c r="DT35" s="705"/>
      <c r="DU35" s="705"/>
      <c r="DV35" s="706"/>
      <c r="DW35" s="670">
        <v>0.4</v>
      </c>
      <c r="DX35" s="699"/>
      <c r="DY35" s="699"/>
      <c r="DZ35" s="699"/>
      <c r="EA35" s="699"/>
      <c r="EB35" s="699"/>
      <c r="EC35" s="700"/>
    </row>
    <row r="36" spans="2:133" ht="11.25" customHeight="1" x14ac:dyDescent="0.2">
      <c r="B36" s="662" t="s">
        <v>333</v>
      </c>
      <c r="C36" s="663"/>
      <c r="D36" s="663"/>
      <c r="E36" s="663"/>
      <c r="F36" s="663"/>
      <c r="G36" s="663"/>
      <c r="H36" s="663"/>
      <c r="I36" s="663"/>
      <c r="J36" s="663"/>
      <c r="K36" s="663"/>
      <c r="L36" s="663"/>
      <c r="M36" s="663"/>
      <c r="N36" s="663"/>
      <c r="O36" s="663"/>
      <c r="P36" s="663"/>
      <c r="Q36" s="664"/>
      <c r="R36" s="665">
        <v>850238</v>
      </c>
      <c r="S36" s="666"/>
      <c r="T36" s="666"/>
      <c r="U36" s="666"/>
      <c r="V36" s="666"/>
      <c r="W36" s="666"/>
      <c r="X36" s="666"/>
      <c r="Y36" s="667"/>
      <c r="Z36" s="668">
        <v>1.8</v>
      </c>
      <c r="AA36" s="668"/>
      <c r="AB36" s="668"/>
      <c r="AC36" s="668"/>
      <c r="AD36" s="669" t="s">
        <v>241</v>
      </c>
      <c r="AE36" s="669"/>
      <c r="AF36" s="669"/>
      <c r="AG36" s="669"/>
      <c r="AH36" s="669"/>
      <c r="AI36" s="669"/>
      <c r="AJ36" s="669"/>
      <c r="AK36" s="669"/>
      <c r="AL36" s="670" t="s">
        <v>241</v>
      </c>
      <c r="AM36" s="671"/>
      <c r="AN36" s="671"/>
      <c r="AO36" s="672"/>
      <c r="AP36" s="221"/>
      <c r="AQ36" s="739" t="s">
        <v>334</v>
      </c>
      <c r="AR36" s="740"/>
      <c r="AS36" s="740"/>
      <c r="AT36" s="740"/>
      <c r="AU36" s="740"/>
      <c r="AV36" s="740"/>
      <c r="AW36" s="740"/>
      <c r="AX36" s="740"/>
      <c r="AY36" s="741"/>
      <c r="AZ36" s="654">
        <v>3924691</v>
      </c>
      <c r="BA36" s="655"/>
      <c r="BB36" s="655"/>
      <c r="BC36" s="655"/>
      <c r="BD36" s="655"/>
      <c r="BE36" s="655"/>
      <c r="BF36" s="742"/>
      <c r="BG36" s="676" t="s">
        <v>335</v>
      </c>
      <c r="BH36" s="677"/>
      <c r="BI36" s="677"/>
      <c r="BJ36" s="677"/>
      <c r="BK36" s="677"/>
      <c r="BL36" s="677"/>
      <c r="BM36" s="677"/>
      <c r="BN36" s="677"/>
      <c r="BO36" s="677"/>
      <c r="BP36" s="677"/>
      <c r="BQ36" s="677"/>
      <c r="BR36" s="677"/>
      <c r="BS36" s="677"/>
      <c r="BT36" s="677"/>
      <c r="BU36" s="678"/>
      <c r="BV36" s="654">
        <v>501503</v>
      </c>
      <c r="BW36" s="655"/>
      <c r="BX36" s="655"/>
      <c r="BY36" s="655"/>
      <c r="BZ36" s="655"/>
      <c r="CA36" s="655"/>
      <c r="CB36" s="742"/>
      <c r="CD36" s="680" t="s">
        <v>336</v>
      </c>
      <c r="CE36" s="681"/>
      <c r="CF36" s="681"/>
      <c r="CG36" s="681"/>
      <c r="CH36" s="681"/>
      <c r="CI36" s="681"/>
      <c r="CJ36" s="681"/>
      <c r="CK36" s="681"/>
      <c r="CL36" s="681"/>
      <c r="CM36" s="681"/>
      <c r="CN36" s="681"/>
      <c r="CO36" s="681"/>
      <c r="CP36" s="681"/>
      <c r="CQ36" s="682"/>
      <c r="CR36" s="665">
        <v>3288207</v>
      </c>
      <c r="CS36" s="666"/>
      <c r="CT36" s="666"/>
      <c r="CU36" s="666"/>
      <c r="CV36" s="666"/>
      <c r="CW36" s="666"/>
      <c r="CX36" s="666"/>
      <c r="CY36" s="667"/>
      <c r="CZ36" s="670">
        <v>7.5</v>
      </c>
      <c r="DA36" s="699"/>
      <c r="DB36" s="699"/>
      <c r="DC36" s="707"/>
      <c r="DD36" s="674">
        <v>1436069</v>
      </c>
      <c r="DE36" s="666"/>
      <c r="DF36" s="666"/>
      <c r="DG36" s="666"/>
      <c r="DH36" s="666"/>
      <c r="DI36" s="666"/>
      <c r="DJ36" s="666"/>
      <c r="DK36" s="667"/>
      <c r="DL36" s="674">
        <v>236595</v>
      </c>
      <c r="DM36" s="666"/>
      <c r="DN36" s="666"/>
      <c r="DO36" s="666"/>
      <c r="DP36" s="666"/>
      <c r="DQ36" s="666"/>
      <c r="DR36" s="666"/>
      <c r="DS36" s="666"/>
      <c r="DT36" s="666"/>
      <c r="DU36" s="666"/>
      <c r="DV36" s="667"/>
      <c r="DW36" s="670">
        <v>1.2</v>
      </c>
      <c r="DX36" s="699"/>
      <c r="DY36" s="699"/>
      <c r="DZ36" s="699"/>
      <c r="EA36" s="699"/>
      <c r="EB36" s="699"/>
      <c r="EC36" s="700"/>
    </row>
    <row r="37" spans="2:133" ht="11.25" customHeight="1" x14ac:dyDescent="0.2">
      <c r="B37" s="662" t="s">
        <v>337</v>
      </c>
      <c r="C37" s="663"/>
      <c r="D37" s="663"/>
      <c r="E37" s="663"/>
      <c r="F37" s="663"/>
      <c r="G37" s="663"/>
      <c r="H37" s="663"/>
      <c r="I37" s="663"/>
      <c r="J37" s="663"/>
      <c r="K37" s="663"/>
      <c r="L37" s="663"/>
      <c r="M37" s="663"/>
      <c r="N37" s="663"/>
      <c r="O37" s="663"/>
      <c r="P37" s="663"/>
      <c r="Q37" s="664"/>
      <c r="R37" s="665">
        <v>2757009</v>
      </c>
      <c r="S37" s="666"/>
      <c r="T37" s="666"/>
      <c r="U37" s="666"/>
      <c r="V37" s="666"/>
      <c r="W37" s="666"/>
      <c r="X37" s="666"/>
      <c r="Y37" s="667"/>
      <c r="Z37" s="668">
        <v>5.9</v>
      </c>
      <c r="AA37" s="668"/>
      <c r="AB37" s="668"/>
      <c r="AC37" s="668"/>
      <c r="AD37" s="669" t="s">
        <v>241</v>
      </c>
      <c r="AE37" s="669"/>
      <c r="AF37" s="669"/>
      <c r="AG37" s="669"/>
      <c r="AH37" s="669"/>
      <c r="AI37" s="669"/>
      <c r="AJ37" s="669"/>
      <c r="AK37" s="669"/>
      <c r="AL37" s="670" t="s">
        <v>140</v>
      </c>
      <c r="AM37" s="671"/>
      <c r="AN37" s="671"/>
      <c r="AO37" s="672"/>
      <c r="AQ37" s="743" t="s">
        <v>338</v>
      </c>
      <c r="AR37" s="744"/>
      <c r="AS37" s="744"/>
      <c r="AT37" s="744"/>
      <c r="AU37" s="744"/>
      <c r="AV37" s="744"/>
      <c r="AW37" s="744"/>
      <c r="AX37" s="744"/>
      <c r="AY37" s="745"/>
      <c r="AZ37" s="665">
        <v>1087404</v>
      </c>
      <c r="BA37" s="666"/>
      <c r="BB37" s="666"/>
      <c r="BC37" s="666"/>
      <c r="BD37" s="705"/>
      <c r="BE37" s="705"/>
      <c r="BF37" s="723"/>
      <c r="BG37" s="680" t="s">
        <v>339</v>
      </c>
      <c r="BH37" s="681"/>
      <c r="BI37" s="681"/>
      <c r="BJ37" s="681"/>
      <c r="BK37" s="681"/>
      <c r="BL37" s="681"/>
      <c r="BM37" s="681"/>
      <c r="BN37" s="681"/>
      <c r="BO37" s="681"/>
      <c r="BP37" s="681"/>
      <c r="BQ37" s="681"/>
      <c r="BR37" s="681"/>
      <c r="BS37" s="681"/>
      <c r="BT37" s="681"/>
      <c r="BU37" s="682"/>
      <c r="BV37" s="665">
        <v>234864</v>
      </c>
      <c r="BW37" s="666"/>
      <c r="BX37" s="666"/>
      <c r="BY37" s="666"/>
      <c r="BZ37" s="666"/>
      <c r="CA37" s="666"/>
      <c r="CB37" s="675"/>
      <c r="CD37" s="680" t="s">
        <v>340</v>
      </c>
      <c r="CE37" s="681"/>
      <c r="CF37" s="681"/>
      <c r="CG37" s="681"/>
      <c r="CH37" s="681"/>
      <c r="CI37" s="681"/>
      <c r="CJ37" s="681"/>
      <c r="CK37" s="681"/>
      <c r="CL37" s="681"/>
      <c r="CM37" s="681"/>
      <c r="CN37" s="681"/>
      <c r="CO37" s="681"/>
      <c r="CP37" s="681"/>
      <c r="CQ37" s="682"/>
      <c r="CR37" s="665">
        <v>10222</v>
      </c>
      <c r="CS37" s="705"/>
      <c r="CT37" s="705"/>
      <c r="CU37" s="705"/>
      <c r="CV37" s="705"/>
      <c r="CW37" s="705"/>
      <c r="CX37" s="705"/>
      <c r="CY37" s="706"/>
      <c r="CZ37" s="670">
        <v>0</v>
      </c>
      <c r="DA37" s="699"/>
      <c r="DB37" s="699"/>
      <c r="DC37" s="707"/>
      <c r="DD37" s="674">
        <v>10222</v>
      </c>
      <c r="DE37" s="705"/>
      <c r="DF37" s="705"/>
      <c r="DG37" s="705"/>
      <c r="DH37" s="705"/>
      <c r="DI37" s="705"/>
      <c r="DJ37" s="705"/>
      <c r="DK37" s="706"/>
      <c r="DL37" s="674">
        <v>6258</v>
      </c>
      <c r="DM37" s="705"/>
      <c r="DN37" s="705"/>
      <c r="DO37" s="705"/>
      <c r="DP37" s="705"/>
      <c r="DQ37" s="705"/>
      <c r="DR37" s="705"/>
      <c r="DS37" s="705"/>
      <c r="DT37" s="705"/>
      <c r="DU37" s="705"/>
      <c r="DV37" s="706"/>
      <c r="DW37" s="670">
        <v>0</v>
      </c>
      <c r="DX37" s="699"/>
      <c r="DY37" s="699"/>
      <c r="DZ37" s="699"/>
      <c r="EA37" s="699"/>
      <c r="EB37" s="699"/>
      <c r="EC37" s="700"/>
    </row>
    <row r="38" spans="2:133" ht="11.25" customHeight="1" x14ac:dyDescent="0.2">
      <c r="B38" s="662" t="s">
        <v>341</v>
      </c>
      <c r="C38" s="663"/>
      <c r="D38" s="663"/>
      <c r="E38" s="663"/>
      <c r="F38" s="663"/>
      <c r="G38" s="663"/>
      <c r="H38" s="663"/>
      <c r="I38" s="663"/>
      <c r="J38" s="663"/>
      <c r="K38" s="663"/>
      <c r="L38" s="663"/>
      <c r="M38" s="663"/>
      <c r="N38" s="663"/>
      <c r="O38" s="663"/>
      <c r="P38" s="663"/>
      <c r="Q38" s="664"/>
      <c r="R38" s="665">
        <v>2430357</v>
      </c>
      <c r="S38" s="666"/>
      <c r="T38" s="666"/>
      <c r="U38" s="666"/>
      <c r="V38" s="666"/>
      <c r="W38" s="666"/>
      <c r="X38" s="666"/>
      <c r="Y38" s="667"/>
      <c r="Z38" s="668">
        <v>5.2</v>
      </c>
      <c r="AA38" s="668"/>
      <c r="AB38" s="668"/>
      <c r="AC38" s="668"/>
      <c r="AD38" s="669" t="s">
        <v>140</v>
      </c>
      <c r="AE38" s="669"/>
      <c r="AF38" s="669"/>
      <c r="AG38" s="669"/>
      <c r="AH38" s="669"/>
      <c r="AI38" s="669"/>
      <c r="AJ38" s="669"/>
      <c r="AK38" s="669"/>
      <c r="AL38" s="670" t="s">
        <v>140</v>
      </c>
      <c r="AM38" s="671"/>
      <c r="AN38" s="671"/>
      <c r="AO38" s="672"/>
      <c r="AQ38" s="743" t="s">
        <v>342</v>
      </c>
      <c r="AR38" s="744"/>
      <c r="AS38" s="744"/>
      <c r="AT38" s="744"/>
      <c r="AU38" s="744"/>
      <c r="AV38" s="744"/>
      <c r="AW38" s="744"/>
      <c r="AX38" s="744"/>
      <c r="AY38" s="745"/>
      <c r="AZ38" s="665">
        <v>449871</v>
      </c>
      <c r="BA38" s="666"/>
      <c r="BB38" s="666"/>
      <c r="BC38" s="666"/>
      <c r="BD38" s="705"/>
      <c r="BE38" s="705"/>
      <c r="BF38" s="723"/>
      <c r="BG38" s="680" t="s">
        <v>343</v>
      </c>
      <c r="BH38" s="681"/>
      <c r="BI38" s="681"/>
      <c r="BJ38" s="681"/>
      <c r="BK38" s="681"/>
      <c r="BL38" s="681"/>
      <c r="BM38" s="681"/>
      <c r="BN38" s="681"/>
      <c r="BO38" s="681"/>
      <c r="BP38" s="681"/>
      <c r="BQ38" s="681"/>
      <c r="BR38" s="681"/>
      <c r="BS38" s="681"/>
      <c r="BT38" s="681"/>
      <c r="BU38" s="682"/>
      <c r="BV38" s="665">
        <v>10415</v>
      </c>
      <c r="BW38" s="666"/>
      <c r="BX38" s="666"/>
      <c r="BY38" s="666"/>
      <c r="BZ38" s="666"/>
      <c r="CA38" s="666"/>
      <c r="CB38" s="675"/>
      <c r="CD38" s="680" t="s">
        <v>344</v>
      </c>
      <c r="CE38" s="681"/>
      <c r="CF38" s="681"/>
      <c r="CG38" s="681"/>
      <c r="CH38" s="681"/>
      <c r="CI38" s="681"/>
      <c r="CJ38" s="681"/>
      <c r="CK38" s="681"/>
      <c r="CL38" s="681"/>
      <c r="CM38" s="681"/>
      <c r="CN38" s="681"/>
      <c r="CO38" s="681"/>
      <c r="CP38" s="681"/>
      <c r="CQ38" s="682"/>
      <c r="CR38" s="665">
        <v>3399433</v>
      </c>
      <c r="CS38" s="666"/>
      <c r="CT38" s="666"/>
      <c r="CU38" s="666"/>
      <c r="CV38" s="666"/>
      <c r="CW38" s="666"/>
      <c r="CX38" s="666"/>
      <c r="CY38" s="667"/>
      <c r="CZ38" s="670">
        <v>7.7</v>
      </c>
      <c r="DA38" s="699"/>
      <c r="DB38" s="699"/>
      <c r="DC38" s="707"/>
      <c r="DD38" s="674">
        <v>1925571</v>
      </c>
      <c r="DE38" s="666"/>
      <c r="DF38" s="666"/>
      <c r="DG38" s="666"/>
      <c r="DH38" s="666"/>
      <c r="DI38" s="666"/>
      <c r="DJ38" s="666"/>
      <c r="DK38" s="667"/>
      <c r="DL38" s="674">
        <v>1853779</v>
      </c>
      <c r="DM38" s="666"/>
      <c r="DN38" s="666"/>
      <c r="DO38" s="666"/>
      <c r="DP38" s="666"/>
      <c r="DQ38" s="666"/>
      <c r="DR38" s="666"/>
      <c r="DS38" s="666"/>
      <c r="DT38" s="666"/>
      <c r="DU38" s="666"/>
      <c r="DV38" s="667"/>
      <c r="DW38" s="670">
        <v>9.3000000000000007</v>
      </c>
      <c r="DX38" s="699"/>
      <c r="DY38" s="699"/>
      <c r="DZ38" s="699"/>
      <c r="EA38" s="699"/>
      <c r="EB38" s="699"/>
      <c r="EC38" s="700"/>
    </row>
    <row r="39" spans="2:133" ht="11.25" customHeight="1" x14ac:dyDescent="0.2">
      <c r="B39" s="662" t="s">
        <v>345</v>
      </c>
      <c r="C39" s="663"/>
      <c r="D39" s="663"/>
      <c r="E39" s="663"/>
      <c r="F39" s="663"/>
      <c r="G39" s="663"/>
      <c r="H39" s="663"/>
      <c r="I39" s="663"/>
      <c r="J39" s="663"/>
      <c r="K39" s="663"/>
      <c r="L39" s="663"/>
      <c r="M39" s="663"/>
      <c r="N39" s="663"/>
      <c r="O39" s="663"/>
      <c r="P39" s="663"/>
      <c r="Q39" s="664"/>
      <c r="R39" s="665">
        <v>397534</v>
      </c>
      <c r="S39" s="666"/>
      <c r="T39" s="666"/>
      <c r="U39" s="666"/>
      <c r="V39" s="666"/>
      <c r="W39" s="666"/>
      <c r="X39" s="666"/>
      <c r="Y39" s="667"/>
      <c r="Z39" s="668">
        <v>0.9</v>
      </c>
      <c r="AA39" s="668"/>
      <c r="AB39" s="668"/>
      <c r="AC39" s="668"/>
      <c r="AD39" s="669">
        <v>9100</v>
      </c>
      <c r="AE39" s="669"/>
      <c r="AF39" s="669"/>
      <c r="AG39" s="669"/>
      <c r="AH39" s="669"/>
      <c r="AI39" s="669"/>
      <c r="AJ39" s="669"/>
      <c r="AK39" s="669"/>
      <c r="AL39" s="670">
        <v>0</v>
      </c>
      <c r="AM39" s="671"/>
      <c r="AN39" s="671"/>
      <c r="AO39" s="672"/>
      <c r="AQ39" s="743" t="s">
        <v>346</v>
      </c>
      <c r="AR39" s="744"/>
      <c r="AS39" s="744"/>
      <c r="AT39" s="744"/>
      <c r="AU39" s="744"/>
      <c r="AV39" s="744"/>
      <c r="AW39" s="744"/>
      <c r="AX39" s="744"/>
      <c r="AY39" s="745"/>
      <c r="AZ39" s="665">
        <v>75387</v>
      </c>
      <c r="BA39" s="666"/>
      <c r="BB39" s="666"/>
      <c r="BC39" s="666"/>
      <c r="BD39" s="705"/>
      <c r="BE39" s="705"/>
      <c r="BF39" s="723"/>
      <c r="BG39" s="680" t="s">
        <v>347</v>
      </c>
      <c r="BH39" s="681"/>
      <c r="BI39" s="681"/>
      <c r="BJ39" s="681"/>
      <c r="BK39" s="681"/>
      <c r="BL39" s="681"/>
      <c r="BM39" s="681"/>
      <c r="BN39" s="681"/>
      <c r="BO39" s="681"/>
      <c r="BP39" s="681"/>
      <c r="BQ39" s="681"/>
      <c r="BR39" s="681"/>
      <c r="BS39" s="681"/>
      <c r="BT39" s="681"/>
      <c r="BU39" s="682"/>
      <c r="BV39" s="665">
        <v>16446</v>
      </c>
      <c r="BW39" s="666"/>
      <c r="BX39" s="666"/>
      <c r="BY39" s="666"/>
      <c r="BZ39" s="666"/>
      <c r="CA39" s="666"/>
      <c r="CB39" s="675"/>
      <c r="CD39" s="680" t="s">
        <v>348</v>
      </c>
      <c r="CE39" s="681"/>
      <c r="CF39" s="681"/>
      <c r="CG39" s="681"/>
      <c r="CH39" s="681"/>
      <c r="CI39" s="681"/>
      <c r="CJ39" s="681"/>
      <c r="CK39" s="681"/>
      <c r="CL39" s="681"/>
      <c r="CM39" s="681"/>
      <c r="CN39" s="681"/>
      <c r="CO39" s="681"/>
      <c r="CP39" s="681"/>
      <c r="CQ39" s="682"/>
      <c r="CR39" s="665">
        <v>3562579</v>
      </c>
      <c r="CS39" s="705"/>
      <c r="CT39" s="705"/>
      <c r="CU39" s="705"/>
      <c r="CV39" s="705"/>
      <c r="CW39" s="705"/>
      <c r="CX39" s="705"/>
      <c r="CY39" s="706"/>
      <c r="CZ39" s="670">
        <v>8.1</v>
      </c>
      <c r="DA39" s="699"/>
      <c r="DB39" s="699"/>
      <c r="DC39" s="707"/>
      <c r="DD39" s="674">
        <v>2742800</v>
      </c>
      <c r="DE39" s="705"/>
      <c r="DF39" s="705"/>
      <c r="DG39" s="705"/>
      <c r="DH39" s="705"/>
      <c r="DI39" s="705"/>
      <c r="DJ39" s="705"/>
      <c r="DK39" s="706"/>
      <c r="DL39" s="674" t="s">
        <v>241</v>
      </c>
      <c r="DM39" s="705"/>
      <c r="DN39" s="705"/>
      <c r="DO39" s="705"/>
      <c r="DP39" s="705"/>
      <c r="DQ39" s="705"/>
      <c r="DR39" s="705"/>
      <c r="DS39" s="705"/>
      <c r="DT39" s="705"/>
      <c r="DU39" s="705"/>
      <c r="DV39" s="706"/>
      <c r="DW39" s="670" t="s">
        <v>241</v>
      </c>
      <c r="DX39" s="699"/>
      <c r="DY39" s="699"/>
      <c r="DZ39" s="699"/>
      <c r="EA39" s="699"/>
      <c r="EB39" s="699"/>
      <c r="EC39" s="700"/>
    </row>
    <row r="40" spans="2:133" ht="11.25" customHeight="1" x14ac:dyDescent="0.2">
      <c r="B40" s="662" t="s">
        <v>349</v>
      </c>
      <c r="C40" s="663"/>
      <c r="D40" s="663"/>
      <c r="E40" s="663"/>
      <c r="F40" s="663"/>
      <c r="G40" s="663"/>
      <c r="H40" s="663"/>
      <c r="I40" s="663"/>
      <c r="J40" s="663"/>
      <c r="K40" s="663"/>
      <c r="L40" s="663"/>
      <c r="M40" s="663"/>
      <c r="N40" s="663"/>
      <c r="O40" s="663"/>
      <c r="P40" s="663"/>
      <c r="Q40" s="664"/>
      <c r="R40" s="665">
        <v>2334671</v>
      </c>
      <c r="S40" s="666"/>
      <c r="T40" s="666"/>
      <c r="U40" s="666"/>
      <c r="V40" s="666"/>
      <c r="W40" s="666"/>
      <c r="X40" s="666"/>
      <c r="Y40" s="667"/>
      <c r="Z40" s="668">
        <v>5</v>
      </c>
      <c r="AA40" s="668"/>
      <c r="AB40" s="668"/>
      <c r="AC40" s="668"/>
      <c r="AD40" s="669" t="s">
        <v>140</v>
      </c>
      <c r="AE40" s="669"/>
      <c r="AF40" s="669"/>
      <c r="AG40" s="669"/>
      <c r="AH40" s="669"/>
      <c r="AI40" s="669"/>
      <c r="AJ40" s="669"/>
      <c r="AK40" s="669"/>
      <c r="AL40" s="670" t="s">
        <v>241</v>
      </c>
      <c r="AM40" s="671"/>
      <c r="AN40" s="671"/>
      <c r="AO40" s="672"/>
      <c r="AQ40" s="743" t="s">
        <v>350</v>
      </c>
      <c r="AR40" s="744"/>
      <c r="AS40" s="744"/>
      <c r="AT40" s="744"/>
      <c r="AU40" s="744"/>
      <c r="AV40" s="744"/>
      <c r="AW40" s="744"/>
      <c r="AX40" s="744"/>
      <c r="AY40" s="745"/>
      <c r="AZ40" s="665" t="s">
        <v>140</v>
      </c>
      <c r="BA40" s="666"/>
      <c r="BB40" s="666"/>
      <c r="BC40" s="666"/>
      <c r="BD40" s="705"/>
      <c r="BE40" s="705"/>
      <c r="BF40" s="723"/>
      <c r="BG40" s="746" t="s">
        <v>351</v>
      </c>
      <c r="BH40" s="747"/>
      <c r="BI40" s="747"/>
      <c r="BJ40" s="747"/>
      <c r="BK40" s="747"/>
      <c r="BL40" s="222"/>
      <c r="BM40" s="681" t="s">
        <v>352</v>
      </c>
      <c r="BN40" s="681"/>
      <c r="BO40" s="681"/>
      <c r="BP40" s="681"/>
      <c r="BQ40" s="681"/>
      <c r="BR40" s="681"/>
      <c r="BS40" s="681"/>
      <c r="BT40" s="681"/>
      <c r="BU40" s="682"/>
      <c r="BV40" s="665">
        <v>74</v>
      </c>
      <c r="BW40" s="666"/>
      <c r="BX40" s="666"/>
      <c r="BY40" s="666"/>
      <c r="BZ40" s="666"/>
      <c r="CA40" s="666"/>
      <c r="CB40" s="675"/>
      <c r="CD40" s="680" t="s">
        <v>353</v>
      </c>
      <c r="CE40" s="681"/>
      <c r="CF40" s="681"/>
      <c r="CG40" s="681"/>
      <c r="CH40" s="681"/>
      <c r="CI40" s="681"/>
      <c r="CJ40" s="681"/>
      <c r="CK40" s="681"/>
      <c r="CL40" s="681"/>
      <c r="CM40" s="681"/>
      <c r="CN40" s="681"/>
      <c r="CO40" s="681"/>
      <c r="CP40" s="681"/>
      <c r="CQ40" s="682"/>
      <c r="CR40" s="665">
        <v>4000</v>
      </c>
      <c r="CS40" s="666"/>
      <c r="CT40" s="666"/>
      <c r="CU40" s="666"/>
      <c r="CV40" s="666"/>
      <c r="CW40" s="666"/>
      <c r="CX40" s="666"/>
      <c r="CY40" s="667"/>
      <c r="CZ40" s="670">
        <v>0</v>
      </c>
      <c r="DA40" s="699"/>
      <c r="DB40" s="699"/>
      <c r="DC40" s="707"/>
      <c r="DD40" s="674" t="s">
        <v>140</v>
      </c>
      <c r="DE40" s="666"/>
      <c r="DF40" s="666"/>
      <c r="DG40" s="666"/>
      <c r="DH40" s="666"/>
      <c r="DI40" s="666"/>
      <c r="DJ40" s="666"/>
      <c r="DK40" s="667"/>
      <c r="DL40" s="674" t="s">
        <v>140</v>
      </c>
      <c r="DM40" s="666"/>
      <c r="DN40" s="666"/>
      <c r="DO40" s="666"/>
      <c r="DP40" s="666"/>
      <c r="DQ40" s="666"/>
      <c r="DR40" s="666"/>
      <c r="DS40" s="666"/>
      <c r="DT40" s="666"/>
      <c r="DU40" s="666"/>
      <c r="DV40" s="667"/>
      <c r="DW40" s="670" t="s">
        <v>140</v>
      </c>
      <c r="DX40" s="699"/>
      <c r="DY40" s="699"/>
      <c r="DZ40" s="699"/>
      <c r="EA40" s="699"/>
      <c r="EB40" s="699"/>
      <c r="EC40" s="700"/>
    </row>
    <row r="41" spans="2:133" ht="11.25" customHeight="1" x14ac:dyDescent="0.2">
      <c r="B41" s="662" t="s">
        <v>354</v>
      </c>
      <c r="C41" s="663"/>
      <c r="D41" s="663"/>
      <c r="E41" s="663"/>
      <c r="F41" s="663"/>
      <c r="G41" s="663"/>
      <c r="H41" s="663"/>
      <c r="I41" s="663"/>
      <c r="J41" s="663"/>
      <c r="K41" s="663"/>
      <c r="L41" s="663"/>
      <c r="M41" s="663"/>
      <c r="N41" s="663"/>
      <c r="O41" s="663"/>
      <c r="P41" s="663"/>
      <c r="Q41" s="664"/>
      <c r="R41" s="665" t="s">
        <v>241</v>
      </c>
      <c r="S41" s="666"/>
      <c r="T41" s="666"/>
      <c r="U41" s="666"/>
      <c r="V41" s="666"/>
      <c r="W41" s="666"/>
      <c r="X41" s="666"/>
      <c r="Y41" s="667"/>
      <c r="Z41" s="668" t="s">
        <v>140</v>
      </c>
      <c r="AA41" s="668"/>
      <c r="AB41" s="668"/>
      <c r="AC41" s="668"/>
      <c r="AD41" s="669" t="s">
        <v>140</v>
      </c>
      <c r="AE41" s="669"/>
      <c r="AF41" s="669"/>
      <c r="AG41" s="669"/>
      <c r="AH41" s="669"/>
      <c r="AI41" s="669"/>
      <c r="AJ41" s="669"/>
      <c r="AK41" s="669"/>
      <c r="AL41" s="670" t="s">
        <v>263</v>
      </c>
      <c r="AM41" s="671"/>
      <c r="AN41" s="671"/>
      <c r="AO41" s="672"/>
      <c r="AQ41" s="743" t="s">
        <v>355</v>
      </c>
      <c r="AR41" s="744"/>
      <c r="AS41" s="744"/>
      <c r="AT41" s="744"/>
      <c r="AU41" s="744"/>
      <c r="AV41" s="744"/>
      <c r="AW41" s="744"/>
      <c r="AX41" s="744"/>
      <c r="AY41" s="745"/>
      <c r="AZ41" s="665">
        <v>652050</v>
      </c>
      <c r="BA41" s="666"/>
      <c r="BB41" s="666"/>
      <c r="BC41" s="666"/>
      <c r="BD41" s="705"/>
      <c r="BE41" s="705"/>
      <c r="BF41" s="723"/>
      <c r="BG41" s="746"/>
      <c r="BH41" s="747"/>
      <c r="BI41" s="747"/>
      <c r="BJ41" s="747"/>
      <c r="BK41" s="747"/>
      <c r="BL41" s="222"/>
      <c r="BM41" s="681" t="s">
        <v>356</v>
      </c>
      <c r="BN41" s="681"/>
      <c r="BO41" s="681"/>
      <c r="BP41" s="681"/>
      <c r="BQ41" s="681"/>
      <c r="BR41" s="681"/>
      <c r="BS41" s="681"/>
      <c r="BT41" s="681"/>
      <c r="BU41" s="682"/>
      <c r="BV41" s="665">
        <v>1</v>
      </c>
      <c r="BW41" s="666"/>
      <c r="BX41" s="666"/>
      <c r="BY41" s="666"/>
      <c r="BZ41" s="666"/>
      <c r="CA41" s="666"/>
      <c r="CB41" s="675"/>
      <c r="CD41" s="680" t="s">
        <v>357</v>
      </c>
      <c r="CE41" s="681"/>
      <c r="CF41" s="681"/>
      <c r="CG41" s="681"/>
      <c r="CH41" s="681"/>
      <c r="CI41" s="681"/>
      <c r="CJ41" s="681"/>
      <c r="CK41" s="681"/>
      <c r="CL41" s="681"/>
      <c r="CM41" s="681"/>
      <c r="CN41" s="681"/>
      <c r="CO41" s="681"/>
      <c r="CP41" s="681"/>
      <c r="CQ41" s="682"/>
      <c r="CR41" s="665" t="s">
        <v>263</v>
      </c>
      <c r="CS41" s="705"/>
      <c r="CT41" s="705"/>
      <c r="CU41" s="705"/>
      <c r="CV41" s="705"/>
      <c r="CW41" s="705"/>
      <c r="CX41" s="705"/>
      <c r="CY41" s="706"/>
      <c r="CZ41" s="670" t="s">
        <v>140</v>
      </c>
      <c r="DA41" s="699"/>
      <c r="DB41" s="699"/>
      <c r="DC41" s="707"/>
      <c r="DD41" s="674" t="s">
        <v>140</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2">
      <c r="B42" s="662" t="s">
        <v>358</v>
      </c>
      <c r="C42" s="663"/>
      <c r="D42" s="663"/>
      <c r="E42" s="663"/>
      <c r="F42" s="663"/>
      <c r="G42" s="663"/>
      <c r="H42" s="663"/>
      <c r="I42" s="663"/>
      <c r="J42" s="663"/>
      <c r="K42" s="663"/>
      <c r="L42" s="663"/>
      <c r="M42" s="663"/>
      <c r="N42" s="663"/>
      <c r="O42" s="663"/>
      <c r="P42" s="663"/>
      <c r="Q42" s="664"/>
      <c r="R42" s="665" t="s">
        <v>241</v>
      </c>
      <c r="S42" s="666"/>
      <c r="T42" s="666"/>
      <c r="U42" s="666"/>
      <c r="V42" s="666"/>
      <c r="W42" s="666"/>
      <c r="X42" s="666"/>
      <c r="Y42" s="667"/>
      <c r="Z42" s="668" t="s">
        <v>140</v>
      </c>
      <c r="AA42" s="668"/>
      <c r="AB42" s="668"/>
      <c r="AC42" s="668"/>
      <c r="AD42" s="669" t="s">
        <v>140</v>
      </c>
      <c r="AE42" s="669"/>
      <c r="AF42" s="669"/>
      <c r="AG42" s="669"/>
      <c r="AH42" s="669"/>
      <c r="AI42" s="669"/>
      <c r="AJ42" s="669"/>
      <c r="AK42" s="669"/>
      <c r="AL42" s="670" t="s">
        <v>140</v>
      </c>
      <c r="AM42" s="671"/>
      <c r="AN42" s="671"/>
      <c r="AO42" s="672"/>
      <c r="AQ42" s="750" t="s">
        <v>359</v>
      </c>
      <c r="AR42" s="751"/>
      <c r="AS42" s="751"/>
      <c r="AT42" s="751"/>
      <c r="AU42" s="751"/>
      <c r="AV42" s="751"/>
      <c r="AW42" s="751"/>
      <c r="AX42" s="751"/>
      <c r="AY42" s="752"/>
      <c r="AZ42" s="759">
        <v>1659979</v>
      </c>
      <c r="BA42" s="760"/>
      <c r="BB42" s="760"/>
      <c r="BC42" s="760"/>
      <c r="BD42" s="736"/>
      <c r="BE42" s="736"/>
      <c r="BF42" s="738"/>
      <c r="BG42" s="748"/>
      <c r="BH42" s="749"/>
      <c r="BI42" s="749"/>
      <c r="BJ42" s="749"/>
      <c r="BK42" s="749"/>
      <c r="BL42" s="223"/>
      <c r="BM42" s="691" t="s">
        <v>360</v>
      </c>
      <c r="BN42" s="691"/>
      <c r="BO42" s="691"/>
      <c r="BP42" s="691"/>
      <c r="BQ42" s="691"/>
      <c r="BR42" s="691"/>
      <c r="BS42" s="691"/>
      <c r="BT42" s="691"/>
      <c r="BU42" s="692"/>
      <c r="BV42" s="759">
        <v>277</v>
      </c>
      <c r="BW42" s="760"/>
      <c r="BX42" s="760"/>
      <c r="BY42" s="760"/>
      <c r="BZ42" s="760"/>
      <c r="CA42" s="760"/>
      <c r="CB42" s="772"/>
      <c r="CD42" s="662" t="s">
        <v>361</v>
      </c>
      <c r="CE42" s="663"/>
      <c r="CF42" s="663"/>
      <c r="CG42" s="663"/>
      <c r="CH42" s="663"/>
      <c r="CI42" s="663"/>
      <c r="CJ42" s="663"/>
      <c r="CK42" s="663"/>
      <c r="CL42" s="663"/>
      <c r="CM42" s="663"/>
      <c r="CN42" s="663"/>
      <c r="CO42" s="663"/>
      <c r="CP42" s="663"/>
      <c r="CQ42" s="664"/>
      <c r="CR42" s="665">
        <v>5654798</v>
      </c>
      <c r="CS42" s="705"/>
      <c r="CT42" s="705"/>
      <c r="CU42" s="705"/>
      <c r="CV42" s="705"/>
      <c r="CW42" s="705"/>
      <c r="CX42" s="705"/>
      <c r="CY42" s="706"/>
      <c r="CZ42" s="670">
        <v>12.8</v>
      </c>
      <c r="DA42" s="699"/>
      <c r="DB42" s="699"/>
      <c r="DC42" s="707"/>
      <c r="DD42" s="674">
        <v>1011542</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2">
      <c r="B43" s="662" t="s">
        <v>362</v>
      </c>
      <c r="C43" s="663"/>
      <c r="D43" s="663"/>
      <c r="E43" s="663"/>
      <c r="F43" s="663"/>
      <c r="G43" s="663"/>
      <c r="H43" s="663"/>
      <c r="I43" s="663"/>
      <c r="J43" s="663"/>
      <c r="K43" s="663"/>
      <c r="L43" s="663"/>
      <c r="M43" s="663"/>
      <c r="N43" s="663"/>
      <c r="O43" s="663"/>
      <c r="P43" s="663"/>
      <c r="Q43" s="664"/>
      <c r="R43" s="665">
        <v>772471</v>
      </c>
      <c r="S43" s="666"/>
      <c r="T43" s="666"/>
      <c r="U43" s="666"/>
      <c r="V43" s="666"/>
      <c r="W43" s="666"/>
      <c r="X43" s="666"/>
      <c r="Y43" s="667"/>
      <c r="Z43" s="668">
        <v>1.7</v>
      </c>
      <c r="AA43" s="668"/>
      <c r="AB43" s="668"/>
      <c r="AC43" s="668"/>
      <c r="AD43" s="669" t="s">
        <v>241</v>
      </c>
      <c r="AE43" s="669"/>
      <c r="AF43" s="669"/>
      <c r="AG43" s="669"/>
      <c r="AH43" s="669"/>
      <c r="AI43" s="669"/>
      <c r="AJ43" s="669"/>
      <c r="AK43" s="669"/>
      <c r="AL43" s="670" t="s">
        <v>241</v>
      </c>
      <c r="AM43" s="671"/>
      <c r="AN43" s="671"/>
      <c r="AO43" s="672"/>
      <c r="BV43" s="224"/>
      <c r="BW43" s="224"/>
      <c r="BX43" s="224"/>
      <c r="BY43" s="224"/>
      <c r="BZ43" s="224"/>
      <c r="CA43" s="224"/>
      <c r="CB43" s="224"/>
      <c r="CD43" s="662" t="s">
        <v>363</v>
      </c>
      <c r="CE43" s="663"/>
      <c r="CF43" s="663"/>
      <c r="CG43" s="663"/>
      <c r="CH43" s="663"/>
      <c r="CI43" s="663"/>
      <c r="CJ43" s="663"/>
      <c r="CK43" s="663"/>
      <c r="CL43" s="663"/>
      <c r="CM43" s="663"/>
      <c r="CN43" s="663"/>
      <c r="CO43" s="663"/>
      <c r="CP43" s="663"/>
      <c r="CQ43" s="664"/>
      <c r="CR43" s="665" t="s">
        <v>140</v>
      </c>
      <c r="CS43" s="705"/>
      <c r="CT43" s="705"/>
      <c r="CU43" s="705"/>
      <c r="CV43" s="705"/>
      <c r="CW43" s="705"/>
      <c r="CX43" s="705"/>
      <c r="CY43" s="706"/>
      <c r="CZ43" s="670" t="s">
        <v>241</v>
      </c>
      <c r="DA43" s="699"/>
      <c r="DB43" s="699"/>
      <c r="DC43" s="707"/>
      <c r="DD43" s="674" t="s">
        <v>140</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2">
      <c r="B44" s="709" t="s">
        <v>364</v>
      </c>
      <c r="C44" s="710"/>
      <c r="D44" s="710"/>
      <c r="E44" s="710"/>
      <c r="F44" s="710"/>
      <c r="G44" s="710"/>
      <c r="H44" s="710"/>
      <c r="I44" s="710"/>
      <c r="J44" s="710"/>
      <c r="K44" s="710"/>
      <c r="L44" s="710"/>
      <c r="M44" s="710"/>
      <c r="N44" s="710"/>
      <c r="O44" s="710"/>
      <c r="P44" s="710"/>
      <c r="Q44" s="711"/>
      <c r="R44" s="759">
        <v>46481773</v>
      </c>
      <c r="S44" s="760"/>
      <c r="T44" s="760"/>
      <c r="U44" s="760"/>
      <c r="V44" s="760"/>
      <c r="W44" s="760"/>
      <c r="X44" s="760"/>
      <c r="Y44" s="761"/>
      <c r="Z44" s="762">
        <v>100</v>
      </c>
      <c r="AA44" s="762"/>
      <c r="AB44" s="762"/>
      <c r="AC44" s="762"/>
      <c r="AD44" s="763">
        <v>19228077</v>
      </c>
      <c r="AE44" s="763"/>
      <c r="AF44" s="763"/>
      <c r="AG44" s="763"/>
      <c r="AH44" s="763"/>
      <c r="AI44" s="763"/>
      <c r="AJ44" s="763"/>
      <c r="AK44" s="763"/>
      <c r="AL44" s="764">
        <v>100</v>
      </c>
      <c r="AM44" s="737"/>
      <c r="AN44" s="737"/>
      <c r="AO44" s="765"/>
      <c r="CD44" s="766" t="s">
        <v>310</v>
      </c>
      <c r="CE44" s="767"/>
      <c r="CF44" s="662" t="s">
        <v>365</v>
      </c>
      <c r="CG44" s="663"/>
      <c r="CH44" s="663"/>
      <c r="CI44" s="663"/>
      <c r="CJ44" s="663"/>
      <c r="CK44" s="663"/>
      <c r="CL44" s="663"/>
      <c r="CM44" s="663"/>
      <c r="CN44" s="663"/>
      <c r="CO44" s="663"/>
      <c r="CP44" s="663"/>
      <c r="CQ44" s="664"/>
      <c r="CR44" s="665">
        <v>5641915</v>
      </c>
      <c r="CS44" s="666"/>
      <c r="CT44" s="666"/>
      <c r="CU44" s="666"/>
      <c r="CV44" s="666"/>
      <c r="CW44" s="666"/>
      <c r="CX44" s="666"/>
      <c r="CY44" s="667"/>
      <c r="CZ44" s="670">
        <v>12.8</v>
      </c>
      <c r="DA44" s="671"/>
      <c r="DB44" s="671"/>
      <c r="DC44" s="683"/>
      <c r="DD44" s="674">
        <v>998659</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366</v>
      </c>
      <c r="CG45" s="663"/>
      <c r="CH45" s="663"/>
      <c r="CI45" s="663"/>
      <c r="CJ45" s="663"/>
      <c r="CK45" s="663"/>
      <c r="CL45" s="663"/>
      <c r="CM45" s="663"/>
      <c r="CN45" s="663"/>
      <c r="CO45" s="663"/>
      <c r="CP45" s="663"/>
      <c r="CQ45" s="664"/>
      <c r="CR45" s="665">
        <v>4515792</v>
      </c>
      <c r="CS45" s="705"/>
      <c r="CT45" s="705"/>
      <c r="CU45" s="705"/>
      <c r="CV45" s="705"/>
      <c r="CW45" s="705"/>
      <c r="CX45" s="705"/>
      <c r="CY45" s="706"/>
      <c r="CZ45" s="670">
        <v>10.199999999999999</v>
      </c>
      <c r="DA45" s="699"/>
      <c r="DB45" s="699"/>
      <c r="DC45" s="707"/>
      <c r="DD45" s="674">
        <v>368339</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2">
      <c r="B46" s="226" t="s">
        <v>367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368</v>
      </c>
      <c r="CG46" s="663"/>
      <c r="CH46" s="663"/>
      <c r="CI46" s="663"/>
      <c r="CJ46" s="663"/>
      <c r="CK46" s="663"/>
      <c r="CL46" s="663"/>
      <c r="CM46" s="663"/>
      <c r="CN46" s="663"/>
      <c r="CO46" s="663"/>
      <c r="CP46" s="663"/>
      <c r="CQ46" s="664"/>
      <c r="CR46" s="665">
        <v>590949</v>
      </c>
      <c r="CS46" s="666"/>
      <c r="CT46" s="666"/>
      <c r="CU46" s="666"/>
      <c r="CV46" s="666"/>
      <c r="CW46" s="666"/>
      <c r="CX46" s="666"/>
      <c r="CY46" s="667"/>
      <c r="CZ46" s="670">
        <v>1.3</v>
      </c>
      <c r="DA46" s="671"/>
      <c r="DB46" s="671"/>
      <c r="DC46" s="683"/>
      <c r="DD46" s="674">
        <v>532346</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2">
      <c r="B47" s="784" t="s">
        <v>369</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370</v>
      </c>
      <c r="CG47" s="663"/>
      <c r="CH47" s="663"/>
      <c r="CI47" s="663"/>
      <c r="CJ47" s="663"/>
      <c r="CK47" s="663"/>
      <c r="CL47" s="663"/>
      <c r="CM47" s="663"/>
      <c r="CN47" s="663"/>
      <c r="CO47" s="663"/>
      <c r="CP47" s="663"/>
      <c r="CQ47" s="664"/>
      <c r="CR47" s="665">
        <v>12883</v>
      </c>
      <c r="CS47" s="705"/>
      <c r="CT47" s="705"/>
      <c r="CU47" s="705"/>
      <c r="CV47" s="705"/>
      <c r="CW47" s="705"/>
      <c r="CX47" s="705"/>
      <c r="CY47" s="706"/>
      <c r="CZ47" s="670">
        <v>0</v>
      </c>
      <c r="DA47" s="699"/>
      <c r="DB47" s="699"/>
      <c r="DC47" s="707"/>
      <c r="DD47" s="674">
        <v>12883</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ht="10.8" x14ac:dyDescent="0.2">
      <c r="B48" s="783" t="s">
        <v>371</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372</v>
      </c>
      <c r="CG48" s="663"/>
      <c r="CH48" s="663"/>
      <c r="CI48" s="663"/>
      <c r="CJ48" s="663"/>
      <c r="CK48" s="663"/>
      <c r="CL48" s="663"/>
      <c r="CM48" s="663"/>
      <c r="CN48" s="663"/>
      <c r="CO48" s="663"/>
      <c r="CP48" s="663"/>
      <c r="CQ48" s="664"/>
      <c r="CR48" s="665" t="s">
        <v>241</v>
      </c>
      <c r="CS48" s="666"/>
      <c r="CT48" s="666"/>
      <c r="CU48" s="666"/>
      <c r="CV48" s="666"/>
      <c r="CW48" s="666"/>
      <c r="CX48" s="666"/>
      <c r="CY48" s="667"/>
      <c r="CZ48" s="670" t="s">
        <v>140</v>
      </c>
      <c r="DA48" s="671"/>
      <c r="DB48" s="671"/>
      <c r="DC48" s="683"/>
      <c r="DD48" s="674" t="s">
        <v>140</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373</v>
      </c>
      <c r="CE49" s="710"/>
      <c r="CF49" s="710"/>
      <c r="CG49" s="710"/>
      <c r="CH49" s="710"/>
      <c r="CI49" s="710"/>
      <c r="CJ49" s="710"/>
      <c r="CK49" s="710"/>
      <c r="CL49" s="710"/>
      <c r="CM49" s="710"/>
      <c r="CN49" s="710"/>
      <c r="CO49" s="710"/>
      <c r="CP49" s="710"/>
      <c r="CQ49" s="711"/>
      <c r="CR49" s="759">
        <v>44134337</v>
      </c>
      <c r="CS49" s="736"/>
      <c r="CT49" s="736"/>
      <c r="CU49" s="736"/>
      <c r="CV49" s="736"/>
      <c r="CW49" s="736"/>
      <c r="CX49" s="736"/>
      <c r="CY49" s="773"/>
      <c r="CZ49" s="764">
        <v>100</v>
      </c>
      <c r="DA49" s="774"/>
      <c r="DB49" s="774"/>
      <c r="DC49" s="775"/>
      <c r="DD49" s="776">
        <v>24589860</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bdZXyyZV9k9USUmcQ20K2dPCbITXG3mZcn+Kvh/W6mvaX+Skvbt/4N0sNORGDoWGHk7P1KtHzs99eMoMNyjfDA==" saltValue="n1krKrd5rTSCV2GJvCxdF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85" t="s">
        <v>374</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375</v>
      </c>
      <c r="DK2" s="787"/>
      <c r="DL2" s="787"/>
      <c r="DM2" s="787"/>
      <c r="DN2" s="787"/>
      <c r="DO2" s="788"/>
      <c r="DP2" s="231"/>
      <c r="DQ2" s="786" t="s">
        <v>376</v>
      </c>
      <c r="DR2" s="787"/>
      <c r="DS2" s="787"/>
      <c r="DT2" s="787"/>
      <c r="DU2" s="787"/>
      <c r="DV2" s="787"/>
      <c r="DW2" s="787"/>
      <c r="DX2" s="787"/>
      <c r="DY2" s="787"/>
      <c r="DZ2" s="788"/>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89" t="s">
        <v>377</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378</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2">
      <c r="A5" s="791" t="s">
        <v>379</v>
      </c>
      <c r="B5" s="792"/>
      <c r="C5" s="792"/>
      <c r="D5" s="792"/>
      <c r="E5" s="792"/>
      <c r="F5" s="792"/>
      <c r="G5" s="792"/>
      <c r="H5" s="792"/>
      <c r="I5" s="792"/>
      <c r="J5" s="792"/>
      <c r="K5" s="792"/>
      <c r="L5" s="792"/>
      <c r="M5" s="792"/>
      <c r="N5" s="792"/>
      <c r="O5" s="792"/>
      <c r="P5" s="793"/>
      <c r="Q5" s="797" t="s">
        <v>380</v>
      </c>
      <c r="R5" s="798"/>
      <c r="S5" s="798"/>
      <c r="T5" s="798"/>
      <c r="U5" s="799"/>
      <c r="V5" s="797" t="s">
        <v>381</v>
      </c>
      <c r="W5" s="798"/>
      <c r="X5" s="798"/>
      <c r="Y5" s="798"/>
      <c r="Z5" s="799"/>
      <c r="AA5" s="797" t="s">
        <v>382</v>
      </c>
      <c r="AB5" s="798"/>
      <c r="AC5" s="798"/>
      <c r="AD5" s="798"/>
      <c r="AE5" s="798"/>
      <c r="AF5" s="803" t="s">
        <v>383</v>
      </c>
      <c r="AG5" s="798"/>
      <c r="AH5" s="798"/>
      <c r="AI5" s="798"/>
      <c r="AJ5" s="804"/>
      <c r="AK5" s="798" t="s">
        <v>384</v>
      </c>
      <c r="AL5" s="798"/>
      <c r="AM5" s="798"/>
      <c r="AN5" s="798"/>
      <c r="AO5" s="799"/>
      <c r="AP5" s="797" t="s">
        <v>385</v>
      </c>
      <c r="AQ5" s="798"/>
      <c r="AR5" s="798"/>
      <c r="AS5" s="798"/>
      <c r="AT5" s="799"/>
      <c r="AU5" s="797" t="s">
        <v>386</v>
      </c>
      <c r="AV5" s="798"/>
      <c r="AW5" s="798"/>
      <c r="AX5" s="798"/>
      <c r="AY5" s="804"/>
      <c r="AZ5" s="235"/>
      <c r="BA5" s="235"/>
      <c r="BB5" s="235"/>
      <c r="BC5" s="235"/>
      <c r="BD5" s="235"/>
      <c r="BE5" s="236"/>
      <c r="BF5" s="236"/>
      <c r="BG5" s="236"/>
      <c r="BH5" s="236"/>
      <c r="BI5" s="236"/>
      <c r="BJ5" s="236"/>
      <c r="BK5" s="236"/>
      <c r="BL5" s="236"/>
      <c r="BM5" s="236"/>
      <c r="BN5" s="236"/>
      <c r="BO5" s="236"/>
      <c r="BP5" s="236"/>
      <c r="BQ5" s="791" t="s">
        <v>387</v>
      </c>
      <c r="BR5" s="792"/>
      <c r="BS5" s="792"/>
      <c r="BT5" s="792"/>
      <c r="BU5" s="792"/>
      <c r="BV5" s="792"/>
      <c r="BW5" s="792"/>
      <c r="BX5" s="792"/>
      <c r="BY5" s="792"/>
      <c r="BZ5" s="792"/>
      <c r="CA5" s="792"/>
      <c r="CB5" s="792"/>
      <c r="CC5" s="792"/>
      <c r="CD5" s="792"/>
      <c r="CE5" s="792"/>
      <c r="CF5" s="792"/>
      <c r="CG5" s="793"/>
      <c r="CH5" s="797" t="s">
        <v>388</v>
      </c>
      <c r="CI5" s="798"/>
      <c r="CJ5" s="798"/>
      <c r="CK5" s="798"/>
      <c r="CL5" s="799"/>
      <c r="CM5" s="797" t="s">
        <v>389</v>
      </c>
      <c r="CN5" s="798"/>
      <c r="CO5" s="798"/>
      <c r="CP5" s="798"/>
      <c r="CQ5" s="799"/>
      <c r="CR5" s="797" t="s">
        <v>390</v>
      </c>
      <c r="CS5" s="798"/>
      <c r="CT5" s="798"/>
      <c r="CU5" s="798"/>
      <c r="CV5" s="799"/>
      <c r="CW5" s="797" t="s">
        <v>391</v>
      </c>
      <c r="CX5" s="798"/>
      <c r="CY5" s="798"/>
      <c r="CZ5" s="798"/>
      <c r="DA5" s="799"/>
      <c r="DB5" s="797" t="s">
        <v>392</v>
      </c>
      <c r="DC5" s="798"/>
      <c r="DD5" s="798"/>
      <c r="DE5" s="798"/>
      <c r="DF5" s="799"/>
      <c r="DG5" s="827" t="s">
        <v>393</v>
      </c>
      <c r="DH5" s="828"/>
      <c r="DI5" s="828"/>
      <c r="DJ5" s="828"/>
      <c r="DK5" s="829"/>
      <c r="DL5" s="827" t="s">
        <v>394</v>
      </c>
      <c r="DM5" s="828"/>
      <c r="DN5" s="828"/>
      <c r="DO5" s="828"/>
      <c r="DP5" s="829"/>
      <c r="DQ5" s="797" t="s">
        <v>395</v>
      </c>
      <c r="DR5" s="798"/>
      <c r="DS5" s="798"/>
      <c r="DT5" s="798"/>
      <c r="DU5" s="799"/>
      <c r="DV5" s="797" t="s">
        <v>386</v>
      </c>
      <c r="DW5" s="798"/>
      <c r="DX5" s="798"/>
      <c r="DY5" s="798"/>
      <c r="DZ5" s="804"/>
      <c r="EA5" s="237"/>
    </row>
    <row r="6" spans="1:131" s="238"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2">
      <c r="A7" s="239">
        <v>1</v>
      </c>
      <c r="B7" s="813" t="s">
        <v>396</v>
      </c>
      <c r="C7" s="814"/>
      <c r="D7" s="814"/>
      <c r="E7" s="814"/>
      <c r="F7" s="814"/>
      <c r="G7" s="814"/>
      <c r="H7" s="814"/>
      <c r="I7" s="814"/>
      <c r="J7" s="814"/>
      <c r="K7" s="814"/>
      <c r="L7" s="814"/>
      <c r="M7" s="814"/>
      <c r="N7" s="814"/>
      <c r="O7" s="814"/>
      <c r="P7" s="815"/>
      <c r="Q7" s="816">
        <v>46467</v>
      </c>
      <c r="R7" s="817"/>
      <c r="S7" s="817"/>
      <c r="T7" s="817"/>
      <c r="U7" s="817"/>
      <c r="V7" s="817">
        <v>44124</v>
      </c>
      <c r="W7" s="817"/>
      <c r="X7" s="817"/>
      <c r="Y7" s="817"/>
      <c r="Z7" s="817"/>
      <c r="AA7" s="817">
        <v>2343</v>
      </c>
      <c r="AB7" s="817"/>
      <c r="AC7" s="817"/>
      <c r="AD7" s="817"/>
      <c r="AE7" s="818"/>
      <c r="AF7" s="819">
        <v>2074</v>
      </c>
      <c r="AG7" s="820"/>
      <c r="AH7" s="820"/>
      <c r="AI7" s="820"/>
      <c r="AJ7" s="821"/>
      <c r="AK7" s="822">
        <v>2757</v>
      </c>
      <c r="AL7" s="823"/>
      <c r="AM7" s="823"/>
      <c r="AN7" s="823"/>
      <c r="AO7" s="823"/>
      <c r="AP7" s="823">
        <v>43401</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7"/>
    </row>
    <row r="8" spans="1:131" s="238" customFormat="1" ht="26.25" customHeight="1" x14ac:dyDescent="0.2">
      <c r="A8" s="241">
        <v>2</v>
      </c>
      <c r="B8" s="844" t="s">
        <v>397</v>
      </c>
      <c r="C8" s="845"/>
      <c r="D8" s="845"/>
      <c r="E8" s="845"/>
      <c r="F8" s="845"/>
      <c r="G8" s="845"/>
      <c r="H8" s="845"/>
      <c r="I8" s="845"/>
      <c r="J8" s="845"/>
      <c r="K8" s="845"/>
      <c r="L8" s="845"/>
      <c r="M8" s="845"/>
      <c r="N8" s="845"/>
      <c r="O8" s="845"/>
      <c r="P8" s="846"/>
      <c r="Q8" s="847">
        <v>15</v>
      </c>
      <c r="R8" s="848"/>
      <c r="S8" s="848"/>
      <c r="T8" s="848"/>
      <c r="U8" s="848"/>
      <c r="V8" s="848">
        <v>11</v>
      </c>
      <c r="W8" s="848"/>
      <c r="X8" s="848"/>
      <c r="Y8" s="848"/>
      <c r="Z8" s="848"/>
      <c r="AA8" s="848">
        <v>4</v>
      </c>
      <c r="AB8" s="848"/>
      <c r="AC8" s="848"/>
      <c r="AD8" s="848"/>
      <c r="AE8" s="849"/>
      <c r="AF8" s="850">
        <v>4</v>
      </c>
      <c r="AG8" s="851"/>
      <c r="AH8" s="851"/>
      <c r="AI8" s="851"/>
      <c r="AJ8" s="852"/>
      <c r="AK8" s="833" t="s">
        <v>607</v>
      </c>
      <c r="AL8" s="834"/>
      <c r="AM8" s="834"/>
      <c r="AN8" s="834"/>
      <c r="AO8" s="834"/>
      <c r="AP8" s="834" t="s">
        <v>607</v>
      </c>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7"/>
    </row>
    <row r="9" spans="1:131" s="238" customFormat="1" ht="26.25" customHeight="1" x14ac:dyDescent="0.2">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2">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2">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2">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2">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2">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2">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2">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2">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2">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2">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2">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5">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2">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398</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5">
      <c r="A23" s="243" t="s">
        <v>399</v>
      </c>
      <c r="B23" s="853" t="s">
        <v>400</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2078</v>
      </c>
      <c r="AG23" s="857"/>
      <c r="AH23" s="857"/>
      <c r="AI23" s="857"/>
      <c r="AJ23" s="860"/>
      <c r="AK23" s="861"/>
      <c r="AL23" s="862"/>
      <c r="AM23" s="862"/>
      <c r="AN23" s="862"/>
      <c r="AO23" s="862"/>
      <c r="AP23" s="857"/>
      <c r="AQ23" s="857"/>
      <c r="AR23" s="857"/>
      <c r="AS23" s="857"/>
      <c r="AT23" s="857"/>
      <c r="AU23" s="873"/>
      <c r="AV23" s="873"/>
      <c r="AW23" s="873"/>
      <c r="AX23" s="873"/>
      <c r="AY23" s="874"/>
      <c r="AZ23" s="875" t="s">
        <v>401</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2">
      <c r="A24" s="872" t="s">
        <v>402</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5">
      <c r="A25" s="789" t="s">
        <v>403</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2">
      <c r="A26" s="791" t="s">
        <v>379</v>
      </c>
      <c r="B26" s="792"/>
      <c r="C26" s="792"/>
      <c r="D26" s="792"/>
      <c r="E26" s="792"/>
      <c r="F26" s="792"/>
      <c r="G26" s="792"/>
      <c r="H26" s="792"/>
      <c r="I26" s="792"/>
      <c r="J26" s="792"/>
      <c r="K26" s="792"/>
      <c r="L26" s="792"/>
      <c r="M26" s="792"/>
      <c r="N26" s="792"/>
      <c r="O26" s="792"/>
      <c r="P26" s="793"/>
      <c r="Q26" s="797" t="s">
        <v>404</v>
      </c>
      <c r="R26" s="798"/>
      <c r="S26" s="798"/>
      <c r="T26" s="798"/>
      <c r="U26" s="799"/>
      <c r="V26" s="797" t="s">
        <v>405</v>
      </c>
      <c r="W26" s="798"/>
      <c r="X26" s="798"/>
      <c r="Y26" s="798"/>
      <c r="Z26" s="799"/>
      <c r="AA26" s="797" t="s">
        <v>406</v>
      </c>
      <c r="AB26" s="798"/>
      <c r="AC26" s="798"/>
      <c r="AD26" s="798"/>
      <c r="AE26" s="798"/>
      <c r="AF26" s="878" t="s">
        <v>407</v>
      </c>
      <c r="AG26" s="879"/>
      <c r="AH26" s="879"/>
      <c r="AI26" s="879"/>
      <c r="AJ26" s="880"/>
      <c r="AK26" s="798" t="s">
        <v>408</v>
      </c>
      <c r="AL26" s="798"/>
      <c r="AM26" s="798"/>
      <c r="AN26" s="798"/>
      <c r="AO26" s="799"/>
      <c r="AP26" s="797" t="s">
        <v>409</v>
      </c>
      <c r="AQ26" s="798"/>
      <c r="AR26" s="798"/>
      <c r="AS26" s="798"/>
      <c r="AT26" s="799"/>
      <c r="AU26" s="797" t="s">
        <v>410</v>
      </c>
      <c r="AV26" s="798"/>
      <c r="AW26" s="798"/>
      <c r="AX26" s="798"/>
      <c r="AY26" s="799"/>
      <c r="AZ26" s="797" t="s">
        <v>411</v>
      </c>
      <c r="BA26" s="798"/>
      <c r="BB26" s="798"/>
      <c r="BC26" s="798"/>
      <c r="BD26" s="799"/>
      <c r="BE26" s="797" t="s">
        <v>386</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2">
      <c r="A28" s="245">
        <v>1</v>
      </c>
      <c r="B28" s="813" t="s">
        <v>412</v>
      </c>
      <c r="C28" s="814"/>
      <c r="D28" s="814"/>
      <c r="E28" s="814"/>
      <c r="F28" s="814"/>
      <c r="G28" s="814"/>
      <c r="H28" s="814"/>
      <c r="I28" s="814"/>
      <c r="J28" s="814"/>
      <c r="K28" s="814"/>
      <c r="L28" s="814"/>
      <c r="M28" s="814"/>
      <c r="N28" s="814"/>
      <c r="O28" s="814"/>
      <c r="P28" s="815"/>
      <c r="Q28" s="886">
        <v>7004</v>
      </c>
      <c r="R28" s="887"/>
      <c r="S28" s="887"/>
      <c r="T28" s="887"/>
      <c r="U28" s="887"/>
      <c r="V28" s="887">
        <v>6502</v>
      </c>
      <c r="W28" s="887"/>
      <c r="X28" s="887"/>
      <c r="Y28" s="887"/>
      <c r="Z28" s="887"/>
      <c r="AA28" s="887">
        <v>502</v>
      </c>
      <c r="AB28" s="887"/>
      <c r="AC28" s="887"/>
      <c r="AD28" s="887"/>
      <c r="AE28" s="888"/>
      <c r="AF28" s="889">
        <v>502</v>
      </c>
      <c r="AG28" s="887"/>
      <c r="AH28" s="887"/>
      <c r="AI28" s="887"/>
      <c r="AJ28" s="890"/>
      <c r="AK28" s="891">
        <v>652050</v>
      </c>
      <c r="AL28" s="892"/>
      <c r="AM28" s="892"/>
      <c r="AN28" s="892"/>
      <c r="AO28" s="892"/>
      <c r="AP28" s="892" t="s">
        <v>607</v>
      </c>
      <c r="AQ28" s="892"/>
      <c r="AR28" s="892"/>
      <c r="AS28" s="892"/>
      <c r="AT28" s="892"/>
      <c r="AU28" s="892" t="s">
        <v>608</v>
      </c>
      <c r="AV28" s="892"/>
      <c r="AW28" s="892"/>
      <c r="AX28" s="892"/>
      <c r="AY28" s="892"/>
      <c r="AZ28" s="893" t="s">
        <v>609</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2">
      <c r="A29" s="245">
        <v>2</v>
      </c>
      <c r="B29" s="844" t="s">
        <v>413</v>
      </c>
      <c r="C29" s="845"/>
      <c r="D29" s="845"/>
      <c r="E29" s="845"/>
      <c r="F29" s="845"/>
      <c r="G29" s="845"/>
      <c r="H29" s="845"/>
      <c r="I29" s="845"/>
      <c r="J29" s="845"/>
      <c r="K29" s="845"/>
      <c r="L29" s="845"/>
      <c r="M29" s="845"/>
      <c r="N29" s="845"/>
      <c r="O29" s="845"/>
      <c r="P29" s="846"/>
      <c r="Q29" s="847">
        <v>6147</v>
      </c>
      <c r="R29" s="848"/>
      <c r="S29" s="848"/>
      <c r="T29" s="848"/>
      <c r="U29" s="848"/>
      <c r="V29" s="848">
        <v>6005</v>
      </c>
      <c r="W29" s="848"/>
      <c r="X29" s="848"/>
      <c r="Y29" s="848"/>
      <c r="Z29" s="848"/>
      <c r="AA29" s="848">
        <v>142</v>
      </c>
      <c r="AB29" s="848"/>
      <c r="AC29" s="848"/>
      <c r="AD29" s="848"/>
      <c r="AE29" s="849"/>
      <c r="AF29" s="850">
        <v>142</v>
      </c>
      <c r="AG29" s="851"/>
      <c r="AH29" s="851"/>
      <c r="AI29" s="851"/>
      <c r="AJ29" s="852"/>
      <c r="AK29" s="898">
        <v>1001086</v>
      </c>
      <c r="AL29" s="894"/>
      <c r="AM29" s="894"/>
      <c r="AN29" s="894"/>
      <c r="AO29" s="894"/>
      <c r="AP29" s="894" t="s">
        <v>607</v>
      </c>
      <c r="AQ29" s="894"/>
      <c r="AR29" s="894"/>
      <c r="AS29" s="894"/>
      <c r="AT29" s="894"/>
      <c r="AU29" s="894" t="s">
        <v>608</v>
      </c>
      <c r="AV29" s="894"/>
      <c r="AW29" s="894"/>
      <c r="AX29" s="894"/>
      <c r="AY29" s="894"/>
      <c r="AZ29" s="895" t="s">
        <v>609</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2">
      <c r="A30" s="245">
        <v>3</v>
      </c>
      <c r="B30" s="844" t="s">
        <v>414</v>
      </c>
      <c r="C30" s="845"/>
      <c r="D30" s="845"/>
      <c r="E30" s="845"/>
      <c r="F30" s="845"/>
      <c r="G30" s="845"/>
      <c r="H30" s="845"/>
      <c r="I30" s="845"/>
      <c r="J30" s="845"/>
      <c r="K30" s="845"/>
      <c r="L30" s="845"/>
      <c r="M30" s="845"/>
      <c r="N30" s="845"/>
      <c r="O30" s="845"/>
      <c r="P30" s="846"/>
      <c r="Q30" s="847">
        <v>515</v>
      </c>
      <c r="R30" s="848"/>
      <c r="S30" s="848"/>
      <c r="T30" s="848"/>
      <c r="U30" s="848"/>
      <c r="V30" s="848">
        <v>510</v>
      </c>
      <c r="W30" s="848"/>
      <c r="X30" s="848"/>
      <c r="Y30" s="848"/>
      <c r="Z30" s="848"/>
      <c r="AA30" s="848">
        <v>5</v>
      </c>
      <c r="AB30" s="848"/>
      <c r="AC30" s="848"/>
      <c r="AD30" s="848"/>
      <c r="AE30" s="849"/>
      <c r="AF30" s="850">
        <v>5</v>
      </c>
      <c r="AG30" s="851"/>
      <c r="AH30" s="851"/>
      <c r="AI30" s="851"/>
      <c r="AJ30" s="852"/>
      <c r="AK30" s="898">
        <v>201712</v>
      </c>
      <c r="AL30" s="894"/>
      <c r="AM30" s="894"/>
      <c r="AN30" s="894"/>
      <c r="AO30" s="894"/>
      <c r="AP30" s="894" t="s">
        <v>607</v>
      </c>
      <c r="AQ30" s="894"/>
      <c r="AR30" s="894"/>
      <c r="AS30" s="894"/>
      <c r="AT30" s="894"/>
      <c r="AU30" s="894" t="s">
        <v>608</v>
      </c>
      <c r="AV30" s="894"/>
      <c r="AW30" s="894"/>
      <c r="AX30" s="894"/>
      <c r="AY30" s="894"/>
      <c r="AZ30" s="895" t="s">
        <v>609</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2">
      <c r="A31" s="245">
        <v>4</v>
      </c>
      <c r="B31" s="844" t="s">
        <v>415</v>
      </c>
      <c r="C31" s="845"/>
      <c r="D31" s="845"/>
      <c r="E31" s="845"/>
      <c r="F31" s="845"/>
      <c r="G31" s="845"/>
      <c r="H31" s="845"/>
      <c r="I31" s="845"/>
      <c r="J31" s="845"/>
      <c r="K31" s="845"/>
      <c r="L31" s="845"/>
      <c r="M31" s="845"/>
      <c r="N31" s="845"/>
      <c r="O31" s="845"/>
      <c r="P31" s="846"/>
      <c r="Q31" s="847">
        <v>1967</v>
      </c>
      <c r="R31" s="848"/>
      <c r="S31" s="848"/>
      <c r="T31" s="848"/>
      <c r="U31" s="848"/>
      <c r="V31" s="848">
        <v>1844</v>
      </c>
      <c r="W31" s="848"/>
      <c r="X31" s="848"/>
      <c r="Y31" s="848"/>
      <c r="Z31" s="848"/>
      <c r="AA31" s="848">
        <v>123</v>
      </c>
      <c r="AB31" s="848"/>
      <c r="AC31" s="848"/>
      <c r="AD31" s="848"/>
      <c r="AE31" s="849"/>
      <c r="AF31" s="850">
        <v>950</v>
      </c>
      <c r="AG31" s="851"/>
      <c r="AH31" s="851"/>
      <c r="AI31" s="851"/>
      <c r="AJ31" s="852"/>
      <c r="AK31" s="898">
        <v>72</v>
      </c>
      <c r="AL31" s="894"/>
      <c r="AM31" s="894"/>
      <c r="AN31" s="894"/>
      <c r="AO31" s="894"/>
      <c r="AP31" s="894">
        <v>3548</v>
      </c>
      <c r="AQ31" s="894"/>
      <c r="AR31" s="894"/>
      <c r="AS31" s="894"/>
      <c r="AT31" s="894"/>
      <c r="AU31" s="894" t="s">
        <v>608</v>
      </c>
      <c r="AV31" s="894"/>
      <c r="AW31" s="894"/>
      <c r="AX31" s="894"/>
      <c r="AY31" s="894"/>
      <c r="AZ31" s="895" t="s">
        <v>609</v>
      </c>
      <c r="BA31" s="895"/>
      <c r="BB31" s="895"/>
      <c r="BC31" s="895"/>
      <c r="BD31" s="895"/>
      <c r="BE31" s="896" t="s">
        <v>416</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2">
      <c r="A32" s="245">
        <v>5</v>
      </c>
      <c r="B32" s="844" t="s">
        <v>417</v>
      </c>
      <c r="C32" s="845"/>
      <c r="D32" s="845"/>
      <c r="E32" s="845"/>
      <c r="F32" s="845"/>
      <c r="G32" s="845"/>
      <c r="H32" s="845"/>
      <c r="I32" s="845"/>
      <c r="J32" s="845"/>
      <c r="K32" s="845"/>
      <c r="L32" s="845"/>
      <c r="M32" s="845"/>
      <c r="N32" s="845"/>
      <c r="O32" s="845"/>
      <c r="P32" s="846"/>
      <c r="Q32" s="847">
        <v>667</v>
      </c>
      <c r="R32" s="848"/>
      <c r="S32" s="848"/>
      <c r="T32" s="848"/>
      <c r="U32" s="848"/>
      <c r="V32" s="848">
        <v>586</v>
      </c>
      <c r="W32" s="848"/>
      <c r="X32" s="848"/>
      <c r="Y32" s="848"/>
      <c r="Z32" s="848"/>
      <c r="AA32" s="848">
        <v>82</v>
      </c>
      <c r="AB32" s="848"/>
      <c r="AC32" s="848"/>
      <c r="AD32" s="848"/>
      <c r="AE32" s="849"/>
      <c r="AF32" s="850" t="s">
        <v>129</v>
      </c>
      <c r="AG32" s="851"/>
      <c r="AH32" s="851"/>
      <c r="AI32" s="851"/>
      <c r="AJ32" s="852"/>
      <c r="AK32" s="898">
        <v>360</v>
      </c>
      <c r="AL32" s="894"/>
      <c r="AM32" s="894"/>
      <c r="AN32" s="894"/>
      <c r="AO32" s="894"/>
      <c r="AP32" s="894">
        <v>2821</v>
      </c>
      <c r="AQ32" s="894"/>
      <c r="AR32" s="894"/>
      <c r="AS32" s="894"/>
      <c r="AT32" s="894"/>
      <c r="AU32" s="894">
        <v>2821</v>
      </c>
      <c r="AV32" s="894"/>
      <c r="AW32" s="894"/>
      <c r="AX32" s="894"/>
      <c r="AY32" s="894"/>
      <c r="AZ32" s="895" t="s">
        <v>609</v>
      </c>
      <c r="BA32" s="895"/>
      <c r="BB32" s="895"/>
      <c r="BC32" s="895"/>
      <c r="BD32" s="895"/>
      <c r="BE32" s="896" t="s">
        <v>416</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2">
      <c r="A33" s="245">
        <v>6</v>
      </c>
      <c r="B33" s="844" t="s">
        <v>156</v>
      </c>
      <c r="C33" s="845"/>
      <c r="D33" s="845"/>
      <c r="E33" s="845"/>
      <c r="F33" s="845"/>
      <c r="G33" s="845"/>
      <c r="H33" s="845"/>
      <c r="I33" s="845"/>
      <c r="J33" s="845"/>
      <c r="K33" s="845"/>
      <c r="L33" s="845"/>
      <c r="M33" s="845"/>
      <c r="N33" s="845"/>
      <c r="O33" s="845"/>
      <c r="P33" s="846"/>
      <c r="Q33" s="847">
        <v>154</v>
      </c>
      <c r="R33" s="848"/>
      <c r="S33" s="848"/>
      <c r="T33" s="848"/>
      <c r="U33" s="848"/>
      <c r="V33" s="848">
        <v>147</v>
      </c>
      <c r="W33" s="848"/>
      <c r="X33" s="848"/>
      <c r="Y33" s="848"/>
      <c r="Z33" s="848"/>
      <c r="AA33" s="848">
        <v>7</v>
      </c>
      <c r="AB33" s="848"/>
      <c r="AC33" s="848"/>
      <c r="AD33" s="848"/>
      <c r="AE33" s="849"/>
      <c r="AF33" s="850">
        <v>3</v>
      </c>
      <c r="AG33" s="851"/>
      <c r="AH33" s="851"/>
      <c r="AI33" s="851"/>
      <c r="AJ33" s="852"/>
      <c r="AK33" s="898">
        <v>53</v>
      </c>
      <c r="AL33" s="894"/>
      <c r="AM33" s="894"/>
      <c r="AN33" s="894"/>
      <c r="AO33" s="894"/>
      <c r="AP33" s="894">
        <v>158</v>
      </c>
      <c r="AQ33" s="894"/>
      <c r="AR33" s="894"/>
      <c r="AS33" s="894"/>
      <c r="AT33" s="894"/>
      <c r="AU33" s="894">
        <v>158</v>
      </c>
      <c r="AV33" s="894"/>
      <c r="AW33" s="894"/>
      <c r="AX33" s="894"/>
      <c r="AY33" s="894"/>
      <c r="AZ33" s="895" t="s">
        <v>609</v>
      </c>
      <c r="BA33" s="895"/>
      <c r="BB33" s="895"/>
      <c r="BC33" s="895"/>
      <c r="BD33" s="895"/>
      <c r="BE33" s="896" t="s">
        <v>416</v>
      </c>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2">
      <c r="A34" s="245">
        <v>7</v>
      </c>
      <c r="B34" s="844" t="s">
        <v>418</v>
      </c>
      <c r="C34" s="845"/>
      <c r="D34" s="845"/>
      <c r="E34" s="845"/>
      <c r="F34" s="845"/>
      <c r="G34" s="845"/>
      <c r="H34" s="845"/>
      <c r="I34" s="845"/>
      <c r="J34" s="845"/>
      <c r="K34" s="845"/>
      <c r="L34" s="845"/>
      <c r="M34" s="845"/>
      <c r="N34" s="845"/>
      <c r="O34" s="845"/>
      <c r="P34" s="846"/>
      <c r="Q34" s="847">
        <v>64</v>
      </c>
      <c r="R34" s="848"/>
      <c r="S34" s="848"/>
      <c r="T34" s="848"/>
      <c r="U34" s="848"/>
      <c r="V34" s="848">
        <v>64</v>
      </c>
      <c r="W34" s="848"/>
      <c r="X34" s="848"/>
      <c r="Y34" s="848"/>
      <c r="Z34" s="848"/>
      <c r="AA34" s="848">
        <v>0</v>
      </c>
      <c r="AB34" s="848"/>
      <c r="AC34" s="848"/>
      <c r="AD34" s="848"/>
      <c r="AE34" s="849"/>
      <c r="AF34" s="850">
        <v>4</v>
      </c>
      <c r="AG34" s="851"/>
      <c r="AH34" s="851"/>
      <c r="AI34" s="851"/>
      <c r="AJ34" s="852"/>
      <c r="AK34" s="898">
        <v>21</v>
      </c>
      <c r="AL34" s="894"/>
      <c r="AM34" s="894"/>
      <c r="AN34" s="894"/>
      <c r="AO34" s="894"/>
      <c r="AP34" s="894">
        <v>35</v>
      </c>
      <c r="AQ34" s="894"/>
      <c r="AR34" s="894"/>
      <c r="AS34" s="894"/>
      <c r="AT34" s="894"/>
      <c r="AU34" s="894">
        <v>35</v>
      </c>
      <c r="AV34" s="894"/>
      <c r="AW34" s="894"/>
      <c r="AX34" s="894"/>
      <c r="AY34" s="894"/>
      <c r="AZ34" s="895" t="s">
        <v>609</v>
      </c>
      <c r="BA34" s="895"/>
      <c r="BB34" s="895"/>
      <c r="BC34" s="895"/>
      <c r="BD34" s="895"/>
      <c r="BE34" s="896" t="s">
        <v>416</v>
      </c>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2">
      <c r="A35" s="245">
        <v>8</v>
      </c>
      <c r="B35" s="844" t="s">
        <v>419</v>
      </c>
      <c r="C35" s="845"/>
      <c r="D35" s="845"/>
      <c r="E35" s="845"/>
      <c r="F35" s="845"/>
      <c r="G35" s="845"/>
      <c r="H35" s="845"/>
      <c r="I35" s="845"/>
      <c r="J35" s="845"/>
      <c r="K35" s="845"/>
      <c r="L35" s="845"/>
      <c r="M35" s="845"/>
      <c r="N35" s="845"/>
      <c r="O35" s="845"/>
      <c r="P35" s="846"/>
      <c r="Q35" s="847">
        <v>1881</v>
      </c>
      <c r="R35" s="848"/>
      <c r="S35" s="848"/>
      <c r="T35" s="848"/>
      <c r="U35" s="848"/>
      <c r="V35" s="848">
        <v>1838</v>
      </c>
      <c r="W35" s="848"/>
      <c r="X35" s="848"/>
      <c r="Y35" s="848"/>
      <c r="Z35" s="848"/>
      <c r="AA35" s="848">
        <v>43</v>
      </c>
      <c r="AB35" s="848"/>
      <c r="AC35" s="848"/>
      <c r="AD35" s="848"/>
      <c r="AE35" s="849"/>
      <c r="AF35" s="850" t="s">
        <v>129</v>
      </c>
      <c r="AG35" s="851"/>
      <c r="AH35" s="851"/>
      <c r="AI35" s="851"/>
      <c r="AJ35" s="852"/>
      <c r="AK35" s="898">
        <v>78</v>
      </c>
      <c r="AL35" s="894"/>
      <c r="AM35" s="894"/>
      <c r="AN35" s="894"/>
      <c r="AO35" s="894"/>
      <c r="AP35" s="894">
        <v>2573</v>
      </c>
      <c r="AQ35" s="894"/>
      <c r="AR35" s="894"/>
      <c r="AS35" s="894"/>
      <c r="AT35" s="894"/>
      <c r="AU35" s="894" t="s">
        <v>608</v>
      </c>
      <c r="AV35" s="894"/>
      <c r="AW35" s="894"/>
      <c r="AX35" s="894"/>
      <c r="AY35" s="894"/>
      <c r="AZ35" s="895">
        <v>7</v>
      </c>
      <c r="BA35" s="895"/>
      <c r="BB35" s="895"/>
      <c r="BC35" s="895"/>
      <c r="BD35" s="895"/>
      <c r="BE35" s="896" t="s">
        <v>420</v>
      </c>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2">
      <c r="A36" s="245">
        <v>9</v>
      </c>
      <c r="B36" s="844" t="s">
        <v>421</v>
      </c>
      <c r="C36" s="845"/>
      <c r="D36" s="845"/>
      <c r="E36" s="845"/>
      <c r="F36" s="845"/>
      <c r="G36" s="845"/>
      <c r="H36" s="845"/>
      <c r="I36" s="845"/>
      <c r="J36" s="845"/>
      <c r="K36" s="845"/>
      <c r="L36" s="845"/>
      <c r="M36" s="845"/>
      <c r="N36" s="845"/>
      <c r="O36" s="845"/>
      <c r="P36" s="846"/>
      <c r="Q36" s="847">
        <v>146</v>
      </c>
      <c r="R36" s="848"/>
      <c r="S36" s="848"/>
      <c r="T36" s="848"/>
      <c r="U36" s="848"/>
      <c r="V36" s="848">
        <v>122</v>
      </c>
      <c r="W36" s="848"/>
      <c r="X36" s="848"/>
      <c r="Y36" s="848"/>
      <c r="Z36" s="848"/>
      <c r="AA36" s="848">
        <v>36</v>
      </c>
      <c r="AB36" s="848"/>
      <c r="AC36" s="848"/>
      <c r="AD36" s="848"/>
      <c r="AE36" s="849"/>
      <c r="AF36" s="850" t="s">
        <v>129</v>
      </c>
      <c r="AG36" s="851"/>
      <c r="AH36" s="851"/>
      <c r="AI36" s="851"/>
      <c r="AJ36" s="852"/>
      <c r="AK36" s="898" t="s">
        <v>607</v>
      </c>
      <c r="AL36" s="894"/>
      <c r="AM36" s="894"/>
      <c r="AN36" s="894"/>
      <c r="AO36" s="894"/>
      <c r="AP36" s="894">
        <v>162</v>
      </c>
      <c r="AQ36" s="894"/>
      <c r="AR36" s="894"/>
      <c r="AS36" s="894"/>
      <c r="AT36" s="894"/>
      <c r="AU36" s="894" t="s">
        <v>608</v>
      </c>
      <c r="AV36" s="894"/>
      <c r="AW36" s="894"/>
      <c r="AX36" s="894"/>
      <c r="AY36" s="894"/>
      <c r="AZ36" s="895" t="s">
        <v>609</v>
      </c>
      <c r="BA36" s="895"/>
      <c r="BB36" s="895"/>
      <c r="BC36" s="895"/>
      <c r="BD36" s="895"/>
      <c r="BE36" s="896" t="s">
        <v>420</v>
      </c>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2">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2">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2">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2">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2">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2">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2">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2">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2">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2">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2">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2">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2">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2">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2">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2">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2">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2">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2">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2">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2">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2">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2">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2">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5">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2">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422</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5">
      <c r="A63" s="243" t="s">
        <v>399</v>
      </c>
      <c r="B63" s="853" t="s">
        <v>423</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1605</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424</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5">
      <c r="A65" s="235" t="s">
        <v>425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2">
      <c r="A66" s="791" t="s">
        <v>426</v>
      </c>
      <c r="B66" s="792"/>
      <c r="C66" s="792"/>
      <c r="D66" s="792"/>
      <c r="E66" s="792"/>
      <c r="F66" s="792"/>
      <c r="G66" s="792"/>
      <c r="H66" s="792"/>
      <c r="I66" s="792"/>
      <c r="J66" s="792"/>
      <c r="K66" s="792"/>
      <c r="L66" s="792"/>
      <c r="M66" s="792"/>
      <c r="N66" s="792"/>
      <c r="O66" s="792"/>
      <c r="P66" s="793"/>
      <c r="Q66" s="797" t="s">
        <v>427</v>
      </c>
      <c r="R66" s="798"/>
      <c r="S66" s="798"/>
      <c r="T66" s="798"/>
      <c r="U66" s="799"/>
      <c r="V66" s="797" t="s">
        <v>428</v>
      </c>
      <c r="W66" s="798"/>
      <c r="X66" s="798"/>
      <c r="Y66" s="798"/>
      <c r="Z66" s="799"/>
      <c r="AA66" s="797" t="s">
        <v>429</v>
      </c>
      <c r="AB66" s="798"/>
      <c r="AC66" s="798"/>
      <c r="AD66" s="798"/>
      <c r="AE66" s="799"/>
      <c r="AF66" s="918" t="s">
        <v>430</v>
      </c>
      <c r="AG66" s="879"/>
      <c r="AH66" s="879"/>
      <c r="AI66" s="879"/>
      <c r="AJ66" s="919"/>
      <c r="AK66" s="797" t="s">
        <v>431</v>
      </c>
      <c r="AL66" s="792"/>
      <c r="AM66" s="792"/>
      <c r="AN66" s="792"/>
      <c r="AO66" s="793"/>
      <c r="AP66" s="797" t="s">
        <v>432</v>
      </c>
      <c r="AQ66" s="798"/>
      <c r="AR66" s="798"/>
      <c r="AS66" s="798"/>
      <c r="AT66" s="799"/>
      <c r="AU66" s="797" t="s">
        <v>433</v>
      </c>
      <c r="AV66" s="798"/>
      <c r="AW66" s="798"/>
      <c r="AX66" s="798"/>
      <c r="AY66" s="799"/>
      <c r="AZ66" s="797" t="s">
        <v>386</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2">
      <c r="A68" s="239">
        <v>1</v>
      </c>
      <c r="B68" s="933"/>
      <c r="C68" s="934"/>
      <c r="D68" s="934"/>
      <c r="E68" s="934"/>
      <c r="F68" s="934"/>
      <c r="G68" s="934"/>
      <c r="H68" s="934"/>
      <c r="I68" s="934"/>
      <c r="J68" s="934"/>
      <c r="K68" s="934"/>
      <c r="L68" s="934"/>
      <c r="M68" s="934"/>
      <c r="N68" s="934"/>
      <c r="O68" s="934"/>
      <c r="P68" s="935"/>
      <c r="Q68" s="936"/>
      <c r="R68" s="930"/>
      <c r="S68" s="930"/>
      <c r="T68" s="930"/>
      <c r="U68" s="930"/>
      <c r="V68" s="930"/>
      <c r="W68" s="930"/>
      <c r="X68" s="930"/>
      <c r="Y68" s="930"/>
      <c r="Z68" s="930"/>
      <c r="AA68" s="930"/>
      <c r="AB68" s="930"/>
      <c r="AC68" s="930"/>
      <c r="AD68" s="930"/>
      <c r="AE68" s="930"/>
      <c r="AF68" s="930"/>
      <c r="AG68" s="930"/>
      <c r="AH68" s="930"/>
      <c r="AI68" s="930"/>
      <c r="AJ68" s="930"/>
      <c r="AK68" s="930"/>
      <c r="AL68" s="930"/>
      <c r="AM68" s="930"/>
      <c r="AN68" s="930"/>
      <c r="AO68" s="930"/>
      <c r="AP68" s="930"/>
      <c r="AQ68" s="930"/>
      <c r="AR68" s="930"/>
      <c r="AS68" s="930"/>
      <c r="AT68" s="930"/>
      <c r="AU68" s="930"/>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2">
      <c r="A69" s="241">
        <v>2</v>
      </c>
      <c r="B69" s="937"/>
      <c r="C69" s="938"/>
      <c r="D69" s="938"/>
      <c r="E69" s="938"/>
      <c r="F69" s="938"/>
      <c r="G69" s="938"/>
      <c r="H69" s="938"/>
      <c r="I69" s="938"/>
      <c r="J69" s="938"/>
      <c r="K69" s="938"/>
      <c r="L69" s="938"/>
      <c r="M69" s="938"/>
      <c r="N69" s="938"/>
      <c r="O69" s="938"/>
      <c r="P69" s="939"/>
      <c r="Q69" s="940"/>
      <c r="R69" s="894"/>
      <c r="S69" s="894"/>
      <c r="T69" s="894"/>
      <c r="U69" s="894"/>
      <c r="V69" s="894"/>
      <c r="W69" s="894"/>
      <c r="X69" s="894"/>
      <c r="Y69" s="894"/>
      <c r="Z69" s="894"/>
      <c r="AA69" s="894"/>
      <c r="AB69" s="894"/>
      <c r="AC69" s="894"/>
      <c r="AD69" s="894"/>
      <c r="AE69" s="894"/>
      <c r="AF69" s="894"/>
      <c r="AG69" s="894"/>
      <c r="AH69" s="894"/>
      <c r="AI69" s="894"/>
      <c r="AJ69" s="894"/>
      <c r="AK69" s="894"/>
      <c r="AL69" s="894"/>
      <c r="AM69" s="894"/>
      <c r="AN69" s="894"/>
      <c r="AO69" s="894"/>
      <c r="AP69" s="894"/>
      <c r="AQ69" s="894"/>
      <c r="AR69" s="894"/>
      <c r="AS69" s="894"/>
      <c r="AT69" s="894"/>
      <c r="AU69" s="894"/>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2">
      <c r="A70" s="241">
        <v>3</v>
      </c>
      <c r="B70" s="937"/>
      <c r="C70" s="938"/>
      <c r="D70" s="938"/>
      <c r="E70" s="938"/>
      <c r="F70" s="938"/>
      <c r="G70" s="938"/>
      <c r="H70" s="938"/>
      <c r="I70" s="938"/>
      <c r="J70" s="938"/>
      <c r="K70" s="938"/>
      <c r="L70" s="938"/>
      <c r="M70" s="938"/>
      <c r="N70" s="938"/>
      <c r="O70" s="938"/>
      <c r="P70" s="939"/>
      <c r="Q70" s="940"/>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2">
      <c r="A71" s="241">
        <v>4</v>
      </c>
      <c r="B71" s="937"/>
      <c r="C71" s="938"/>
      <c r="D71" s="938"/>
      <c r="E71" s="938"/>
      <c r="F71" s="938"/>
      <c r="G71" s="938"/>
      <c r="H71" s="938"/>
      <c r="I71" s="938"/>
      <c r="J71" s="938"/>
      <c r="K71" s="938"/>
      <c r="L71" s="938"/>
      <c r="M71" s="938"/>
      <c r="N71" s="938"/>
      <c r="O71" s="938"/>
      <c r="P71" s="939"/>
      <c r="Q71" s="940"/>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2">
      <c r="A72" s="241">
        <v>5</v>
      </c>
      <c r="B72" s="937"/>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2">
      <c r="A73" s="241">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2">
      <c r="A74" s="241">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2">
      <c r="A75" s="241">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2">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2">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2">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2">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2">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2">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2">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2">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2">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2">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2">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2">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5">
      <c r="A88" s="243" t="s">
        <v>399</v>
      </c>
      <c r="B88" s="853" t="s">
        <v>434</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399</v>
      </c>
      <c r="BR102" s="853" t="s">
        <v>435</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436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437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81" t="s">
        <v>440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441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2">
      <c r="A109" s="976" t="s">
        <v>442</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443</v>
      </c>
      <c r="AB109" s="957"/>
      <c r="AC109" s="957"/>
      <c r="AD109" s="957"/>
      <c r="AE109" s="958"/>
      <c r="AF109" s="956" t="s">
        <v>444</v>
      </c>
      <c r="AG109" s="957"/>
      <c r="AH109" s="957"/>
      <c r="AI109" s="957"/>
      <c r="AJ109" s="958"/>
      <c r="AK109" s="956" t="s">
        <v>313</v>
      </c>
      <c r="AL109" s="957"/>
      <c r="AM109" s="957"/>
      <c r="AN109" s="957"/>
      <c r="AO109" s="958"/>
      <c r="AP109" s="956" t="s">
        <v>445</v>
      </c>
      <c r="AQ109" s="957"/>
      <c r="AR109" s="957"/>
      <c r="AS109" s="957"/>
      <c r="AT109" s="959"/>
      <c r="AU109" s="976" t="s">
        <v>442</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443</v>
      </c>
      <c r="BR109" s="957"/>
      <c r="BS109" s="957"/>
      <c r="BT109" s="957"/>
      <c r="BU109" s="958"/>
      <c r="BV109" s="956" t="s">
        <v>444</v>
      </c>
      <c r="BW109" s="957"/>
      <c r="BX109" s="957"/>
      <c r="BY109" s="957"/>
      <c r="BZ109" s="958"/>
      <c r="CA109" s="956" t="s">
        <v>313</v>
      </c>
      <c r="CB109" s="957"/>
      <c r="CC109" s="957"/>
      <c r="CD109" s="957"/>
      <c r="CE109" s="958"/>
      <c r="CF109" s="977" t="s">
        <v>445</v>
      </c>
      <c r="CG109" s="977"/>
      <c r="CH109" s="977"/>
      <c r="CI109" s="977"/>
      <c r="CJ109" s="977"/>
      <c r="CK109" s="956" t="s">
        <v>446</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443</v>
      </c>
      <c r="DH109" s="957"/>
      <c r="DI109" s="957"/>
      <c r="DJ109" s="957"/>
      <c r="DK109" s="958"/>
      <c r="DL109" s="956" t="s">
        <v>444</v>
      </c>
      <c r="DM109" s="957"/>
      <c r="DN109" s="957"/>
      <c r="DO109" s="957"/>
      <c r="DP109" s="958"/>
      <c r="DQ109" s="956" t="s">
        <v>313</v>
      </c>
      <c r="DR109" s="957"/>
      <c r="DS109" s="957"/>
      <c r="DT109" s="957"/>
      <c r="DU109" s="958"/>
      <c r="DV109" s="956" t="s">
        <v>445</v>
      </c>
      <c r="DW109" s="957"/>
      <c r="DX109" s="957"/>
      <c r="DY109" s="957"/>
      <c r="DZ109" s="959"/>
    </row>
    <row r="110" spans="1:131" s="233" customFormat="1" ht="26.25" customHeight="1" x14ac:dyDescent="0.2">
      <c r="A110" s="960" t="s">
        <v>447</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3851275</v>
      </c>
      <c r="AB110" s="964"/>
      <c r="AC110" s="964"/>
      <c r="AD110" s="964"/>
      <c r="AE110" s="965"/>
      <c r="AF110" s="966">
        <v>3965238</v>
      </c>
      <c r="AG110" s="964"/>
      <c r="AH110" s="964"/>
      <c r="AI110" s="964"/>
      <c r="AJ110" s="965"/>
      <c r="AK110" s="966">
        <v>4245335</v>
      </c>
      <c r="AL110" s="964"/>
      <c r="AM110" s="964"/>
      <c r="AN110" s="964"/>
      <c r="AO110" s="965"/>
      <c r="AP110" s="967">
        <v>25.2</v>
      </c>
      <c r="AQ110" s="968"/>
      <c r="AR110" s="968"/>
      <c r="AS110" s="968"/>
      <c r="AT110" s="969"/>
      <c r="AU110" s="970" t="s">
        <v>74</v>
      </c>
      <c r="AV110" s="971"/>
      <c r="AW110" s="971"/>
      <c r="AX110" s="971"/>
      <c r="AY110" s="971"/>
      <c r="AZ110" s="993" t="s">
        <v>448</v>
      </c>
      <c r="BA110" s="961"/>
      <c r="BB110" s="961"/>
      <c r="BC110" s="961"/>
      <c r="BD110" s="961"/>
      <c r="BE110" s="961"/>
      <c r="BF110" s="961"/>
      <c r="BG110" s="961"/>
      <c r="BH110" s="961"/>
      <c r="BI110" s="961"/>
      <c r="BJ110" s="961"/>
      <c r="BK110" s="961"/>
      <c r="BL110" s="961"/>
      <c r="BM110" s="961"/>
      <c r="BN110" s="961"/>
      <c r="BO110" s="961"/>
      <c r="BP110" s="962"/>
      <c r="BQ110" s="994">
        <v>40712540</v>
      </c>
      <c r="BR110" s="995"/>
      <c r="BS110" s="995"/>
      <c r="BT110" s="995"/>
      <c r="BU110" s="995"/>
      <c r="BV110" s="995">
        <v>45102624</v>
      </c>
      <c r="BW110" s="995"/>
      <c r="BX110" s="995"/>
      <c r="BY110" s="995"/>
      <c r="BZ110" s="995"/>
      <c r="CA110" s="995">
        <v>43401275</v>
      </c>
      <c r="CB110" s="995"/>
      <c r="CC110" s="995"/>
      <c r="CD110" s="995"/>
      <c r="CE110" s="995"/>
      <c r="CF110" s="1008">
        <v>257.2</v>
      </c>
      <c r="CG110" s="1009"/>
      <c r="CH110" s="1009"/>
      <c r="CI110" s="1009"/>
      <c r="CJ110" s="1009"/>
      <c r="CK110" s="1010" t="s">
        <v>449</v>
      </c>
      <c r="CL110" s="1011"/>
      <c r="CM110" s="993" t="s">
        <v>450</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424</v>
      </c>
      <c r="DH110" s="995"/>
      <c r="DI110" s="995"/>
      <c r="DJ110" s="995"/>
      <c r="DK110" s="995"/>
      <c r="DL110" s="995" t="s">
        <v>424</v>
      </c>
      <c r="DM110" s="995"/>
      <c r="DN110" s="995"/>
      <c r="DO110" s="995"/>
      <c r="DP110" s="995"/>
      <c r="DQ110" s="995" t="s">
        <v>424</v>
      </c>
      <c r="DR110" s="995"/>
      <c r="DS110" s="995"/>
      <c r="DT110" s="995"/>
      <c r="DU110" s="995"/>
      <c r="DV110" s="996" t="s">
        <v>451</v>
      </c>
      <c r="DW110" s="996"/>
      <c r="DX110" s="996"/>
      <c r="DY110" s="996"/>
      <c r="DZ110" s="997"/>
    </row>
    <row r="111" spans="1:131" s="233" customFormat="1" ht="26.25" customHeight="1" x14ac:dyDescent="0.2">
      <c r="A111" s="998" t="s">
        <v>452</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424</v>
      </c>
      <c r="AB111" s="1002"/>
      <c r="AC111" s="1002"/>
      <c r="AD111" s="1002"/>
      <c r="AE111" s="1003"/>
      <c r="AF111" s="1004" t="s">
        <v>424</v>
      </c>
      <c r="AG111" s="1002"/>
      <c r="AH111" s="1002"/>
      <c r="AI111" s="1002"/>
      <c r="AJ111" s="1003"/>
      <c r="AK111" s="1004" t="s">
        <v>424</v>
      </c>
      <c r="AL111" s="1002"/>
      <c r="AM111" s="1002"/>
      <c r="AN111" s="1002"/>
      <c r="AO111" s="1003"/>
      <c r="AP111" s="1005" t="s">
        <v>424</v>
      </c>
      <c r="AQ111" s="1006"/>
      <c r="AR111" s="1006"/>
      <c r="AS111" s="1006"/>
      <c r="AT111" s="1007"/>
      <c r="AU111" s="972"/>
      <c r="AV111" s="973"/>
      <c r="AW111" s="973"/>
      <c r="AX111" s="973"/>
      <c r="AY111" s="973"/>
      <c r="AZ111" s="986" t="s">
        <v>453</v>
      </c>
      <c r="BA111" s="987"/>
      <c r="BB111" s="987"/>
      <c r="BC111" s="987"/>
      <c r="BD111" s="987"/>
      <c r="BE111" s="987"/>
      <c r="BF111" s="987"/>
      <c r="BG111" s="987"/>
      <c r="BH111" s="987"/>
      <c r="BI111" s="987"/>
      <c r="BJ111" s="987"/>
      <c r="BK111" s="987"/>
      <c r="BL111" s="987"/>
      <c r="BM111" s="987"/>
      <c r="BN111" s="987"/>
      <c r="BO111" s="987"/>
      <c r="BP111" s="988"/>
      <c r="BQ111" s="989" t="s">
        <v>424</v>
      </c>
      <c r="BR111" s="990"/>
      <c r="BS111" s="990"/>
      <c r="BT111" s="990"/>
      <c r="BU111" s="990"/>
      <c r="BV111" s="990" t="s">
        <v>424</v>
      </c>
      <c r="BW111" s="990"/>
      <c r="BX111" s="990"/>
      <c r="BY111" s="990"/>
      <c r="BZ111" s="990"/>
      <c r="CA111" s="990" t="s">
        <v>424</v>
      </c>
      <c r="CB111" s="990"/>
      <c r="CC111" s="990"/>
      <c r="CD111" s="990"/>
      <c r="CE111" s="990"/>
      <c r="CF111" s="984" t="s">
        <v>454</v>
      </c>
      <c r="CG111" s="985"/>
      <c r="CH111" s="985"/>
      <c r="CI111" s="985"/>
      <c r="CJ111" s="985"/>
      <c r="CK111" s="1012"/>
      <c r="CL111" s="1013"/>
      <c r="CM111" s="986" t="s">
        <v>455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424</v>
      </c>
      <c r="DH111" s="990"/>
      <c r="DI111" s="990"/>
      <c r="DJ111" s="990"/>
      <c r="DK111" s="990"/>
      <c r="DL111" s="990" t="s">
        <v>456</v>
      </c>
      <c r="DM111" s="990"/>
      <c r="DN111" s="990"/>
      <c r="DO111" s="990"/>
      <c r="DP111" s="990"/>
      <c r="DQ111" s="990" t="s">
        <v>424</v>
      </c>
      <c r="DR111" s="990"/>
      <c r="DS111" s="990"/>
      <c r="DT111" s="990"/>
      <c r="DU111" s="990"/>
      <c r="DV111" s="991" t="s">
        <v>451</v>
      </c>
      <c r="DW111" s="991"/>
      <c r="DX111" s="991"/>
      <c r="DY111" s="991"/>
      <c r="DZ111" s="992"/>
    </row>
    <row r="112" spans="1:131" s="233" customFormat="1" ht="26.25" customHeight="1" x14ac:dyDescent="0.2">
      <c r="A112" s="1016" t="s">
        <v>457</v>
      </c>
      <c r="B112" s="1017"/>
      <c r="C112" s="987" t="s">
        <v>458</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451</v>
      </c>
      <c r="AB112" s="1023"/>
      <c r="AC112" s="1023"/>
      <c r="AD112" s="1023"/>
      <c r="AE112" s="1024"/>
      <c r="AF112" s="1025" t="s">
        <v>424</v>
      </c>
      <c r="AG112" s="1023"/>
      <c r="AH112" s="1023"/>
      <c r="AI112" s="1023"/>
      <c r="AJ112" s="1024"/>
      <c r="AK112" s="1025" t="s">
        <v>454</v>
      </c>
      <c r="AL112" s="1023"/>
      <c r="AM112" s="1023"/>
      <c r="AN112" s="1023"/>
      <c r="AO112" s="1024"/>
      <c r="AP112" s="1026" t="s">
        <v>424</v>
      </c>
      <c r="AQ112" s="1027"/>
      <c r="AR112" s="1027"/>
      <c r="AS112" s="1027"/>
      <c r="AT112" s="1028"/>
      <c r="AU112" s="972"/>
      <c r="AV112" s="973"/>
      <c r="AW112" s="973"/>
      <c r="AX112" s="973"/>
      <c r="AY112" s="973"/>
      <c r="AZ112" s="986" t="s">
        <v>459</v>
      </c>
      <c r="BA112" s="987"/>
      <c r="BB112" s="987"/>
      <c r="BC112" s="987"/>
      <c r="BD112" s="987"/>
      <c r="BE112" s="987"/>
      <c r="BF112" s="987"/>
      <c r="BG112" s="987"/>
      <c r="BH112" s="987"/>
      <c r="BI112" s="987"/>
      <c r="BJ112" s="987"/>
      <c r="BK112" s="987"/>
      <c r="BL112" s="987"/>
      <c r="BM112" s="987"/>
      <c r="BN112" s="987"/>
      <c r="BO112" s="987"/>
      <c r="BP112" s="988"/>
      <c r="BQ112" s="989">
        <v>3108027</v>
      </c>
      <c r="BR112" s="990"/>
      <c r="BS112" s="990"/>
      <c r="BT112" s="990"/>
      <c r="BU112" s="990"/>
      <c r="BV112" s="990">
        <v>2111754</v>
      </c>
      <c r="BW112" s="990"/>
      <c r="BX112" s="990"/>
      <c r="BY112" s="990"/>
      <c r="BZ112" s="990"/>
      <c r="CA112" s="990">
        <v>1872827</v>
      </c>
      <c r="CB112" s="990"/>
      <c r="CC112" s="990"/>
      <c r="CD112" s="990"/>
      <c r="CE112" s="990"/>
      <c r="CF112" s="984">
        <v>11.1</v>
      </c>
      <c r="CG112" s="985"/>
      <c r="CH112" s="985"/>
      <c r="CI112" s="985"/>
      <c r="CJ112" s="985"/>
      <c r="CK112" s="1012"/>
      <c r="CL112" s="1013"/>
      <c r="CM112" s="986" t="s">
        <v>460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424</v>
      </c>
      <c r="DH112" s="990"/>
      <c r="DI112" s="990"/>
      <c r="DJ112" s="990"/>
      <c r="DK112" s="990"/>
      <c r="DL112" s="990" t="s">
        <v>451</v>
      </c>
      <c r="DM112" s="990"/>
      <c r="DN112" s="990"/>
      <c r="DO112" s="990"/>
      <c r="DP112" s="990"/>
      <c r="DQ112" s="990" t="s">
        <v>456</v>
      </c>
      <c r="DR112" s="990"/>
      <c r="DS112" s="990"/>
      <c r="DT112" s="990"/>
      <c r="DU112" s="990"/>
      <c r="DV112" s="991" t="s">
        <v>456</v>
      </c>
      <c r="DW112" s="991"/>
      <c r="DX112" s="991"/>
      <c r="DY112" s="991"/>
      <c r="DZ112" s="992"/>
    </row>
    <row r="113" spans="1:130" s="233" customFormat="1" ht="26.25" customHeight="1" x14ac:dyDescent="0.2">
      <c r="A113" s="1018"/>
      <c r="B113" s="1019"/>
      <c r="C113" s="987" t="s">
        <v>461</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187322</v>
      </c>
      <c r="AB113" s="1002"/>
      <c r="AC113" s="1002"/>
      <c r="AD113" s="1002"/>
      <c r="AE113" s="1003"/>
      <c r="AF113" s="1004">
        <v>208093</v>
      </c>
      <c r="AG113" s="1002"/>
      <c r="AH113" s="1002"/>
      <c r="AI113" s="1002"/>
      <c r="AJ113" s="1003"/>
      <c r="AK113" s="1004">
        <v>215721</v>
      </c>
      <c r="AL113" s="1002"/>
      <c r="AM113" s="1002"/>
      <c r="AN113" s="1002"/>
      <c r="AO113" s="1003"/>
      <c r="AP113" s="1005">
        <v>1.3</v>
      </c>
      <c r="AQ113" s="1006"/>
      <c r="AR113" s="1006"/>
      <c r="AS113" s="1006"/>
      <c r="AT113" s="1007"/>
      <c r="AU113" s="972"/>
      <c r="AV113" s="973"/>
      <c r="AW113" s="973"/>
      <c r="AX113" s="973"/>
      <c r="AY113" s="973"/>
      <c r="AZ113" s="986" t="s">
        <v>462</v>
      </c>
      <c r="BA113" s="987"/>
      <c r="BB113" s="987"/>
      <c r="BC113" s="987"/>
      <c r="BD113" s="987"/>
      <c r="BE113" s="987"/>
      <c r="BF113" s="987"/>
      <c r="BG113" s="987"/>
      <c r="BH113" s="987"/>
      <c r="BI113" s="987"/>
      <c r="BJ113" s="987"/>
      <c r="BK113" s="987"/>
      <c r="BL113" s="987"/>
      <c r="BM113" s="987"/>
      <c r="BN113" s="987"/>
      <c r="BO113" s="987"/>
      <c r="BP113" s="988"/>
      <c r="BQ113" s="989" t="s">
        <v>454</v>
      </c>
      <c r="BR113" s="990"/>
      <c r="BS113" s="990"/>
      <c r="BT113" s="990"/>
      <c r="BU113" s="990"/>
      <c r="BV113" s="990" t="s">
        <v>424</v>
      </c>
      <c r="BW113" s="990"/>
      <c r="BX113" s="990"/>
      <c r="BY113" s="990"/>
      <c r="BZ113" s="990"/>
      <c r="CA113" s="990" t="s">
        <v>451</v>
      </c>
      <c r="CB113" s="990"/>
      <c r="CC113" s="990"/>
      <c r="CD113" s="990"/>
      <c r="CE113" s="990"/>
      <c r="CF113" s="984" t="s">
        <v>424</v>
      </c>
      <c r="CG113" s="985"/>
      <c r="CH113" s="985"/>
      <c r="CI113" s="985"/>
      <c r="CJ113" s="985"/>
      <c r="CK113" s="1012"/>
      <c r="CL113" s="1013"/>
      <c r="CM113" s="986" t="s">
        <v>463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451</v>
      </c>
      <c r="DH113" s="1023"/>
      <c r="DI113" s="1023"/>
      <c r="DJ113" s="1023"/>
      <c r="DK113" s="1024"/>
      <c r="DL113" s="1025" t="s">
        <v>454</v>
      </c>
      <c r="DM113" s="1023"/>
      <c r="DN113" s="1023"/>
      <c r="DO113" s="1023"/>
      <c r="DP113" s="1024"/>
      <c r="DQ113" s="1025" t="s">
        <v>464</v>
      </c>
      <c r="DR113" s="1023"/>
      <c r="DS113" s="1023"/>
      <c r="DT113" s="1023"/>
      <c r="DU113" s="1024"/>
      <c r="DV113" s="1026" t="s">
        <v>451</v>
      </c>
      <c r="DW113" s="1027"/>
      <c r="DX113" s="1027"/>
      <c r="DY113" s="1027"/>
      <c r="DZ113" s="1028"/>
    </row>
    <row r="114" spans="1:130" s="233" customFormat="1" ht="26.25" customHeight="1" x14ac:dyDescent="0.2">
      <c r="A114" s="1018"/>
      <c r="B114" s="1019"/>
      <c r="C114" s="987" t="s">
        <v>465</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t="s">
        <v>464</v>
      </c>
      <c r="AB114" s="1023"/>
      <c r="AC114" s="1023"/>
      <c r="AD114" s="1023"/>
      <c r="AE114" s="1024"/>
      <c r="AF114" s="1025" t="s">
        <v>466</v>
      </c>
      <c r="AG114" s="1023"/>
      <c r="AH114" s="1023"/>
      <c r="AI114" s="1023"/>
      <c r="AJ114" s="1024"/>
      <c r="AK114" s="1025" t="s">
        <v>424</v>
      </c>
      <c r="AL114" s="1023"/>
      <c r="AM114" s="1023"/>
      <c r="AN114" s="1023"/>
      <c r="AO114" s="1024"/>
      <c r="AP114" s="1026" t="s">
        <v>466</v>
      </c>
      <c r="AQ114" s="1027"/>
      <c r="AR114" s="1027"/>
      <c r="AS114" s="1027"/>
      <c r="AT114" s="1028"/>
      <c r="AU114" s="972"/>
      <c r="AV114" s="973"/>
      <c r="AW114" s="973"/>
      <c r="AX114" s="973"/>
      <c r="AY114" s="973"/>
      <c r="AZ114" s="986" t="s">
        <v>467</v>
      </c>
      <c r="BA114" s="987"/>
      <c r="BB114" s="987"/>
      <c r="BC114" s="987"/>
      <c r="BD114" s="987"/>
      <c r="BE114" s="987"/>
      <c r="BF114" s="987"/>
      <c r="BG114" s="987"/>
      <c r="BH114" s="987"/>
      <c r="BI114" s="987"/>
      <c r="BJ114" s="987"/>
      <c r="BK114" s="987"/>
      <c r="BL114" s="987"/>
      <c r="BM114" s="987"/>
      <c r="BN114" s="987"/>
      <c r="BO114" s="987"/>
      <c r="BP114" s="988"/>
      <c r="BQ114" s="989">
        <v>1554344</v>
      </c>
      <c r="BR114" s="990"/>
      <c r="BS114" s="990"/>
      <c r="BT114" s="990"/>
      <c r="BU114" s="990"/>
      <c r="BV114" s="990">
        <v>1413839</v>
      </c>
      <c r="BW114" s="990"/>
      <c r="BX114" s="990"/>
      <c r="BY114" s="990"/>
      <c r="BZ114" s="990"/>
      <c r="CA114" s="990">
        <v>1113288</v>
      </c>
      <c r="CB114" s="990"/>
      <c r="CC114" s="990"/>
      <c r="CD114" s="990"/>
      <c r="CE114" s="990"/>
      <c r="CF114" s="984">
        <v>6.6</v>
      </c>
      <c r="CG114" s="985"/>
      <c r="CH114" s="985"/>
      <c r="CI114" s="985"/>
      <c r="CJ114" s="985"/>
      <c r="CK114" s="1012"/>
      <c r="CL114" s="1013"/>
      <c r="CM114" s="986" t="s">
        <v>468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454</v>
      </c>
      <c r="DH114" s="1023"/>
      <c r="DI114" s="1023"/>
      <c r="DJ114" s="1023"/>
      <c r="DK114" s="1024"/>
      <c r="DL114" s="1025" t="s">
        <v>424</v>
      </c>
      <c r="DM114" s="1023"/>
      <c r="DN114" s="1023"/>
      <c r="DO114" s="1023"/>
      <c r="DP114" s="1024"/>
      <c r="DQ114" s="1025" t="s">
        <v>424</v>
      </c>
      <c r="DR114" s="1023"/>
      <c r="DS114" s="1023"/>
      <c r="DT114" s="1023"/>
      <c r="DU114" s="1024"/>
      <c r="DV114" s="1026" t="s">
        <v>424</v>
      </c>
      <c r="DW114" s="1027"/>
      <c r="DX114" s="1027"/>
      <c r="DY114" s="1027"/>
      <c r="DZ114" s="1028"/>
    </row>
    <row r="115" spans="1:130" s="233" customFormat="1" ht="26.25" customHeight="1" x14ac:dyDescent="0.2">
      <c r="A115" s="1018"/>
      <c r="B115" s="1019"/>
      <c r="C115" s="987" t="s">
        <v>469</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451</v>
      </c>
      <c r="AB115" s="1002"/>
      <c r="AC115" s="1002"/>
      <c r="AD115" s="1002"/>
      <c r="AE115" s="1003"/>
      <c r="AF115" s="1004" t="s">
        <v>456</v>
      </c>
      <c r="AG115" s="1002"/>
      <c r="AH115" s="1002"/>
      <c r="AI115" s="1002"/>
      <c r="AJ115" s="1003"/>
      <c r="AK115" s="1004" t="s">
        <v>424</v>
      </c>
      <c r="AL115" s="1002"/>
      <c r="AM115" s="1002"/>
      <c r="AN115" s="1002"/>
      <c r="AO115" s="1003"/>
      <c r="AP115" s="1005" t="s">
        <v>424</v>
      </c>
      <c r="AQ115" s="1006"/>
      <c r="AR115" s="1006"/>
      <c r="AS115" s="1006"/>
      <c r="AT115" s="1007"/>
      <c r="AU115" s="972"/>
      <c r="AV115" s="973"/>
      <c r="AW115" s="973"/>
      <c r="AX115" s="973"/>
      <c r="AY115" s="973"/>
      <c r="AZ115" s="986" t="s">
        <v>470</v>
      </c>
      <c r="BA115" s="987"/>
      <c r="BB115" s="987"/>
      <c r="BC115" s="987"/>
      <c r="BD115" s="987"/>
      <c r="BE115" s="987"/>
      <c r="BF115" s="987"/>
      <c r="BG115" s="987"/>
      <c r="BH115" s="987"/>
      <c r="BI115" s="987"/>
      <c r="BJ115" s="987"/>
      <c r="BK115" s="987"/>
      <c r="BL115" s="987"/>
      <c r="BM115" s="987"/>
      <c r="BN115" s="987"/>
      <c r="BO115" s="987"/>
      <c r="BP115" s="988"/>
      <c r="BQ115" s="989">
        <v>1346</v>
      </c>
      <c r="BR115" s="990"/>
      <c r="BS115" s="990"/>
      <c r="BT115" s="990"/>
      <c r="BU115" s="990"/>
      <c r="BV115" s="990" t="s">
        <v>424</v>
      </c>
      <c r="BW115" s="990"/>
      <c r="BX115" s="990"/>
      <c r="BY115" s="990"/>
      <c r="BZ115" s="990"/>
      <c r="CA115" s="990" t="s">
        <v>451</v>
      </c>
      <c r="CB115" s="990"/>
      <c r="CC115" s="990"/>
      <c r="CD115" s="990"/>
      <c r="CE115" s="990"/>
      <c r="CF115" s="984" t="s">
        <v>424</v>
      </c>
      <c r="CG115" s="985"/>
      <c r="CH115" s="985"/>
      <c r="CI115" s="985"/>
      <c r="CJ115" s="985"/>
      <c r="CK115" s="1012"/>
      <c r="CL115" s="1013"/>
      <c r="CM115" s="986" t="s">
        <v>471</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424</v>
      </c>
      <c r="DH115" s="1023"/>
      <c r="DI115" s="1023"/>
      <c r="DJ115" s="1023"/>
      <c r="DK115" s="1024"/>
      <c r="DL115" s="1025" t="s">
        <v>424</v>
      </c>
      <c r="DM115" s="1023"/>
      <c r="DN115" s="1023"/>
      <c r="DO115" s="1023"/>
      <c r="DP115" s="1024"/>
      <c r="DQ115" s="1025" t="s">
        <v>424</v>
      </c>
      <c r="DR115" s="1023"/>
      <c r="DS115" s="1023"/>
      <c r="DT115" s="1023"/>
      <c r="DU115" s="1024"/>
      <c r="DV115" s="1026" t="s">
        <v>454</v>
      </c>
      <c r="DW115" s="1027"/>
      <c r="DX115" s="1027"/>
      <c r="DY115" s="1027"/>
      <c r="DZ115" s="1028"/>
    </row>
    <row r="116" spans="1:130" s="233" customFormat="1" ht="26.25" customHeight="1" x14ac:dyDescent="0.2">
      <c r="A116" s="1020"/>
      <c r="B116" s="1021"/>
      <c r="C116" s="1029" t="s">
        <v>472</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454</v>
      </c>
      <c r="AB116" s="1023"/>
      <c r="AC116" s="1023"/>
      <c r="AD116" s="1023"/>
      <c r="AE116" s="1024"/>
      <c r="AF116" s="1025" t="s">
        <v>424</v>
      </c>
      <c r="AG116" s="1023"/>
      <c r="AH116" s="1023"/>
      <c r="AI116" s="1023"/>
      <c r="AJ116" s="1024"/>
      <c r="AK116" s="1025" t="s">
        <v>424</v>
      </c>
      <c r="AL116" s="1023"/>
      <c r="AM116" s="1023"/>
      <c r="AN116" s="1023"/>
      <c r="AO116" s="1024"/>
      <c r="AP116" s="1026" t="s">
        <v>424</v>
      </c>
      <c r="AQ116" s="1027"/>
      <c r="AR116" s="1027"/>
      <c r="AS116" s="1027"/>
      <c r="AT116" s="1028"/>
      <c r="AU116" s="972"/>
      <c r="AV116" s="973"/>
      <c r="AW116" s="973"/>
      <c r="AX116" s="973"/>
      <c r="AY116" s="973"/>
      <c r="AZ116" s="1031" t="s">
        <v>473</v>
      </c>
      <c r="BA116" s="1032"/>
      <c r="BB116" s="1032"/>
      <c r="BC116" s="1032"/>
      <c r="BD116" s="1032"/>
      <c r="BE116" s="1032"/>
      <c r="BF116" s="1032"/>
      <c r="BG116" s="1032"/>
      <c r="BH116" s="1032"/>
      <c r="BI116" s="1032"/>
      <c r="BJ116" s="1032"/>
      <c r="BK116" s="1032"/>
      <c r="BL116" s="1032"/>
      <c r="BM116" s="1032"/>
      <c r="BN116" s="1032"/>
      <c r="BO116" s="1032"/>
      <c r="BP116" s="1033"/>
      <c r="BQ116" s="989" t="s">
        <v>424</v>
      </c>
      <c r="BR116" s="990"/>
      <c r="BS116" s="990"/>
      <c r="BT116" s="990"/>
      <c r="BU116" s="990"/>
      <c r="BV116" s="990" t="s">
        <v>451</v>
      </c>
      <c r="BW116" s="990"/>
      <c r="BX116" s="990"/>
      <c r="BY116" s="990"/>
      <c r="BZ116" s="990"/>
      <c r="CA116" s="990" t="s">
        <v>424</v>
      </c>
      <c r="CB116" s="990"/>
      <c r="CC116" s="990"/>
      <c r="CD116" s="990"/>
      <c r="CE116" s="990"/>
      <c r="CF116" s="984" t="s">
        <v>451</v>
      </c>
      <c r="CG116" s="985"/>
      <c r="CH116" s="985"/>
      <c r="CI116" s="985"/>
      <c r="CJ116" s="985"/>
      <c r="CK116" s="1012"/>
      <c r="CL116" s="1013"/>
      <c r="CM116" s="986" t="s">
        <v>474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451</v>
      </c>
      <c r="DH116" s="1023"/>
      <c r="DI116" s="1023"/>
      <c r="DJ116" s="1023"/>
      <c r="DK116" s="1024"/>
      <c r="DL116" s="1025" t="s">
        <v>424</v>
      </c>
      <c r="DM116" s="1023"/>
      <c r="DN116" s="1023"/>
      <c r="DO116" s="1023"/>
      <c r="DP116" s="1024"/>
      <c r="DQ116" s="1025" t="s">
        <v>424</v>
      </c>
      <c r="DR116" s="1023"/>
      <c r="DS116" s="1023"/>
      <c r="DT116" s="1023"/>
      <c r="DU116" s="1024"/>
      <c r="DV116" s="1026" t="s">
        <v>424</v>
      </c>
      <c r="DW116" s="1027"/>
      <c r="DX116" s="1027"/>
      <c r="DY116" s="1027"/>
      <c r="DZ116" s="1028"/>
    </row>
    <row r="117" spans="1:130" s="233" customFormat="1" ht="26.25" customHeight="1" x14ac:dyDescent="0.2">
      <c r="A117" s="976" t="s">
        <v>193</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475</v>
      </c>
      <c r="Z117" s="958"/>
      <c r="AA117" s="1042">
        <v>4038597</v>
      </c>
      <c r="AB117" s="1043"/>
      <c r="AC117" s="1043"/>
      <c r="AD117" s="1043"/>
      <c r="AE117" s="1044"/>
      <c r="AF117" s="1045">
        <v>4173331</v>
      </c>
      <c r="AG117" s="1043"/>
      <c r="AH117" s="1043"/>
      <c r="AI117" s="1043"/>
      <c r="AJ117" s="1044"/>
      <c r="AK117" s="1045">
        <v>4461056</v>
      </c>
      <c r="AL117" s="1043"/>
      <c r="AM117" s="1043"/>
      <c r="AN117" s="1043"/>
      <c r="AO117" s="1044"/>
      <c r="AP117" s="1046"/>
      <c r="AQ117" s="1047"/>
      <c r="AR117" s="1047"/>
      <c r="AS117" s="1047"/>
      <c r="AT117" s="1048"/>
      <c r="AU117" s="972"/>
      <c r="AV117" s="973"/>
      <c r="AW117" s="973"/>
      <c r="AX117" s="973"/>
      <c r="AY117" s="973"/>
      <c r="AZ117" s="1038" t="s">
        <v>476</v>
      </c>
      <c r="BA117" s="1039"/>
      <c r="BB117" s="1039"/>
      <c r="BC117" s="1039"/>
      <c r="BD117" s="1039"/>
      <c r="BE117" s="1039"/>
      <c r="BF117" s="1039"/>
      <c r="BG117" s="1039"/>
      <c r="BH117" s="1039"/>
      <c r="BI117" s="1039"/>
      <c r="BJ117" s="1039"/>
      <c r="BK117" s="1039"/>
      <c r="BL117" s="1039"/>
      <c r="BM117" s="1039"/>
      <c r="BN117" s="1039"/>
      <c r="BO117" s="1039"/>
      <c r="BP117" s="1040"/>
      <c r="BQ117" s="989" t="s">
        <v>464</v>
      </c>
      <c r="BR117" s="990"/>
      <c r="BS117" s="990"/>
      <c r="BT117" s="990"/>
      <c r="BU117" s="990"/>
      <c r="BV117" s="990" t="s">
        <v>464</v>
      </c>
      <c r="BW117" s="990"/>
      <c r="BX117" s="990"/>
      <c r="BY117" s="990"/>
      <c r="BZ117" s="990"/>
      <c r="CA117" s="990" t="s">
        <v>464</v>
      </c>
      <c r="CB117" s="990"/>
      <c r="CC117" s="990"/>
      <c r="CD117" s="990"/>
      <c r="CE117" s="990"/>
      <c r="CF117" s="984" t="s">
        <v>466</v>
      </c>
      <c r="CG117" s="985"/>
      <c r="CH117" s="985"/>
      <c r="CI117" s="985"/>
      <c r="CJ117" s="985"/>
      <c r="CK117" s="1012"/>
      <c r="CL117" s="1013"/>
      <c r="CM117" s="986" t="s">
        <v>477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464</v>
      </c>
      <c r="DH117" s="1023"/>
      <c r="DI117" s="1023"/>
      <c r="DJ117" s="1023"/>
      <c r="DK117" s="1024"/>
      <c r="DL117" s="1025" t="s">
        <v>464</v>
      </c>
      <c r="DM117" s="1023"/>
      <c r="DN117" s="1023"/>
      <c r="DO117" s="1023"/>
      <c r="DP117" s="1024"/>
      <c r="DQ117" s="1025" t="s">
        <v>464</v>
      </c>
      <c r="DR117" s="1023"/>
      <c r="DS117" s="1023"/>
      <c r="DT117" s="1023"/>
      <c r="DU117" s="1024"/>
      <c r="DV117" s="1026" t="s">
        <v>464</v>
      </c>
      <c r="DW117" s="1027"/>
      <c r="DX117" s="1027"/>
      <c r="DY117" s="1027"/>
      <c r="DZ117" s="1028"/>
    </row>
    <row r="118" spans="1:130" s="233" customFormat="1" ht="26.25" customHeight="1" x14ac:dyDescent="0.2">
      <c r="A118" s="976" t="s">
        <v>446</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443</v>
      </c>
      <c r="AB118" s="957"/>
      <c r="AC118" s="957"/>
      <c r="AD118" s="957"/>
      <c r="AE118" s="958"/>
      <c r="AF118" s="956" t="s">
        <v>444</v>
      </c>
      <c r="AG118" s="957"/>
      <c r="AH118" s="957"/>
      <c r="AI118" s="957"/>
      <c r="AJ118" s="958"/>
      <c r="AK118" s="956" t="s">
        <v>313</v>
      </c>
      <c r="AL118" s="957"/>
      <c r="AM118" s="957"/>
      <c r="AN118" s="957"/>
      <c r="AO118" s="958"/>
      <c r="AP118" s="1034" t="s">
        <v>445</v>
      </c>
      <c r="AQ118" s="1035"/>
      <c r="AR118" s="1035"/>
      <c r="AS118" s="1035"/>
      <c r="AT118" s="1036"/>
      <c r="AU118" s="972"/>
      <c r="AV118" s="973"/>
      <c r="AW118" s="973"/>
      <c r="AX118" s="973"/>
      <c r="AY118" s="973"/>
      <c r="AZ118" s="1037" t="s">
        <v>478</v>
      </c>
      <c r="BA118" s="1029"/>
      <c r="BB118" s="1029"/>
      <c r="BC118" s="1029"/>
      <c r="BD118" s="1029"/>
      <c r="BE118" s="1029"/>
      <c r="BF118" s="1029"/>
      <c r="BG118" s="1029"/>
      <c r="BH118" s="1029"/>
      <c r="BI118" s="1029"/>
      <c r="BJ118" s="1029"/>
      <c r="BK118" s="1029"/>
      <c r="BL118" s="1029"/>
      <c r="BM118" s="1029"/>
      <c r="BN118" s="1029"/>
      <c r="BO118" s="1029"/>
      <c r="BP118" s="1030"/>
      <c r="BQ118" s="1063" t="s">
        <v>466</v>
      </c>
      <c r="BR118" s="1064"/>
      <c r="BS118" s="1064"/>
      <c r="BT118" s="1064"/>
      <c r="BU118" s="1064"/>
      <c r="BV118" s="1064" t="s">
        <v>466</v>
      </c>
      <c r="BW118" s="1064"/>
      <c r="BX118" s="1064"/>
      <c r="BY118" s="1064"/>
      <c r="BZ118" s="1064"/>
      <c r="CA118" s="1064" t="s">
        <v>466</v>
      </c>
      <c r="CB118" s="1064"/>
      <c r="CC118" s="1064"/>
      <c r="CD118" s="1064"/>
      <c r="CE118" s="1064"/>
      <c r="CF118" s="984" t="s">
        <v>466</v>
      </c>
      <c r="CG118" s="985"/>
      <c r="CH118" s="985"/>
      <c r="CI118" s="985"/>
      <c r="CJ118" s="985"/>
      <c r="CK118" s="1012"/>
      <c r="CL118" s="1013"/>
      <c r="CM118" s="986" t="s">
        <v>479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466</v>
      </c>
      <c r="DH118" s="1023"/>
      <c r="DI118" s="1023"/>
      <c r="DJ118" s="1023"/>
      <c r="DK118" s="1024"/>
      <c r="DL118" s="1025" t="s">
        <v>466</v>
      </c>
      <c r="DM118" s="1023"/>
      <c r="DN118" s="1023"/>
      <c r="DO118" s="1023"/>
      <c r="DP118" s="1024"/>
      <c r="DQ118" s="1025" t="s">
        <v>466</v>
      </c>
      <c r="DR118" s="1023"/>
      <c r="DS118" s="1023"/>
      <c r="DT118" s="1023"/>
      <c r="DU118" s="1024"/>
      <c r="DV118" s="1026" t="s">
        <v>466</v>
      </c>
      <c r="DW118" s="1027"/>
      <c r="DX118" s="1027"/>
      <c r="DY118" s="1027"/>
      <c r="DZ118" s="1028"/>
    </row>
    <row r="119" spans="1:130" s="233" customFormat="1" ht="26.25" customHeight="1" x14ac:dyDescent="0.2">
      <c r="A119" s="1120" t="s">
        <v>449</v>
      </c>
      <c r="B119" s="1011"/>
      <c r="C119" s="993" t="s">
        <v>450</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466</v>
      </c>
      <c r="AB119" s="964"/>
      <c r="AC119" s="964"/>
      <c r="AD119" s="964"/>
      <c r="AE119" s="965"/>
      <c r="AF119" s="966" t="s">
        <v>466</v>
      </c>
      <c r="AG119" s="964"/>
      <c r="AH119" s="964"/>
      <c r="AI119" s="964"/>
      <c r="AJ119" s="965"/>
      <c r="AK119" s="966" t="s">
        <v>464</v>
      </c>
      <c r="AL119" s="964"/>
      <c r="AM119" s="964"/>
      <c r="AN119" s="964"/>
      <c r="AO119" s="965"/>
      <c r="AP119" s="967" t="s">
        <v>466</v>
      </c>
      <c r="AQ119" s="968"/>
      <c r="AR119" s="968"/>
      <c r="AS119" s="968"/>
      <c r="AT119" s="969"/>
      <c r="AU119" s="974"/>
      <c r="AV119" s="975"/>
      <c r="AW119" s="975"/>
      <c r="AX119" s="975"/>
      <c r="AY119" s="975"/>
      <c r="AZ119" s="254" t="s">
        <v>193</v>
      </c>
      <c r="BA119" s="254"/>
      <c r="BB119" s="254"/>
      <c r="BC119" s="254"/>
      <c r="BD119" s="254"/>
      <c r="BE119" s="254"/>
      <c r="BF119" s="254"/>
      <c r="BG119" s="254"/>
      <c r="BH119" s="254"/>
      <c r="BI119" s="254"/>
      <c r="BJ119" s="254"/>
      <c r="BK119" s="254"/>
      <c r="BL119" s="254"/>
      <c r="BM119" s="254"/>
      <c r="BN119" s="254"/>
      <c r="BO119" s="1041" t="s">
        <v>480</v>
      </c>
      <c r="BP119" s="1069"/>
      <c r="BQ119" s="1063">
        <v>45376257</v>
      </c>
      <c r="BR119" s="1064"/>
      <c r="BS119" s="1064"/>
      <c r="BT119" s="1064"/>
      <c r="BU119" s="1064"/>
      <c r="BV119" s="1064">
        <v>48628217</v>
      </c>
      <c r="BW119" s="1064"/>
      <c r="BX119" s="1064"/>
      <c r="BY119" s="1064"/>
      <c r="BZ119" s="1064"/>
      <c r="CA119" s="1064">
        <v>46387390</v>
      </c>
      <c r="CB119" s="1064"/>
      <c r="CC119" s="1064"/>
      <c r="CD119" s="1064"/>
      <c r="CE119" s="1064"/>
      <c r="CF119" s="1065"/>
      <c r="CG119" s="1066"/>
      <c r="CH119" s="1066"/>
      <c r="CI119" s="1066"/>
      <c r="CJ119" s="1067"/>
      <c r="CK119" s="1014"/>
      <c r="CL119" s="1015"/>
      <c r="CM119" s="1037" t="s">
        <v>481</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482</v>
      </c>
      <c r="DH119" s="1050"/>
      <c r="DI119" s="1050"/>
      <c r="DJ119" s="1050"/>
      <c r="DK119" s="1051"/>
      <c r="DL119" s="1049" t="s">
        <v>483</v>
      </c>
      <c r="DM119" s="1050"/>
      <c r="DN119" s="1050"/>
      <c r="DO119" s="1050"/>
      <c r="DP119" s="1051"/>
      <c r="DQ119" s="1049" t="s">
        <v>484</v>
      </c>
      <c r="DR119" s="1050"/>
      <c r="DS119" s="1050"/>
      <c r="DT119" s="1050"/>
      <c r="DU119" s="1051"/>
      <c r="DV119" s="1052" t="s">
        <v>485</v>
      </c>
      <c r="DW119" s="1053"/>
      <c r="DX119" s="1053"/>
      <c r="DY119" s="1053"/>
      <c r="DZ119" s="1054"/>
    </row>
    <row r="120" spans="1:130" s="233" customFormat="1" ht="26.25" customHeight="1" x14ac:dyDescent="0.2">
      <c r="A120" s="1121"/>
      <c r="B120" s="1013"/>
      <c r="C120" s="986" t="s">
        <v>455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486</v>
      </c>
      <c r="AB120" s="1023"/>
      <c r="AC120" s="1023"/>
      <c r="AD120" s="1023"/>
      <c r="AE120" s="1024"/>
      <c r="AF120" s="1025" t="s">
        <v>487</v>
      </c>
      <c r="AG120" s="1023"/>
      <c r="AH120" s="1023"/>
      <c r="AI120" s="1023"/>
      <c r="AJ120" s="1024"/>
      <c r="AK120" s="1025" t="s">
        <v>488</v>
      </c>
      <c r="AL120" s="1023"/>
      <c r="AM120" s="1023"/>
      <c r="AN120" s="1023"/>
      <c r="AO120" s="1024"/>
      <c r="AP120" s="1026" t="s">
        <v>401</v>
      </c>
      <c r="AQ120" s="1027"/>
      <c r="AR120" s="1027"/>
      <c r="AS120" s="1027"/>
      <c r="AT120" s="1028"/>
      <c r="AU120" s="1055" t="s">
        <v>489</v>
      </c>
      <c r="AV120" s="1056"/>
      <c r="AW120" s="1056"/>
      <c r="AX120" s="1056"/>
      <c r="AY120" s="1057"/>
      <c r="AZ120" s="993" t="s">
        <v>490</v>
      </c>
      <c r="BA120" s="961"/>
      <c r="BB120" s="961"/>
      <c r="BC120" s="961"/>
      <c r="BD120" s="961"/>
      <c r="BE120" s="961"/>
      <c r="BF120" s="961"/>
      <c r="BG120" s="961"/>
      <c r="BH120" s="961"/>
      <c r="BI120" s="961"/>
      <c r="BJ120" s="961"/>
      <c r="BK120" s="961"/>
      <c r="BL120" s="961"/>
      <c r="BM120" s="961"/>
      <c r="BN120" s="961"/>
      <c r="BO120" s="961"/>
      <c r="BP120" s="962"/>
      <c r="BQ120" s="994">
        <v>10396420</v>
      </c>
      <c r="BR120" s="995"/>
      <c r="BS120" s="995"/>
      <c r="BT120" s="995"/>
      <c r="BU120" s="995"/>
      <c r="BV120" s="995">
        <v>9699080</v>
      </c>
      <c r="BW120" s="995"/>
      <c r="BX120" s="995"/>
      <c r="BY120" s="995"/>
      <c r="BZ120" s="995"/>
      <c r="CA120" s="995">
        <v>9742941</v>
      </c>
      <c r="CB120" s="995"/>
      <c r="CC120" s="995"/>
      <c r="CD120" s="995"/>
      <c r="CE120" s="995"/>
      <c r="CF120" s="1008">
        <v>57.7</v>
      </c>
      <c r="CG120" s="1009"/>
      <c r="CH120" s="1009"/>
      <c r="CI120" s="1009"/>
      <c r="CJ120" s="1009"/>
      <c r="CK120" s="1070" t="s">
        <v>491</v>
      </c>
      <c r="CL120" s="1071"/>
      <c r="CM120" s="1071"/>
      <c r="CN120" s="1071"/>
      <c r="CO120" s="1072"/>
      <c r="CP120" s="1078" t="s">
        <v>492</v>
      </c>
      <c r="CQ120" s="1079"/>
      <c r="CR120" s="1079"/>
      <c r="CS120" s="1079"/>
      <c r="CT120" s="1079"/>
      <c r="CU120" s="1079"/>
      <c r="CV120" s="1079"/>
      <c r="CW120" s="1079"/>
      <c r="CX120" s="1079"/>
      <c r="CY120" s="1079"/>
      <c r="CZ120" s="1079"/>
      <c r="DA120" s="1079"/>
      <c r="DB120" s="1079"/>
      <c r="DC120" s="1079"/>
      <c r="DD120" s="1079"/>
      <c r="DE120" s="1079"/>
      <c r="DF120" s="1080"/>
      <c r="DG120" s="994" t="s">
        <v>482</v>
      </c>
      <c r="DH120" s="995"/>
      <c r="DI120" s="995"/>
      <c r="DJ120" s="995"/>
      <c r="DK120" s="995"/>
      <c r="DL120" s="995">
        <v>1970567</v>
      </c>
      <c r="DM120" s="995"/>
      <c r="DN120" s="995"/>
      <c r="DO120" s="995"/>
      <c r="DP120" s="995"/>
      <c r="DQ120" s="995">
        <v>1723811</v>
      </c>
      <c r="DR120" s="995"/>
      <c r="DS120" s="995"/>
      <c r="DT120" s="995"/>
      <c r="DU120" s="995"/>
      <c r="DV120" s="996">
        <v>10.199999999999999</v>
      </c>
      <c r="DW120" s="996"/>
      <c r="DX120" s="996"/>
      <c r="DY120" s="996"/>
      <c r="DZ120" s="997"/>
    </row>
    <row r="121" spans="1:130" s="233" customFormat="1" ht="26.25" customHeight="1" x14ac:dyDescent="0.2">
      <c r="A121" s="1121"/>
      <c r="B121" s="1013"/>
      <c r="C121" s="1038" t="s">
        <v>493</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484</v>
      </c>
      <c r="AB121" s="1023"/>
      <c r="AC121" s="1023"/>
      <c r="AD121" s="1023"/>
      <c r="AE121" s="1024"/>
      <c r="AF121" s="1025" t="s">
        <v>494</v>
      </c>
      <c r="AG121" s="1023"/>
      <c r="AH121" s="1023"/>
      <c r="AI121" s="1023"/>
      <c r="AJ121" s="1024"/>
      <c r="AK121" s="1025" t="s">
        <v>484</v>
      </c>
      <c r="AL121" s="1023"/>
      <c r="AM121" s="1023"/>
      <c r="AN121" s="1023"/>
      <c r="AO121" s="1024"/>
      <c r="AP121" s="1026" t="s">
        <v>482</v>
      </c>
      <c r="AQ121" s="1027"/>
      <c r="AR121" s="1027"/>
      <c r="AS121" s="1027"/>
      <c r="AT121" s="1028"/>
      <c r="AU121" s="1058"/>
      <c r="AV121" s="1059"/>
      <c r="AW121" s="1059"/>
      <c r="AX121" s="1059"/>
      <c r="AY121" s="1060"/>
      <c r="AZ121" s="986" t="s">
        <v>495</v>
      </c>
      <c r="BA121" s="987"/>
      <c r="BB121" s="987"/>
      <c r="BC121" s="987"/>
      <c r="BD121" s="987"/>
      <c r="BE121" s="987"/>
      <c r="BF121" s="987"/>
      <c r="BG121" s="987"/>
      <c r="BH121" s="987"/>
      <c r="BI121" s="987"/>
      <c r="BJ121" s="987"/>
      <c r="BK121" s="987"/>
      <c r="BL121" s="987"/>
      <c r="BM121" s="987"/>
      <c r="BN121" s="987"/>
      <c r="BO121" s="987"/>
      <c r="BP121" s="988"/>
      <c r="BQ121" s="989">
        <v>1146177</v>
      </c>
      <c r="BR121" s="990"/>
      <c r="BS121" s="990"/>
      <c r="BT121" s="990"/>
      <c r="BU121" s="990"/>
      <c r="BV121" s="990">
        <v>987785</v>
      </c>
      <c r="BW121" s="990"/>
      <c r="BX121" s="990"/>
      <c r="BY121" s="990"/>
      <c r="BZ121" s="990"/>
      <c r="CA121" s="990">
        <v>857435</v>
      </c>
      <c r="CB121" s="990"/>
      <c r="CC121" s="990"/>
      <c r="CD121" s="990"/>
      <c r="CE121" s="990"/>
      <c r="CF121" s="984">
        <v>5.0999999999999996</v>
      </c>
      <c r="CG121" s="985"/>
      <c r="CH121" s="985"/>
      <c r="CI121" s="985"/>
      <c r="CJ121" s="985"/>
      <c r="CK121" s="1073"/>
      <c r="CL121" s="1074"/>
      <c r="CM121" s="1074"/>
      <c r="CN121" s="1074"/>
      <c r="CO121" s="1075"/>
      <c r="CP121" s="1083" t="s">
        <v>496</v>
      </c>
      <c r="CQ121" s="1084"/>
      <c r="CR121" s="1084"/>
      <c r="CS121" s="1084"/>
      <c r="CT121" s="1084"/>
      <c r="CU121" s="1084"/>
      <c r="CV121" s="1084"/>
      <c r="CW121" s="1084"/>
      <c r="CX121" s="1084"/>
      <c r="CY121" s="1084"/>
      <c r="CZ121" s="1084"/>
      <c r="DA121" s="1084"/>
      <c r="DB121" s="1084"/>
      <c r="DC121" s="1084"/>
      <c r="DD121" s="1084"/>
      <c r="DE121" s="1084"/>
      <c r="DF121" s="1085"/>
      <c r="DG121" s="989">
        <v>151405</v>
      </c>
      <c r="DH121" s="990"/>
      <c r="DI121" s="990"/>
      <c r="DJ121" s="990"/>
      <c r="DK121" s="990"/>
      <c r="DL121" s="990">
        <v>141187</v>
      </c>
      <c r="DM121" s="990"/>
      <c r="DN121" s="990"/>
      <c r="DO121" s="990"/>
      <c r="DP121" s="990"/>
      <c r="DQ121" s="990">
        <v>149016</v>
      </c>
      <c r="DR121" s="990"/>
      <c r="DS121" s="990"/>
      <c r="DT121" s="990"/>
      <c r="DU121" s="990"/>
      <c r="DV121" s="991">
        <v>0.9</v>
      </c>
      <c r="DW121" s="991"/>
      <c r="DX121" s="991"/>
      <c r="DY121" s="991"/>
      <c r="DZ121" s="992"/>
    </row>
    <row r="122" spans="1:130" s="233" customFormat="1" ht="26.25" customHeight="1" x14ac:dyDescent="0.2">
      <c r="A122" s="1121"/>
      <c r="B122" s="1013"/>
      <c r="C122" s="986" t="s">
        <v>468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401</v>
      </c>
      <c r="AB122" s="1023"/>
      <c r="AC122" s="1023"/>
      <c r="AD122" s="1023"/>
      <c r="AE122" s="1024"/>
      <c r="AF122" s="1025" t="s">
        <v>494</v>
      </c>
      <c r="AG122" s="1023"/>
      <c r="AH122" s="1023"/>
      <c r="AI122" s="1023"/>
      <c r="AJ122" s="1024"/>
      <c r="AK122" s="1025" t="s">
        <v>482</v>
      </c>
      <c r="AL122" s="1023"/>
      <c r="AM122" s="1023"/>
      <c r="AN122" s="1023"/>
      <c r="AO122" s="1024"/>
      <c r="AP122" s="1026" t="s">
        <v>497</v>
      </c>
      <c r="AQ122" s="1027"/>
      <c r="AR122" s="1027"/>
      <c r="AS122" s="1027"/>
      <c r="AT122" s="1028"/>
      <c r="AU122" s="1058"/>
      <c r="AV122" s="1059"/>
      <c r="AW122" s="1059"/>
      <c r="AX122" s="1059"/>
      <c r="AY122" s="1060"/>
      <c r="AZ122" s="1037" t="s">
        <v>498</v>
      </c>
      <c r="BA122" s="1029"/>
      <c r="BB122" s="1029"/>
      <c r="BC122" s="1029"/>
      <c r="BD122" s="1029"/>
      <c r="BE122" s="1029"/>
      <c r="BF122" s="1029"/>
      <c r="BG122" s="1029"/>
      <c r="BH122" s="1029"/>
      <c r="BI122" s="1029"/>
      <c r="BJ122" s="1029"/>
      <c r="BK122" s="1029"/>
      <c r="BL122" s="1029"/>
      <c r="BM122" s="1029"/>
      <c r="BN122" s="1029"/>
      <c r="BO122" s="1029"/>
      <c r="BP122" s="1030"/>
      <c r="BQ122" s="1063">
        <v>30532097</v>
      </c>
      <c r="BR122" s="1064"/>
      <c r="BS122" s="1064"/>
      <c r="BT122" s="1064"/>
      <c r="BU122" s="1064"/>
      <c r="BV122" s="1064">
        <v>29933389</v>
      </c>
      <c r="BW122" s="1064"/>
      <c r="BX122" s="1064"/>
      <c r="BY122" s="1064"/>
      <c r="BZ122" s="1064"/>
      <c r="CA122" s="1064">
        <v>30185613</v>
      </c>
      <c r="CB122" s="1064"/>
      <c r="CC122" s="1064"/>
      <c r="CD122" s="1064"/>
      <c r="CE122" s="1064"/>
      <c r="CF122" s="1081">
        <v>178.9</v>
      </c>
      <c r="CG122" s="1082"/>
      <c r="CH122" s="1082"/>
      <c r="CI122" s="1082"/>
      <c r="CJ122" s="1082"/>
      <c r="CK122" s="1073"/>
      <c r="CL122" s="1074"/>
      <c r="CM122" s="1074"/>
      <c r="CN122" s="1074"/>
      <c r="CO122" s="1075"/>
      <c r="CP122" s="1083" t="s">
        <v>499</v>
      </c>
      <c r="CQ122" s="1084"/>
      <c r="CR122" s="1084"/>
      <c r="CS122" s="1084"/>
      <c r="CT122" s="1084"/>
      <c r="CU122" s="1084"/>
      <c r="CV122" s="1084"/>
      <c r="CW122" s="1084"/>
      <c r="CX122" s="1084"/>
      <c r="CY122" s="1084"/>
      <c r="CZ122" s="1084"/>
      <c r="DA122" s="1084"/>
      <c r="DB122" s="1084"/>
      <c r="DC122" s="1084"/>
      <c r="DD122" s="1084"/>
      <c r="DE122" s="1084"/>
      <c r="DF122" s="1085"/>
      <c r="DG122" s="989" t="s">
        <v>497</v>
      </c>
      <c r="DH122" s="990"/>
      <c r="DI122" s="990"/>
      <c r="DJ122" s="990"/>
      <c r="DK122" s="990"/>
      <c r="DL122" s="990" t="s">
        <v>401</v>
      </c>
      <c r="DM122" s="990"/>
      <c r="DN122" s="990"/>
      <c r="DO122" s="990"/>
      <c r="DP122" s="990"/>
      <c r="DQ122" s="990">
        <v>34670</v>
      </c>
      <c r="DR122" s="990"/>
      <c r="DS122" s="990"/>
      <c r="DT122" s="990"/>
      <c r="DU122" s="990"/>
      <c r="DV122" s="991">
        <v>0.2</v>
      </c>
      <c r="DW122" s="991"/>
      <c r="DX122" s="991"/>
      <c r="DY122" s="991"/>
      <c r="DZ122" s="992"/>
    </row>
    <row r="123" spans="1:130" s="233" customFormat="1" ht="26.25" customHeight="1" x14ac:dyDescent="0.2">
      <c r="A123" s="1121"/>
      <c r="B123" s="1013"/>
      <c r="C123" s="986" t="s">
        <v>474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401</v>
      </c>
      <c r="AB123" s="1023"/>
      <c r="AC123" s="1023"/>
      <c r="AD123" s="1023"/>
      <c r="AE123" s="1024"/>
      <c r="AF123" s="1025" t="s">
        <v>485</v>
      </c>
      <c r="AG123" s="1023"/>
      <c r="AH123" s="1023"/>
      <c r="AI123" s="1023"/>
      <c r="AJ123" s="1024"/>
      <c r="AK123" s="1025" t="s">
        <v>482</v>
      </c>
      <c r="AL123" s="1023"/>
      <c r="AM123" s="1023"/>
      <c r="AN123" s="1023"/>
      <c r="AO123" s="1024"/>
      <c r="AP123" s="1026" t="s">
        <v>140</v>
      </c>
      <c r="AQ123" s="1027"/>
      <c r="AR123" s="1027"/>
      <c r="AS123" s="1027"/>
      <c r="AT123" s="1028"/>
      <c r="AU123" s="1061"/>
      <c r="AV123" s="1062"/>
      <c r="AW123" s="1062"/>
      <c r="AX123" s="1062"/>
      <c r="AY123" s="1062"/>
      <c r="AZ123" s="254" t="s">
        <v>193</v>
      </c>
      <c r="BA123" s="254"/>
      <c r="BB123" s="254"/>
      <c r="BC123" s="254"/>
      <c r="BD123" s="254"/>
      <c r="BE123" s="254"/>
      <c r="BF123" s="254"/>
      <c r="BG123" s="254"/>
      <c r="BH123" s="254"/>
      <c r="BI123" s="254"/>
      <c r="BJ123" s="254"/>
      <c r="BK123" s="254"/>
      <c r="BL123" s="254"/>
      <c r="BM123" s="254"/>
      <c r="BN123" s="254"/>
      <c r="BO123" s="1041" t="s">
        <v>500</v>
      </c>
      <c r="BP123" s="1069"/>
      <c r="BQ123" s="1127">
        <v>42074694</v>
      </c>
      <c r="BR123" s="1128"/>
      <c r="BS123" s="1128"/>
      <c r="BT123" s="1128"/>
      <c r="BU123" s="1128"/>
      <c r="BV123" s="1128">
        <v>40620254</v>
      </c>
      <c r="BW123" s="1128"/>
      <c r="BX123" s="1128"/>
      <c r="BY123" s="1128"/>
      <c r="BZ123" s="1128"/>
      <c r="CA123" s="1128">
        <v>40785989</v>
      </c>
      <c r="CB123" s="1128"/>
      <c r="CC123" s="1128"/>
      <c r="CD123" s="1128"/>
      <c r="CE123" s="1128"/>
      <c r="CF123" s="1065"/>
      <c r="CG123" s="1066"/>
      <c r="CH123" s="1066"/>
      <c r="CI123" s="1066"/>
      <c r="CJ123" s="1067"/>
      <c r="CK123" s="1073"/>
      <c r="CL123" s="1074"/>
      <c r="CM123" s="1074"/>
      <c r="CN123" s="1074"/>
      <c r="CO123" s="1075"/>
      <c r="CP123" s="1083" t="s">
        <v>501</v>
      </c>
      <c r="CQ123" s="1084"/>
      <c r="CR123" s="1084"/>
      <c r="CS123" s="1084"/>
      <c r="CT123" s="1084"/>
      <c r="CU123" s="1084"/>
      <c r="CV123" s="1084"/>
      <c r="CW123" s="1084"/>
      <c r="CX123" s="1084"/>
      <c r="CY123" s="1084"/>
      <c r="CZ123" s="1084"/>
      <c r="DA123" s="1084"/>
      <c r="DB123" s="1084"/>
      <c r="DC123" s="1084"/>
      <c r="DD123" s="1084"/>
      <c r="DE123" s="1084"/>
      <c r="DF123" s="1085"/>
      <c r="DG123" s="1022" t="s">
        <v>482</v>
      </c>
      <c r="DH123" s="1023"/>
      <c r="DI123" s="1023"/>
      <c r="DJ123" s="1023"/>
      <c r="DK123" s="1024"/>
      <c r="DL123" s="1025" t="s">
        <v>483</v>
      </c>
      <c r="DM123" s="1023"/>
      <c r="DN123" s="1023"/>
      <c r="DO123" s="1023"/>
      <c r="DP123" s="1024"/>
      <c r="DQ123" s="1025" t="s">
        <v>502</v>
      </c>
      <c r="DR123" s="1023"/>
      <c r="DS123" s="1023"/>
      <c r="DT123" s="1023"/>
      <c r="DU123" s="1024"/>
      <c r="DV123" s="1026" t="s">
        <v>494</v>
      </c>
      <c r="DW123" s="1027"/>
      <c r="DX123" s="1027"/>
      <c r="DY123" s="1027"/>
      <c r="DZ123" s="1028"/>
    </row>
    <row r="124" spans="1:130" s="233" customFormat="1" ht="26.25" customHeight="1" thickBot="1" x14ac:dyDescent="0.25">
      <c r="A124" s="1121"/>
      <c r="B124" s="1013"/>
      <c r="C124" s="986" t="s">
        <v>477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140</v>
      </c>
      <c r="AB124" s="1023"/>
      <c r="AC124" s="1023"/>
      <c r="AD124" s="1023"/>
      <c r="AE124" s="1024"/>
      <c r="AF124" s="1025" t="s">
        <v>140</v>
      </c>
      <c r="AG124" s="1023"/>
      <c r="AH124" s="1023"/>
      <c r="AI124" s="1023"/>
      <c r="AJ124" s="1024"/>
      <c r="AK124" s="1025" t="s">
        <v>401</v>
      </c>
      <c r="AL124" s="1023"/>
      <c r="AM124" s="1023"/>
      <c r="AN124" s="1023"/>
      <c r="AO124" s="1024"/>
      <c r="AP124" s="1026" t="s">
        <v>502</v>
      </c>
      <c r="AQ124" s="1027"/>
      <c r="AR124" s="1027"/>
      <c r="AS124" s="1027"/>
      <c r="AT124" s="1028"/>
      <c r="AU124" s="1123" t="s">
        <v>503</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20.6</v>
      </c>
      <c r="BR124" s="1091"/>
      <c r="BS124" s="1091"/>
      <c r="BT124" s="1091"/>
      <c r="BU124" s="1091"/>
      <c r="BV124" s="1091">
        <v>49.5</v>
      </c>
      <c r="BW124" s="1091"/>
      <c r="BX124" s="1091"/>
      <c r="BY124" s="1091"/>
      <c r="BZ124" s="1091"/>
      <c r="CA124" s="1091">
        <v>33.1</v>
      </c>
      <c r="CB124" s="1091"/>
      <c r="CC124" s="1091"/>
      <c r="CD124" s="1091"/>
      <c r="CE124" s="1091"/>
      <c r="CF124" s="1092"/>
      <c r="CG124" s="1093"/>
      <c r="CH124" s="1093"/>
      <c r="CI124" s="1093"/>
      <c r="CJ124" s="1094"/>
      <c r="CK124" s="1076"/>
      <c r="CL124" s="1076"/>
      <c r="CM124" s="1076"/>
      <c r="CN124" s="1076"/>
      <c r="CO124" s="1077"/>
      <c r="CP124" s="1083" t="s">
        <v>504</v>
      </c>
      <c r="CQ124" s="1084"/>
      <c r="CR124" s="1084"/>
      <c r="CS124" s="1084"/>
      <c r="CT124" s="1084"/>
      <c r="CU124" s="1084"/>
      <c r="CV124" s="1084"/>
      <c r="CW124" s="1084"/>
      <c r="CX124" s="1084"/>
      <c r="CY124" s="1084"/>
      <c r="CZ124" s="1084"/>
      <c r="DA124" s="1084"/>
      <c r="DB124" s="1084"/>
      <c r="DC124" s="1084"/>
      <c r="DD124" s="1084"/>
      <c r="DE124" s="1084"/>
      <c r="DF124" s="1085"/>
      <c r="DG124" s="1068">
        <v>2956622</v>
      </c>
      <c r="DH124" s="1050"/>
      <c r="DI124" s="1050"/>
      <c r="DJ124" s="1050"/>
      <c r="DK124" s="1051"/>
      <c r="DL124" s="1049" t="s">
        <v>487</v>
      </c>
      <c r="DM124" s="1050"/>
      <c r="DN124" s="1050"/>
      <c r="DO124" s="1050"/>
      <c r="DP124" s="1051"/>
      <c r="DQ124" s="1049" t="s">
        <v>484</v>
      </c>
      <c r="DR124" s="1050"/>
      <c r="DS124" s="1050"/>
      <c r="DT124" s="1050"/>
      <c r="DU124" s="1051"/>
      <c r="DV124" s="1052" t="s">
        <v>140</v>
      </c>
      <c r="DW124" s="1053"/>
      <c r="DX124" s="1053"/>
      <c r="DY124" s="1053"/>
      <c r="DZ124" s="1054"/>
    </row>
    <row r="125" spans="1:130" s="233" customFormat="1" ht="26.25" customHeight="1" x14ac:dyDescent="0.2">
      <c r="A125" s="1121"/>
      <c r="B125" s="1013"/>
      <c r="C125" s="986" t="s">
        <v>479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451</v>
      </c>
      <c r="AB125" s="1023"/>
      <c r="AC125" s="1023"/>
      <c r="AD125" s="1023"/>
      <c r="AE125" s="1024"/>
      <c r="AF125" s="1025" t="s">
        <v>483</v>
      </c>
      <c r="AG125" s="1023"/>
      <c r="AH125" s="1023"/>
      <c r="AI125" s="1023"/>
      <c r="AJ125" s="1024"/>
      <c r="AK125" s="1025" t="s">
        <v>451</v>
      </c>
      <c r="AL125" s="1023"/>
      <c r="AM125" s="1023"/>
      <c r="AN125" s="1023"/>
      <c r="AO125" s="1024"/>
      <c r="AP125" s="1026" t="s">
        <v>483</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505</v>
      </c>
      <c r="CL125" s="1071"/>
      <c r="CM125" s="1071"/>
      <c r="CN125" s="1071"/>
      <c r="CO125" s="1072"/>
      <c r="CP125" s="993" t="s">
        <v>506</v>
      </c>
      <c r="CQ125" s="961"/>
      <c r="CR125" s="961"/>
      <c r="CS125" s="961"/>
      <c r="CT125" s="961"/>
      <c r="CU125" s="961"/>
      <c r="CV125" s="961"/>
      <c r="CW125" s="961"/>
      <c r="CX125" s="961"/>
      <c r="CY125" s="961"/>
      <c r="CZ125" s="961"/>
      <c r="DA125" s="961"/>
      <c r="DB125" s="961"/>
      <c r="DC125" s="961"/>
      <c r="DD125" s="961"/>
      <c r="DE125" s="961"/>
      <c r="DF125" s="962"/>
      <c r="DG125" s="994" t="s">
        <v>502</v>
      </c>
      <c r="DH125" s="995"/>
      <c r="DI125" s="995"/>
      <c r="DJ125" s="995"/>
      <c r="DK125" s="995"/>
      <c r="DL125" s="995" t="s">
        <v>494</v>
      </c>
      <c r="DM125" s="995"/>
      <c r="DN125" s="995"/>
      <c r="DO125" s="995"/>
      <c r="DP125" s="995"/>
      <c r="DQ125" s="995" t="s">
        <v>485</v>
      </c>
      <c r="DR125" s="995"/>
      <c r="DS125" s="995"/>
      <c r="DT125" s="995"/>
      <c r="DU125" s="995"/>
      <c r="DV125" s="996" t="s">
        <v>401</v>
      </c>
      <c r="DW125" s="996"/>
      <c r="DX125" s="996"/>
      <c r="DY125" s="996"/>
      <c r="DZ125" s="997"/>
    </row>
    <row r="126" spans="1:130" s="233" customFormat="1" ht="26.25" customHeight="1" thickBot="1" x14ac:dyDescent="0.25">
      <c r="A126" s="1121"/>
      <c r="B126" s="1013"/>
      <c r="C126" s="986" t="s">
        <v>481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451</v>
      </c>
      <c r="AB126" s="1023"/>
      <c r="AC126" s="1023"/>
      <c r="AD126" s="1023"/>
      <c r="AE126" s="1024"/>
      <c r="AF126" s="1025" t="s">
        <v>466</v>
      </c>
      <c r="AG126" s="1023"/>
      <c r="AH126" s="1023"/>
      <c r="AI126" s="1023"/>
      <c r="AJ126" s="1024"/>
      <c r="AK126" s="1025" t="s">
        <v>140</v>
      </c>
      <c r="AL126" s="1023"/>
      <c r="AM126" s="1023"/>
      <c r="AN126" s="1023"/>
      <c r="AO126" s="1024"/>
      <c r="AP126" s="1026" t="s">
        <v>401</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507</v>
      </c>
      <c r="CQ126" s="987"/>
      <c r="CR126" s="987"/>
      <c r="CS126" s="987"/>
      <c r="CT126" s="987"/>
      <c r="CU126" s="987"/>
      <c r="CV126" s="987"/>
      <c r="CW126" s="987"/>
      <c r="CX126" s="987"/>
      <c r="CY126" s="987"/>
      <c r="CZ126" s="987"/>
      <c r="DA126" s="987"/>
      <c r="DB126" s="987"/>
      <c r="DC126" s="987"/>
      <c r="DD126" s="987"/>
      <c r="DE126" s="987"/>
      <c r="DF126" s="988"/>
      <c r="DG126" s="989" t="s">
        <v>451</v>
      </c>
      <c r="DH126" s="990"/>
      <c r="DI126" s="990"/>
      <c r="DJ126" s="990"/>
      <c r="DK126" s="990"/>
      <c r="DL126" s="990" t="s">
        <v>466</v>
      </c>
      <c r="DM126" s="990"/>
      <c r="DN126" s="990"/>
      <c r="DO126" s="990"/>
      <c r="DP126" s="990"/>
      <c r="DQ126" s="990" t="s">
        <v>482</v>
      </c>
      <c r="DR126" s="990"/>
      <c r="DS126" s="990"/>
      <c r="DT126" s="990"/>
      <c r="DU126" s="990"/>
      <c r="DV126" s="991" t="s">
        <v>494</v>
      </c>
      <c r="DW126" s="991"/>
      <c r="DX126" s="991"/>
      <c r="DY126" s="991"/>
      <c r="DZ126" s="992"/>
    </row>
    <row r="127" spans="1:130" s="233" customFormat="1" ht="26.25" customHeight="1" x14ac:dyDescent="0.2">
      <c r="A127" s="1122"/>
      <c r="B127" s="1015"/>
      <c r="C127" s="1037" t="s">
        <v>508</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484</v>
      </c>
      <c r="AB127" s="1023"/>
      <c r="AC127" s="1023"/>
      <c r="AD127" s="1023"/>
      <c r="AE127" s="1024"/>
      <c r="AF127" s="1025" t="s">
        <v>494</v>
      </c>
      <c r="AG127" s="1023"/>
      <c r="AH127" s="1023"/>
      <c r="AI127" s="1023"/>
      <c r="AJ127" s="1024"/>
      <c r="AK127" s="1025" t="s">
        <v>484</v>
      </c>
      <c r="AL127" s="1023"/>
      <c r="AM127" s="1023"/>
      <c r="AN127" s="1023"/>
      <c r="AO127" s="1024"/>
      <c r="AP127" s="1026" t="s">
        <v>482</v>
      </c>
      <c r="AQ127" s="1027"/>
      <c r="AR127" s="1027"/>
      <c r="AS127" s="1027"/>
      <c r="AT127" s="1028"/>
      <c r="AU127" s="235"/>
      <c r="AV127" s="235"/>
      <c r="AW127" s="235"/>
      <c r="AX127" s="1095" t="s">
        <v>509</v>
      </c>
      <c r="AY127" s="1096"/>
      <c r="AZ127" s="1096"/>
      <c r="BA127" s="1096"/>
      <c r="BB127" s="1096"/>
      <c r="BC127" s="1096"/>
      <c r="BD127" s="1096"/>
      <c r="BE127" s="1097"/>
      <c r="BF127" s="1098" t="s">
        <v>510</v>
      </c>
      <c r="BG127" s="1096"/>
      <c r="BH127" s="1096"/>
      <c r="BI127" s="1096"/>
      <c r="BJ127" s="1096"/>
      <c r="BK127" s="1096"/>
      <c r="BL127" s="1097"/>
      <c r="BM127" s="1098" t="s">
        <v>511</v>
      </c>
      <c r="BN127" s="1096"/>
      <c r="BO127" s="1096"/>
      <c r="BP127" s="1096"/>
      <c r="BQ127" s="1096"/>
      <c r="BR127" s="1096"/>
      <c r="BS127" s="1097"/>
      <c r="BT127" s="1098" t="s">
        <v>512</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513</v>
      </c>
      <c r="CQ127" s="987"/>
      <c r="CR127" s="987"/>
      <c r="CS127" s="987"/>
      <c r="CT127" s="987"/>
      <c r="CU127" s="987"/>
      <c r="CV127" s="987"/>
      <c r="CW127" s="987"/>
      <c r="CX127" s="987"/>
      <c r="CY127" s="987"/>
      <c r="CZ127" s="987"/>
      <c r="DA127" s="987"/>
      <c r="DB127" s="987"/>
      <c r="DC127" s="987"/>
      <c r="DD127" s="987"/>
      <c r="DE127" s="987"/>
      <c r="DF127" s="988"/>
      <c r="DG127" s="989" t="s">
        <v>401</v>
      </c>
      <c r="DH127" s="990"/>
      <c r="DI127" s="990"/>
      <c r="DJ127" s="990"/>
      <c r="DK127" s="990"/>
      <c r="DL127" s="990" t="s">
        <v>514</v>
      </c>
      <c r="DM127" s="990"/>
      <c r="DN127" s="990"/>
      <c r="DO127" s="990"/>
      <c r="DP127" s="990"/>
      <c r="DQ127" s="990" t="s">
        <v>401</v>
      </c>
      <c r="DR127" s="990"/>
      <c r="DS127" s="990"/>
      <c r="DT127" s="990"/>
      <c r="DU127" s="990"/>
      <c r="DV127" s="991" t="s">
        <v>487</v>
      </c>
      <c r="DW127" s="991"/>
      <c r="DX127" s="991"/>
      <c r="DY127" s="991"/>
      <c r="DZ127" s="992"/>
    </row>
    <row r="128" spans="1:130" s="233" customFormat="1" ht="26.25" customHeight="1" thickBot="1" x14ac:dyDescent="0.25">
      <c r="A128" s="1105" t="s">
        <v>515</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516</v>
      </c>
      <c r="X128" s="1107"/>
      <c r="Y128" s="1107"/>
      <c r="Z128" s="1108"/>
      <c r="AA128" s="1109">
        <v>178553</v>
      </c>
      <c r="AB128" s="1110"/>
      <c r="AC128" s="1110"/>
      <c r="AD128" s="1110"/>
      <c r="AE128" s="1111"/>
      <c r="AF128" s="1112">
        <v>157788</v>
      </c>
      <c r="AG128" s="1110"/>
      <c r="AH128" s="1110"/>
      <c r="AI128" s="1110"/>
      <c r="AJ128" s="1111"/>
      <c r="AK128" s="1112">
        <v>142464</v>
      </c>
      <c r="AL128" s="1110"/>
      <c r="AM128" s="1110"/>
      <c r="AN128" s="1110"/>
      <c r="AO128" s="1111"/>
      <c r="AP128" s="1113"/>
      <c r="AQ128" s="1114"/>
      <c r="AR128" s="1114"/>
      <c r="AS128" s="1114"/>
      <c r="AT128" s="1115"/>
      <c r="AU128" s="235"/>
      <c r="AV128" s="235"/>
      <c r="AW128" s="235"/>
      <c r="AX128" s="960" t="s">
        <v>517</v>
      </c>
      <c r="AY128" s="961"/>
      <c r="AZ128" s="961"/>
      <c r="BA128" s="961"/>
      <c r="BB128" s="961"/>
      <c r="BC128" s="961"/>
      <c r="BD128" s="961"/>
      <c r="BE128" s="962"/>
      <c r="BF128" s="1116" t="s">
        <v>514</v>
      </c>
      <c r="BG128" s="1117"/>
      <c r="BH128" s="1117"/>
      <c r="BI128" s="1117"/>
      <c r="BJ128" s="1117"/>
      <c r="BK128" s="1117"/>
      <c r="BL128" s="1118"/>
      <c r="BM128" s="1116">
        <v>12.51</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518</v>
      </c>
      <c r="CQ128" s="790"/>
      <c r="CR128" s="790"/>
      <c r="CS128" s="790"/>
      <c r="CT128" s="790"/>
      <c r="CU128" s="790"/>
      <c r="CV128" s="790"/>
      <c r="CW128" s="790"/>
      <c r="CX128" s="790"/>
      <c r="CY128" s="790"/>
      <c r="CZ128" s="790"/>
      <c r="DA128" s="790"/>
      <c r="DB128" s="790"/>
      <c r="DC128" s="790"/>
      <c r="DD128" s="790"/>
      <c r="DE128" s="790"/>
      <c r="DF128" s="1100"/>
      <c r="DG128" s="1101">
        <v>1346</v>
      </c>
      <c r="DH128" s="1102"/>
      <c r="DI128" s="1102"/>
      <c r="DJ128" s="1102"/>
      <c r="DK128" s="1102"/>
      <c r="DL128" s="1102" t="s">
        <v>140</v>
      </c>
      <c r="DM128" s="1102"/>
      <c r="DN128" s="1102"/>
      <c r="DO128" s="1102"/>
      <c r="DP128" s="1102"/>
      <c r="DQ128" s="1102" t="s">
        <v>466</v>
      </c>
      <c r="DR128" s="1102"/>
      <c r="DS128" s="1102"/>
      <c r="DT128" s="1102"/>
      <c r="DU128" s="1102"/>
      <c r="DV128" s="1103" t="s">
        <v>482</v>
      </c>
      <c r="DW128" s="1103"/>
      <c r="DX128" s="1103"/>
      <c r="DY128" s="1103"/>
      <c r="DZ128" s="1104"/>
    </row>
    <row r="129" spans="1:131" s="233" customFormat="1" ht="26.25" customHeight="1" x14ac:dyDescent="0.2">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519</v>
      </c>
      <c r="X129" s="1135"/>
      <c r="Y129" s="1135"/>
      <c r="Z129" s="1136"/>
      <c r="AA129" s="1022">
        <v>18625004</v>
      </c>
      <c r="AB129" s="1023"/>
      <c r="AC129" s="1023"/>
      <c r="AD129" s="1023"/>
      <c r="AE129" s="1024"/>
      <c r="AF129" s="1025">
        <v>18903790</v>
      </c>
      <c r="AG129" s="1023"/>
      <c r="AH129" s="1023"/>
      <c r="AI129" s="1023"/>
      <c r="AJ129" s="1024"/>
      <c r="AK129" s="1025">
        <v>19776710</v>
      </c>
      <c r="AL129" s="1023"/>
      <c r="AM129" s="1023"/>
      <c r="AN129" s="1023"/>
      <c r="AO129" s="1024"/>
      <c r="AP129" s="1137"/>
      <c r="AQ129" s="1138"/>
      <c r="AR129" s="1138"/>
      <c r="AS129" s="1138"/>
      <c r="AT129" s="1139"/>
      <c r="AU129" s="236"/>
      <c r="AV129" s="236"/>
      <c r="AW129" s="236"/>
      <c r="AX129" s="1129" t="s">
        <v>520</v>
      </c>
      <c r="AY129" s="987"/>
      <c r="AZ129" s="987"/>
      <c r="BA129" s="987"/>
      <c r="BB129" s="987"/>
      <c r="BC129" s="987"/>
      <c r="BD129" s="987"/>
      <c r="BE129" s="988"/>
      <c r="BF129" s="1130" t="s">
        <v>140</v>
      </c>
      <c r="BG129" s="1131"/>
      <c r="BH129" s="1131"/>
      <c r="BI129" s="1131"/>
      <c r="BJ129" s="1131"/>
      <c r="BK129" s="1131"/>
      <c r="BL129" s="1132"/>
      <c r="BM129" s="1130">
        <v>17.510000000000002</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98" t="s">
        <v>521</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522</v>
      </c>
      <c r="X130" s="1135"/>
      <c r="Y130" s="1135"/>
      <c r="Z130" s="1136"/>
      <c r="AA130" s="1022">
        <v>2645107</v>
      </c>
      <c r="AB130" s="1023"/>
      <c r="AC130" s="1023"/>
      <c r="AD130" s="1023"/>
      <c r="AE130" s="1024"/>
      <c r="AF130" s="1025">
        <v>2730959</v>
      </c>
      <c r="AG130" s="1023"/>
      <c r="AH130" s="1023"/>
      <c r="AI130" s="1023"/>
      <c r="AJ130" s="1024"/>
      <c r="AK130" s="1025">
        <v>2904582</v>
      </c>
      <c r="AL130" s="1023"/>
      <c r="AM130" s="1023"/>
      <c r="AN130" s="1023"/>
      <c r="AO130" s="1024"/>
      <c r="AP130" s="1137"/>
      <c r="AQ130" s="1138"/>
      <c r="AR130" s="1138"/>
      <c r="AS130" s="1138"/>
      <c r="AT130" s="1139"/>
      <c r="AU130" s="236"/>
      <c r="AV130" s="236"/>
      <c r="AW130" s="236"/>
      <c r="AX130" s="1129" t="s">
        <v>523</v>
      </c>
      <c r="AY130" s="987"/>
      <c r="AZ130" s="987"/>
      <c r="BA130" s="987"/>
      <c r="BB130" s="987"/>
      <c r="BC130" s="987"/>
      <c r="BD130" s="987"/>
      <c r="BE130" s="988"/>
      <c r="BF130" s="1165">
        <v>7.9</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524</v>
      </c>
      <c r="X131" s="1172"/>
      <c r="Y131" s="1172"/>
      <c r="Z131" s="1173"/>
      <c r="AA131" s="1068">
        <v>15979897</v>
      </c>
      <c r="AB131" s="1050"/>
      <c r="AC131" s="1050"/>
      <c r="AD131" s="1050"/>
      <c r="AE131" s="1051"/>
      <c r="AF131" s="1049">
        <v>16172831</v>
      </c>
      <c r="AG131" s="1050"/>
      <c r="AH131" s="1050"/>
      <c r="AI131" s="1050"/>
      <c r="AJ131" s="1051"/>
      <c r="AK131" s="1049">
        <v>16872128</v>
      </c>
      <c r="AL131" s="1050"/>
      <c r="AM131" s="1050"/>
      <c r="AN131" s="1050"/>
      <c r="AO131" s="1051"/>
      <c r="AP131" s="1174"/>
      <c r="AQ131" s="1175"/>
      <c r="AR131" s="1175"/>
      <c r="AS131" s="1175"/>
      <c r="AT131" s="1176"/>
      <c r="AU131" s="236"/>
      <c r="AV131" s="236"/>
      <c r="AW131" s="236"/>
      <c r="AX131" s="1147" t="s">
        <v>525</v>
      </c>
      <c r="AY131" s="790"/>
      <c r="AZ131" s="790"/>
      <c r="BA131" s="790"/>
      <c r="BB131" s="790"/>
      <c r="BC131" s="790"/>
      <c r="BD131" s="790"/>
      <c r="BE131" s="1100"/>
      <c r="BF131" s="1148">
        <v>33.1</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54" t="s">
        <v>526</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527</v>
      </c>
      <c r="W132" s="1158"/>
      <c r="X132" s="1158"/>
      <c r="Y132" s="1158"/>
      <c r="Z132" s="1159"/>
      <c r="AA132" s="1160">
        <v>7.6029088299999996</v>
      </c>
      <c r="AB132" s="1161"/>
      <c r="AC132" s="1161"/>
      <c r="AD132" s="1161"/>
      <c r="AE132" s="1162"/>
      <c r="AF132" s="1163">
        <v>7.9428518109999997</v>
      </c>
      <c r="AG132" s="1161"/>
      <c r="AH132" s="1161"/>
      <c r="AI132" s="1161"/>
      <c r="AJ132" s="1162"/>
      <c r="AK132" s="1163">
        <v>8.380744859</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528</v>
      </c>
      <c r="W133" s="1141"/>
      <c r="X133" s="1141"/>
      <c r="Y133" s="1141"/>
      <c r="Z133" s="1142"/>
      <c r="AA133" s="1143">
        <v>7.2</v>
      </c>
      <c r="AB133" s="1144"/>
      <c r="AC133" s="1144"/>
      <c r="AD133" s="1144"/>
      <c r="AE133" s="1145"/>
      <c r="AF133" s="1143">
        <v>7.5</v>
      </c>
      <c r="AG133" s="1144"/>
      <c r="AH133" s="1144"/>
      <c r="AI133" s="1144"/>
      <c r="AJ133" s="1145"/>
      <c r="AK133" s="1143">
        <v>7.9</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zPJ0BwjrnjEIUfm4wvUyTLfcIfYRGPcVebsoQc5A5u2pWZWtnJf3N7KLrqI7RXnNI67dy70ywfAWefImjy728w==" saltValue="5ZhgQ9fs6aochMMgQWPYe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9" scale="26"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G73"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529</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cDr3YHhFW0CbGjmaLZa0nKFKUGwYIhJjLT2B24rzuK4TQcIHax9zChZpmKvBrAPjxbX9gejgxoZ7vwn2mYikBA==" saltValue="+nmU0ROFveBdqjSH3pUpE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I1"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O8j1UPj8AuuUPx4ohdeWgPyP5YIaCFNSECbwO49i8udGm/o0Anv7+IJx5HswTJRJ7ibB6gHsPqXU0We39e7ow==" saltValue="A5DE17A9hd/ew8COVaOtHw==" spinCount="100000" sheet="1" objects="1" scenarios="1"/>
  <dataConsolidate/>
  <phoneticPr fontId="2"/>
  <printOptions horizontalCentered="1"/>
  <pageMargins left="0" right="0" top="0.39370078740157483" bottom="0.39370078740157483" header="0.19685039370078741" footer="0.19685039370078741"/>
  <pageSetup paperSize="9" scale="46"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I1"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530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531</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532</v>
      </c>
      <c r="AP7" s="275"/>
      <c r="AQ7" s="276" t="s">
        <v>533</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534</v>
      </c>
      <c r="AQ8" s="282" t="s">
        <v>535</v>
      </c>
      <c r="AR8" s="283" t="s">
        <v>536</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537</v>
      </c>
      <c r="AL9" s="1181"/>
      <c r="AM9" s="1181"/>
      <c r="AN9" s="1182"/>
      <c r="AO9" s="284">
        <v>6394050</v>
      </c>
      <c r="AP9" s="284">
        <v>115279</v>
      </c>
      <c r="AQ9" s="285">
        <v>85700</v>
      </c>
      <c r="AR9" s="286">
        <v>34.5</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538</v>
      </c>
      <c r="AL10" s="1181"/>
      <c r="AM10" s="1181"/>
      <c r="AN10" s="1182"/>
      <c r="AO10" s="287">
        <v>2445</v>
      </c>
      <c r="AP10" s="287">
        <v>44</v>
      </c>
      <c r="AQ10" s="288">
        <v>7424</v>
      </c>
      <c r="AR10" s="289">
        <v>-99.4</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539</v>
      </c>
      <c r="AL11" s="1181"/>
      <c r="AM11" s="1181"/>
      <c r="AN11" s="1182"/>
      <c r="AO11" s="287">
        <v>56398</v>
      </c>
      <c r="AP11" s="287">
        <v>1017</v>
      </c>
      <c r="AQ11" s="288">
        <v>1613</v>
      </c>
      <c r="AR11" s="289">
        <v>-36.9</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540</v>
      </c>
      <c r="AL12" s="1181"/>
      <c r="AM12" s="1181"/>
      <c r="AN12" s="1182"/>
      <c r="AO12" s="287" t="s">
        <v>541</v>
      </c>
      <c r="AP12" s="287" t="s">
        <v>541</v>
      </c>
      <c r="AQ12" s="288">
        <v>12</v>
      </c>
      <c r="AR12" s="289" t="s">
        <v>541</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542</v>
      </c>
      <c r="AL13" s="1181"/>
      <c r="AM13" s="1181"/>
      <c r="AN13" s="1182"/>
      <c r="AO13" s="287">
        <v>269817</v>
      </c>
      <c r="AP13" s="287">
        <v>4865</v>
      </c>
      <c r="AQ13" s="288">
        <v>3153</v>
      </c>
      <c r="AR13" s="289">
        <v>54.3</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543</v>
      </c>
      <c r="AL14" s="1181"/>
      <c r="AM14" s="1181"/>
      <c r="AN14" s="1182"/>
      <c r="AO14" s="287" t="s">
        <v>541</v>
      </c>
      <c r="AP14" s="287" t="s">
        <v>541</v>
      </c>
      <c r="AQ14" s="288">
        <v>1845</v>
      </c>
      <c r="AR14" s="289" t="s">
        <v>541</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544</v>
      </c>
      <c r="AL15" s="1184"/>
      <c r="AM15" s="1184"/>
      <c r="AN15" s="1185"/>
      <c r="AO15" s="287">
        <v>-523693</v>
      </c>
      <c r="AP15" s="287">
        <v>-9442</v>
      </c>
      <c r="AQ15" s="288">
        <v>-6635</v>
      </c>
      <c r="AR15" s="289">
        <v>42.3</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193</v>
      </c>
      <c r="AL16" s="1184"/>
      <c r="AM16" s="1184"/>
      <c r="AN16" s="1185"/>
      <c r="AO16" s="287">
        <v>6199017</v>
      </c>
      <c r="AP16" s="287">
        <v>111762</v>
      </c>
      <c r="AQ16" s="288">
        <v>93111</v>
      </c>
      <c r="AR16" s="289">
        <v>20</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545</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546</v>
      </c>
      <c r="AP20" s="296" t="s">
        <v>547</v>
      </c>
      <c r="AQ20" s="297" t="s">
        <v>548</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549</v>
      </c>
      <c r="AL21" s="1187"/>
      <c r="AM21" s="1187"/>
      <c r="AN21" s="1188"/>
      <c r="AO21" s="300">
        <v>11.09</v>
      </c>
      <c r="AP21" s="301">
        <v>8.58</v>
      </c>
      <c r="AQ21" s="302">
        <v>2.5099999999999998</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550</v>
      </c>
      <c r="AL22" s="1187"/>
      <c r="AM22" s="1187"/>
      <c r="AN22" s="1188"/>
      <c r="AO22" s="305">
        <v>94.6</v>
      </c>
      <c r="AP22" s="306">
        <v>97.7</v>
      </c>
      <c r="AQ22" s="307">
        <v>-3.1</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77" t="s">
        <v>551</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ht="13.2" x14ac:dyDescent="0.2">
      <c r="A27" s="312"/>
      <c r="AO27" s="265"/>
      <c r="AP27" s="265"/>
      <c r="AQ27" s="265"/>
      <c r="AR27" s="265"/>
      <c r="AS27" s="265"/>
      <c r="AT27" s="265"/>
    </row>
    <row r="28" spans="1:46" ht="16.2" x14ac:dyDescent="0.2">
      <c r="A28" s="266" t="s">
        <v>552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553</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532</v>
      </c>
      <c r="AP30" s="275"/>
      <c r="AQ30" s="276" t="s">
        <v>533</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534</v>
      </c>
      <c r="AQ31" s="282" t="s">
        <v>535</v>
      </c>
      <c r="AR31" s="283" t="s">
        <v>536</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554</v>
      </c>
      <c r="AL32" s="1195"/>
      <c r="AM32" s="1195"/>
      <c r="AN32" s="1196"/>
      <c r="AO32" s="315">
        <v>4245335</v>
      </c>
      <c r="AP32" s="315">
        <v>76539</v>
      </c>
      <c r="AQ32" s="316">
        <v>61596</v>
      </c>
      <c r="AR32" s="317">
        <v>24.3</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555</v>
      </c>
      <c r="AL33" s="1195"/>
      <c r="AM33" s="1195"/>
      <c r="AN33" s="1196"/>
      <c r="AO33" s="315" t="s">
        <v>541</v>
      </c>
      <c r="AP33" s="315" t="s">
        <v>541</v>
      </c>
      <c r="AQ33" s="316" t="s">
        <v>541</v>
      </c>
      <c r="AR33" s="317" t="s">
        <v>541</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556</v>
      </c>
      <c r="AL34" s="1195"/>
      <c r="AM34" s="1195"/>
      <c r="AN34" s="1196"/>
      <c r="AO34" s="315" t="s">
        <v>541</v>
      </c>
      <c r="AP34" s="315" t="s">
        <v>541</v>
      </c>
      <c r="AQ34" s="316">
        <v>3</v>
      </c>
      <c r="AR34" s="317" t="s">
        <v>541</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557</v>
      </c>
      <c r="AL35" s="1195"/>
      <c r="AM35" s="1195"/>
      <c r="AN35" s="1196"/>
      <c r="AO35" s="315">
        <v>215721</v>
      </c>
      <c r="AP35" s="315">
        <v>3889</v>
      </c>
      <c r="AQ35" s="316">
        <v>14651</v>
      </c>
      <c r="AR35" s="317">
        <v>-73.5</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558</v>
      </c>
      <c r="AL36" s="1195"/>
      <c r="AM36" s="1195"/>
      <c r="AN36" s="1196"/>
      <c r="AO36" s="315" t="s">
        <v>541</v>
      </c>
      <c r="AP36" s="315" t="s">
        <v>541</v>
      </c>
      <c r="AQ36" s="316">
        <v>1794</v>
      </c>
      <c r="AR36" s="317" t="s">
        <v>541</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559</v>
      </c>
      <c r="AL37" s="1195"/>
      <c r="AM37" s="1195"/>
      <c r="AN37" s="1196"/>
      <c r="AO37" s="315" t="s">
        <v>541</v>
      </c>
      <c r="AP37" s="315" t="s">
        <v>541</v>
      </c>
      <c r="AQ37" s="316">
        <v>505</v>
      </c>
      <c r="AR37" s="317" t="s">
        <v>541</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560</v>
      </c>
      <c r="AL38" s="1198"/>
      <c r="AM38" s="1198"/>
      <c r="AN38" s="1199"/>
      <c r="AO38" s="318" t="s">
        <v>541</v>
      </c>
      <c r="AP38" s="318" t="s">
        <v>541</v>
      </c>
      <c r="AQ38" s="319">
        <v>1</v>
      </c>
      <c r="AR38" s="307" t="s">
        <v>541</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561</v>
      </c>
      <c r="AL39" s="1198"/>
      <c r="AM39" s="1198"/>
      <c r="AN39" s="1199"/>
      <c r="AO39" s="315">
        <v>-142464</v>
      </c>
      <c r="AP39" s="315">
        <v>-2568</v>
      </c>
      <c r="AQ39" s="316">
        <v>-3020</v>
      </c>
      <c r="AR39" s="317">
        <v>-15</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562</v>
      </c>
      <c r="AL40" s="1195"/>
      <c r="AM40" s="1195"/>
      <c r="AN40" s="1196"/>
      <c r="AO40" s="315">
        <v>-2904582</v>
      </c>
      <c r="AP40" s="315">
        <v>-52367</v>
      </c>
      <c r="AQ40" s="316">
        <v>-54563</v>
      </c>
      <c r="AR40" s="317">
        <v>-4</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305</v>
      </c>
      <c r="AL41" s="1201"/>
      <c r="AM41" s="1201"/>
      <c r="AN41" s="1202"/>
      <c r="AO41" s="315">
        <v>1414010</v>
      </c>
      <c r="AP41" s="315">
        <v>25493</v>
      </c>
      <c r="AQ41" s="316">
        <v>20967</v>
      </c>
      <c r="AR41" s="317">
        <v>21.6</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563</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564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565</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532</v>
      </c>
      <c r="AN49" s="1191" t="s">
        <v>566</v>
      </c>
      <c r="AO49" s="1192"/>
      <c r="AP49" s="1192"/>
      <c r="AQ49" s="1192"/>
      <c r="AR49" s="1193"/>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567</v>
      </c>
      <c r="AO50" s="332" t="s">
        <v>568</v>
      </c>
      <c r="AP50" s="333" t="s">
        <v>569</v>
      </c>
      <c r="AQ50" s="334" t="s">
        <v>570</v>
      </c>
      <c r="AR50" s="335" t="s">
        <v>571</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572</v>
      </c>
      <c r="AL51" s="328"/>
      <c r="AM51" s="336">
        <v>8649669</v>
      </c>
      <c r="AN51" s="337">
        <v>158879</v>
      </c>
      <c r="AO51" s="338">
        <v>-16.2</v>
      </c>
      <c r="AP51" s="339">
        <v>70615</v>
      </c>
      <c r="AQ51" s="340">
        <v>4.9000000000000004</v>
      </c>
      <c r="AR51" s="341">
        <v>-21.1</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573</v>
      </c>
      <c r="AM52" s="344">
        <v>1174101</v>
      </c>
      <c r="AN52" s="345">
        <v>21566</v>
      </c>
      <c r="AO52" s="346">
        <v>-38.1</v>
      </c>
      <c r="AP52" s="347">
        <v>37382</v>
      </c>
      <c r="AQ52" s="348">
        <v>-1.9</v>
      </c>
      <c r="AR52" s="349">
        <v>-36.200000000000003</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574</v>
      </c>
      <c r="AL53" s="328"/>
      <c r="AM53" s="336">
        <v>8994891</v>
      </c>
      <c r="AN53" s="337">
        <v>164666</v>
      </c>
      <c r="AO53" s="338">
        <v>3.6</v>
      </c>
      <c r="AP53" s="339">
        <v>69185</v>
      </c>
      <c r="AQ53" s="340">
        <v>-2</v>
      </c>
      <c r="AR53" s="341">
        <v>5.6</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573</v>
      </c>
      <c r="AM54" s="344">
        <v>3114138</v>
      </c>
      <c r="AN54" s="345">
        <v>57009</v>
      </c>
      <c r="AO54" s="346">
        <v>164.3</v>
      </c>
      <c r="AP54" s="347">
        <v>38519</v>
      </c>
      <c r="AQ54" s="348">
        <v>3</v>
      </c>
      <c r="AR54" s="349">
        <v>161.30000000000001</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575</v>
      </c>
      <c r="AL55" s="328"/>
      <c r="AM55" s="336">
        <v>12471099</v>
      </c>
      <c r="AN55" s="337">
        <v>224972</v>
      </c>
      <c r="AO55" s="338">
        <v>36.6</v>
      </c>
      <c r="AP55" s="339">
        <v>70166</v>
      </c>
      <c r="AQ55" s="340">
        <v>1.4</v>
      </c>
      <c r="AR55" s="341">
        <v>35.200000000000003</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573</v>
      </c>
      <c r="AM56" s="344">
        <v>5316921</v>
      </c>
      <c r="AN56" s="345">
        <v>95914</v>
      </c>
      <c r="AO56" s="346">
        <v>68.2</v>
      </c>
      <c r="AP56" s="347">
        <v>36115</v>
      </c>
      <c r="AQ56" s="348">
        <v>-6.2</v>
      </c>
      <c r="AR56" s="349">
        <v>74.400000000000006</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576</v>
      </c>
      <c r="AL57" s="328"/>
      <c r="AM57" s="336">
        <v>14987018</v>
      </c>
      <c r="AN57" s="337">
        <v>269662</v>
      </c>
      <c r="AO57" s="338">
        <v>19.899999999999999</v>
      </c>
      <c r="AP57" s="339">
        <v>70329</v>
      </c>
      <c r="AQ57" s="340">
        <v>0.2</v>
      </c>
      <c r="AR57" s="341">
        <v>19.7</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573</v>
      </c>
      <c r="AM58" s="344">
        <v>9111436</v>
      </c>
      <c r="AN58" s="345">
        <v>163943</v>
      </c>
      <c r="AO58" s="346">
        <v>70.900000000000006</v>
      </c>
      <c r="AP58" s="347">
        <v>39403</v>
      </c>
      <c r="AQ58" s="348">
        <v>9.1</v>
      </c>
      <c r="AR58" s="349">
        <v>61.8</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577</v>
      </c>
      <c r="AL59" s="328"/>
      <c r="AM59" s="336">
        <v>5641915</v>
      </c>
      <c r="AN59" s="337">
        <v>101718</v>
      </c>
      <c r="AO59" s="338">
        <v>-62.3</v>
      </c>
      <c r="AP59" s="339">
        <v>71871</v>
      </c>
      <c r="AQ59" s="340">
        <v>2.2000000000000002</v>
      </c>
      <c r="AR59" s="341">
        <v>-64.5</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573</v>
      </c>
      <c r="AM60" s="344">
        <v>590949</v>
      </c>
      <c r="AN60" s="345">
        <v>10654</v>
      </c>
      <c r="AO60" s="346">
        <v>-93.5</v>
      </c>
      <c r="AP60" s="347">
        <v>38232</v>
      </c>
      <c r="AQ60" s="348">
        <v>-3</v>
      </c>
      <c r="AR60" s="349">
        <v>-90.5</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578</v>
      </c>
      <c r="AL61" s="350"/>
      <c r="AM61" s="351">
        <v>10148918</v>
      </c>
      <c r="AN61" s="352">
        <v>183979</v>
      </c>
      <c r="AO61" s="353">
        <v>-3.7</v>
      </c>
      <c r="AP61" s="354">
        <v>70433</v>
      </c>
      <c r="AQ61" s="355">
        <v>1.3</v>
      </c>
      <c r="AR61" s="341">
        <v>-5</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573</v>
      </c>
      <c r="AM62" s="344">
        <v>3861509</v>
      </c>
      <c r="AN62" s="345">
        <v>69817</v>
      </c>
      <c r="AO62" s="346">
        <v>34.4</v>
      </c>
      <c r="AP62" s="347">
        <v>37930</v>
      </c>
      <c r="AQ62" s="348">
        <v>0.2</v>
      </c>
      <c r="AR62" s="349">
        <v>34.200000000000003</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A9/fzE3nQN3Fedl5tf7+QacWBVnerU8PWXpfYYhwAYE6VRnEhCbsYK25xFE4WZ+VwutGRVRrDTew7C/9EpBCSw==" saltValue="kgddYC4VAVuanYX4ZoJt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580</v>
      </c>
    </row>
    <row r="120" spans="125:125" ht="13.5" hidden="1" customHeight="1" x14ac:dyDescent="0.2"/>
    <row r="121" spans="125:125" ht="13.5" hidden="1" customHeight="1" x14ac:dyDescent="0.2">
      <c r="DU121" s="262"/>
    </row>
  </sheetData>
  <sheetProtection algorithmName="SHA-512" hashValue="NlW8t3ToJsjwU4uP8qhHpysnauVN8br4dXAH7kGLqOZDSId5CjB9fGnF7PbDxoydModJdtmU4feeMc4Rxztp+Q==" saltValue="dUqdrVg7OqgcHBG0s98kcQ=="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0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581</v>
      </c>
    </row>
  </sheetData>
  <sheetProtection algorithmName="SHA-512" hashValue="UKoSAC3gvPB6JLa312zVMmOHFoWV3pbVdCxYdGdSn0TGpfL1ZqOFop2ebvKwq+qAE1/4U/Q2x2q4izJggGcQwA==" saltValue="sz1Zf0VpeMjPmrlAD4K93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1"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582</v>
      </c>
      <c r="G46" s="8" t="s">
        <v>583</v>
      </c>
      <c r="H46" s="8" t="s">
        <v>584</v>
      </c>
      <c r="I46" s="8" t="s">
        <v>585</v>
      </c>
      <c r="J46" s="9" t="s">
        <v>586</v>
      </c>
    </row>
    <row r="47" spans="2:10" ht="57.75" customHeight="1" x14ac:dyDescent="0.2">
      <c r="B47" s="10"/>
      <c r="C47" s="1203" t="s">
        <v>3</v>
      </c>
      <c r="D47" s="1203"/>
      <c r="E47" s="1204"/>
      <c r="F47" s="11">
        <v>47.35</v>
      </c>
      <c r="G47" s="12">
        <v>53.86</v>
      </c>
      <c r="H47" s="12">
        <v>53.43</v>
      </c>
      <c r="I47" s="12">
        <v>48.43</v>
      </c>
      <c r="J47" s="13">
        <v>42.91</v>
      </c>
    </row>
    <row r="48" spans="2:10" ht="57.75" customHeight="1" x14ac:dyDescent="0.2">
      <c r="B48" s="14"/>
      <c r="C48" s="1205" t="s">
        <v>4</v>
      </c>
      <c r="D48" s="1205"/>
      <c r="E48" s="1206"/>
      <c r="F48" s="15">
        <v>11.1</v>
      </c>
      <c r="G48" s="16">
        <v>8.6199999999999992</v>
      </c>
      <c r="H48" s="16">
        <v>9.83</v>
      </c>
      <c r="I48" s="16">
        <v>10.79</v>
      </c>
      <c r="J48" s="17">
        <v>10.51</v>
      </c>
    </row>
    <row r="49" spans="2:10" ht="57.75" customHeight="1" thickBot="1" x14ac:dyDescent="0.25">
      <c r="B49" s="18"/>
      <c r="C49" s="1207" t="s">
        <v>5</v>
      </c>
      <c r="D49" s="1207"/>
      <c r="E49" s="1208"/>
      <c r="F49" s="19">
        <v>5.76</v>
      </c>
      <c r="G49" s="20">
        <v>3.03</v>
      </c>
      <c r="H49" s="20">
        <v>4.5199999999999996</v>
      </c>
      <c r="I49" s="20" t="s">
        <v>587</v>
      </c>
      <c r="J49" s="21" t="s">
        <v>588</v>
      </c>
    </row>
    <row r="50" spans="2:10" ht="13.2" x14ac:dyDescent="0.2"/>
  </sheetData>
  <sheetProtection algorithmName="SHA-512" hashValue="fmv0Lo6VjB2mQgd1Vs4vBMRoSIOuFwUUfWblh/zGu6fNzS79oeLtyeRg3zhRHuPA4l9weA8KmgeALHdtWHD/sw==" saltValue="QQ6x2yrFRGp+8ArhPccqt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垣花　瑠南</dc:creator>
  <cp:lastModifiedBy> </cp:lastModifiedBy>
  <cp:lastPrinted>2023-10-03T02:26:32Z</cp:lastPrinted>
  <dcterms:created xsi:type="dcterms:W3CDTF">2023-03-20T06:49:26Z</dcterms:created>
  <dcterms:modified xsi:type="dcterms:W3CDTF">2023-10-03T02:26:33Z</dcterms:modified>
</cp:coreProperties>
</file>