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IDOU-HDD\disk\(4) 介護指導班\01 班共通フォルダ\04 各事業ファイル\01 事業所指定・指導監督事務等\02 各サービスファイル\01 居宅サービス\06 通所系ｻｰﾋﾞｽ（通所介護・通所ﾘﾊﾋﾞﾘ）\04 事業所規模確認\R6事業所規模確認\"/>
    </mc:Choice>
  </mc:AlternateContent>
  <workbookProtection workbookPassword="CA48" lockStructure="1"/>
  <bookViews>
    <workbookView xWindow="-15" yWindow="-15" windowWidth="19170" windowHeight="4755" tabRatio="731"/>
  </bookViews>
  <sheets>
    <sheet name="通所介護" sheetId="38" r:id="rId1"/>
    <sheet name="通所介護 (記載例)" sheetId="41" r:id="rId2"/>
    <sheet name="通所リハ" sheetId="39" r:id="rId3"/>
  </sheets>
  <definedNames>
    <definedName name="_xlnm.Print_Area" localSheetId="2">通所リハ!$A$1:$P$47</definedName>
    <definedName name="_xlnm.Print_Area" localSheetId="0">通所介護!$A$1:$P$46</definedName>
    <definedName name="_xlnm.Print_Area" localSheetId="1">'通所介護 (記載例)'!$A$1:$P$45</definedName>
    <definedName name="_xlnm.Print_Titles" localSheetId="2">通所リハ!$1:$12</definedName>
    <definedName name="_xlnm.Print_Titles" localSheetId="0">通所介護!$1:$12</definedName>
    <definedName name="_xlnm.Print_Titles" localSheetId="1">'通所介護 (記載例)'!$1:$12</definedName>
  </definedNames>
  <calcPr calcId="162913"/>
</workbook>
</file>

<file path=xl/calcChain.xml><?xml version="1.0" encoding="utf-8"?>
<calcChain xmlns="http://schemas.openxmlformats.org/spreadsheetml/2006/main">
  <c r="O17" i="38" l="1"/>
  <c r="O18" i="38"/>
  <c r="O19" i="38"/>
  <c r="O20" i="38"/>
  <c r="O21" i="38"/>
  <c r="O22" i="38"/>
  <c r="O23" i="38"/>
  <c r="C24" i="38"/>
  <c r="D24" i="38"/>
  <c r="D26" i="38" s="1"/>
  <c r="E24" i="38"/>
  <c r="F24" i="38"/>
  <c r="G24" i="38"/>
  <c r="G26" i="38" s="1"/>
  <c r="H24" i="38"/>
  <c r="H26" i="38" s="1"/>
  <c r="I24" i="38"/>
  <c r="J24" i="38"/>
  <c r="K24" i="38"/>
  <c r="K26" i="38" s="1"/>
  <c r="L24" i="38"/>
  <c r="L26" i="38" s="1"/>
  <c r="M24" i="38"/>
  <c r="E26" i="38"/>
  <c r="F26" i="38"/>
  <c r="I26" i="38"/>
  <c r="J26" i="38"/>
  <c r="M26" i="38"/>
  <c r="G41" i="38"/>
  <c r="Q41" i="38" s="1"/>
  <c r="O17" i="41"/>
  <c r="O18" i="41"/>
  <c r="O19" i="41"/>
  <c r="O20" i="41"/>
  <c r="O21" i="41"/>
  <c r="O22" i="41"/>
  <c r="C24" i="41"/>
  <c r="C26" i="41" s="1"/>
  <c r="D24" i="41"/>
  <c r="E24" i="41"/>
  <c r="F24" i="41"/>
  <c r="G24" i="41"/>
  <c r="G26" i="41" s="1"/>
  <c r="H24" i="41"/>
  <c r="I24" i="41"/>
  <c r="J24" i="41"/>
  <c r="K24" i="41"/>
  <c r="K26" i="41" s="1"/>
  <c r="L24" i="41"/>
  <c r="M24" i="41"/>
  <c r="D26" i="41"/>
  <c r="E26" i="41"/>
  <c r="F26" i="41"/>
  <c r="H26" i="41"/>
  <c r="I26" i="41"/>
  <c r="J26" i="41"/>
  <c r="L26" i="41"/>
  <c r="M26" i="41"/>
  <c r="G40" i="41"/>
  <c r="Q40" i="41" s="1"/>
  <c r="O17" i="39"/>
  <c r="O18" i="39"/>
  <c r="O19" i="39"/>
  <c r="O20" i="39"/>
  <c r="O21" i="39"/>
  <c r="O22" i="39"/>
  <c r="O23" i="39"/>
  <c r="O24" i="39"/>
  <c r="O25" i="39"/>
  <c r="C26" i="39"/>
  <c r="D26" i="39"/>
  <c r="E26" i="39"/>
  <c r="F26" i="39"/>
  <c r="F28" i="39" s="1"/>
  <c r="G26" i="39"/>
  <c r="G28" i="39" s="1"/>
  <c r="H26" i="39"/>
  <c r="I26" i="39"/>
  <c r="J26" i="39"/>
  <c r="J28" i="39" s="1"/>
  <c r="K26" i="39"/>
  <c r="K28" i="39" s="1"/>
  <c r="L26" i="39"/>
  <c r="M26" i="39"/>
  <c r="C28" i="39"/>
  <c r="D28" i="39"/>
  <c r="E28" i="39"/>
  <c r="H28" i="39"/>
  <c r="I28" i="39"/>
  <c r="L28" i="39"/>
  <c r="M28" i="39"/>
  <c r="G42" i="39"/>
  <c r="Q42" i="39" s="1"/>
  <c r="P26" i="41" l="1"/>
  <c r="E28" i="41" s="1"/>
  <c r="K28" i="41" s="1"/>
  <c r="Q28" i="41" s="1"/>
  <c r="O24" i="38"/>
  <c r="O24" i="41"/>
  <c r="O26" i="39"/>
  <c r="P28" i="39"/>
  <c r="E30" i="39" s="1"/>
  <c r="K30" i="39" s="1"/>
  <c r="Q30" i="39" s="1"/>
  <c r="C26" i="38"/>
  <c r="P26" i="38" s="1"/>
  <c r="E28" i="38" s="1"/>
  <c r="K28" i="38" s="1"/>
  <c r="Q28" i="38" s="1"/>
</calcChain>
</file>

<file path=xl/comments1.xml><?xml version="1.0" encoding="utf-8"?>
<comments xmlns="http://schemas.openxmlformats.org/spreadsheetml/2006/main">
  <authors>
    <author>沖縄県</author>
  </authors>
  <commentList>
    <comment ref="A25" authorId="0" shapeId="0">
      <text>
        <r>
          <rPr>
            <sz val="9"/>
            <rFont val="ＭＳ Ｐゴシック"/>
            <family val="3"/>
            <charset val="128"/>
          </rPr>
          <t>注２）に該当する月に「6/7」と入力して下さい。
※該当しない月は、「⑧利用延人員数」＝「最終人数」となります。</t>
        </r>
      </text>
    </comment>
  </commentList>
</comments>
</file>

<file path=xl/comments2.xml><?xml version="1.0" encoding="utf-8"?>
<comments xmlns="http://schemas.openxmlformats.org/spreadsheetml/2006/main">
  <authors>
    <author>沖縄県</author>
  </authors>
  <commentList>
    <comment ref="C7" authorId="0" shapeId="0">
      <text>
        <r>
          <rPr>
            <sz val="9"/>
            <rFont val="ＭＳ Ｐゴシック"/>
            <family val="3"/>
            <charset val="128"/>
          </rPr>
          <t>計算により判定された規模区分を選択してください。</t>
        </r>
      </text>
    </comment>
    <comment ref="A25" authorId="0" shapeId="0">
      <text>
        <r>
          <rPr>
            <sz val="9"/>
            <rFont val="ＭＳ Ｐゴシック"/>
            <family val="3"/>
            <charset val="128"/>
          </rPr>
          <t>注２）に該当する月に「6/7」と入力して下さい。
※該当しない月は、「⑧利用延人員数」＝「最終人数」となります。</t>
        </r>
      </text>
    </comment>
    <comment ref="I28" authorId="0" shapeId="0">
      <text>
        <r>
          <rPr>
            <sz val="9"/>
            <rFont val="ＭＳ Ｐゴシック"/>
            <family val="3"/>
            <charset val="128"/>
          </rPr>
          <t>実績月数を入力して下さい。</t>
        </r>
      </text>
    </comment>
  </commentList>
</comments>
</file>

<file path=xl/comments3.xml><?xml version="1.0" encoding="utf-8"?>
<comments xmlns="http://schemas.openxmlformats.org/spreadsheetml/2006/main">
  <authors>
    <author>沖縄県</author>
  </authors>
  <commentList>
    <comment ref="A27" authorId="0" shapeId="0">
      <text>
        <r>
          <rPr>
            <sz val="9"/>
            <rFont val="ＭＳ Ｐゴシック"/>
            <family val="3"/>
            <charset val="128"/>
          </rPr>
          <t>注２）に該当する月に「6/7」と入力して下さい。
※該当しない月は、「⑩利用延人員数」＝「最終人数」となります。</t>
        </r>
      </text>
    </comment>
  </commentList>
</comments>
</file>

<file path=xl/sharedStrings.xml><?xml version="1.0" encoding="utf-8"?>
<sst xmlns="http://schemas.openxmlformats.org/spreadsheetml/2006/main" count="240" uniqueCount="117">
  <si>
    <t>運営規程の定員；20人</t>
  </si>
  <si>
    <t>〔参考例〕</t>
    <rPh sb="1" eb="3">
      <t>サンコウ</t>
    </rPh>
    <rPh sb="3" eb="4">
      <t>レイ</t>
    </rPh>
    <phoneticPr fontId="1"/>
  </si>
  <si>
    <t>当該年度の月の平均営業日数；20日</t>
    <rPh sb="0" eb="2">
      <t>トウガイ</t>
    </rPh>
    <rPh sb="2" eb="4">
      <t>ネンド</t>
    </rPh>
    <rPh sb="5" eb="6">
      <t>ツキ</t>
    </rPh>
    <rPh sb="7" eb="9">
      <t>ヘイキン</t>
    </rPh>
    <rPh sb="9" eb="11">
      <t>エイギョウ</t>
    </rPh>
    <rPh sb="11" eb="13">
      <t>ニッスウ</t>
    </rPh>
    <rPh sb="16" eb="17">
      <t>ニチ</t>
    </rPh>
    <phoneticPr fontId="1"/>
  </si>
  <si>
    <t>事業所名称</t>
    <rPh sb="0" eb="3">
      <t>ジギョウショ</t>
    </rPh>
    <rPh sb="3" eb="5">
      <t>メイショウ</t>
    </rPh>
    <phoneticPr fontId="1"/>
  </si>
  <si>
    <t>４月</t>
    <rPh sb="1" eb="2">
      <t>ガツ</t>
    </rPh>
    <phoneticPr fontId="1"/>
  </si>
  <si>
    <t>介護保険事業所番号</t>
    <rPh sb="0" eb="2">
      <t>カイゴ</t>
    </rPh>
    <rPh sb="2" eb="4">
      <t>ホケン</t>
    </rPh>
    <rPh sb="4" eb="7">
      <t>ジギョウショ</t>
    </rPh>
    <rPh sb="7" eb="9">
      <t>バンゴウ</t>
    </rPh>
    <phoneticPr fontId="1"/>
  </si>
  <si>
    <t>担当者名</t>
    <rPh sb="0" eb="3">
      <t>タントウシャ</t>
    </rPh>
    <rPh sb="3" eb="4">
      <t>ナ</t>
    </rPh>
    <phoneticPr fontId="1"/>
  </si>
  <si>
    <t>連絡先</t>
    <rPh sb="0" eb="3">
      <t>レンラクサキ</t>
    </rPh>
    <phoneticPr fontId="1"/>
  </si>
  <si>
    <t>事業所規模</t>
    <rPh sb="0" eb="3">
      <t>ジギョウショ</t>
    </rPh>
    <rPh sb="3" eb="5">
      <t>キボ</t>
    </rPh>
    <phoneticPr fontId="1"/>
  </si>
  <si>
    <t>人</t>
    <rPh sb="0" eb="1">
      <t>ニン</t>
    </rPh>
    <phoneticPr fontId="1"/>
  </si>
  <si>
    <t>＜算定＞</t>
    <rPh sb="1" eb="3">
      <t>サンテイ</t>
    </rPh>
    <phoneticPr fontId="1"/>
  </si>
  <si>
    <t>　◆大規模型事業所(Ⅰ)・・・　７５０人＜（ｂ）≦９００人　　　◆大規模型事業所(Ⅱ)・・・　（ｂ）＞９００</t>
    <rPh sb="2" eb="5">
      <t>ダイキボ</t>
    </rPh>
    <rPh sb="5" eb="6">
      <t>ガタ</t>
    </rPh>
    <rPh sb="6" eb="9">
      <t>ジギョウショ</t>
    </rPh>
    <rPh sb="33" eb="36">
      <t>ダイキボ</t>
    </rPh>
    <rPh sb="36" eb="37">
      <t>ガタ</t>
    </rPh>
    <rPh sb="37" eb="40">
      <t>ジギョウショ</t>
    </rPh>
    <phoneticPr fontId="1"/>
  </si>
  <si>
    <t>介護予防ｻｰﾋﾞｽ事業を、午前の利用者、午後の利用者、と分けて実施している</t>
    <rPh sb="0" eb="2">
      <t>カイゴ</t>
    </rPh>
    <rPh sb="2" eb="4">
      <t>ヨボウ</t>
    </rPh>
    <rPh sb="9" eb="11">
      <t>ジギョウ</t>
    </rPh>
    <rPh sb="13" eb="15">
      <t>ゴゼン</t>
    </rPh>
    <rPh sb="16" eb="19">
      <t>リヨウシャ</t>
    </rPh>
    <rPh sb="20" eb="22">
      <t>ゴゴ</t>
    </rPh>
    <rPh sb="23" eb="26">
      <t>リヨウシャ</t>
    </rPh>
    <rPh sb="28" eb="29">
      <t>ワ</t>
    </rPh>
    <rPh sb="31" eb="33">
      <t>ジッシ</t>
    </rPh>
    <phoneticPr fontId="1"/>
  </si>
  <si>
    <t>日</t>
    <rPh sb="0" eb="1">
      <t>ニチ</t>
    </rPh>
    <phoneticPr fontId="1"/>
  </si>
  <si>
    <t>　◆通常規模型事業所・・・　（ｂ）≦７５０人</t>
    <rPh sb="2" eb="4">
      <t>ツウジョウ</t>
    </rPh>
    <rPh sb="4" eb="7">
      <t>キボガタ</t>
    </rPh>
    <rPh sb="7" eb="10">
      <t>ジギョウショ</t>
    </rPh>
    <phoneticPr fontId="1"/>
  </si>
  <si>
    <t>５月</t>
  </si>
  <si>
    <t>６月</t>
  </si>
  <si>
    <t>７月</t>
  </si>
  <si>
    <t>８月</t>
  </si>
  <si>
    <t>９月</t>
  </si>
  <si>
    <t>１０月</t>
  </si>
  <si>
    <t>１１月</t>
  </si>
  <si>
    <t>１２月</t>
  </si>
  <si>
    <t>１月</t>
  </si>
  <si>
    <t>２月</t>
  </si>
  <si>
    <t>３月</t>
  </si>
  <si>
    <t>１．前年度の実績が６ヶ月以上の事業所は下記により算出してください。</t>
    <rPh sb="2" eb="3">
      <t>マエ</t>
    </rPh>
    <rPh sb="3" eb="5">
      <t>ネンド</t>
    </rPh>
    <rPh sb="6" eb="8">
      <t>ジッセキ</t>
    </rPh>
    <rPh sb="11" eb="12">
      <t>ゲツ</t>
    </rPh>
    <rPh sb="12" eb="14">
      <t>イジョウ</t>
    </rPh>
    <rPh sb="15" eb="18">
      <t>ジギョウショ</t>
    </rPh>
    <rPh sb="19" eb="21">
      <t>カキ</t>
    </rPh>
    <rPh sb="24" eb="26">
      <t>サンシュツ</t>
    </rPh>
    <phoneticPr fontId="1"/>
  </si>
  <si>
    <t>■下記１又は２の計算により事業所規模を判定し、該当するものに○を付けてください。</t>
    <rPh sb="1" eb="3">
      <t>カキ</t>
    </rPh>
    <rPh sb="4" eb="5">
      <t>マタ</t>
    </rPh>
    <rPh sb="8" eb="10">
      <t>ケイサン</t>
    </rPh>
    <rPh sb="13" eb="16">
      <t>ジギョウショ</t>
    </rPh>
    <rPh sb="16" eb="18">
      <t>キボ</t>
    </rPh>
    <rPh sb="19" eb="21">
      <t>ハンテイ</t>
    </rPh>
    <rPh sb="23" eb="25">
      <t>ガイトウ</t>
    </rPh>
    <rPh sb="32" eb="33">
      <t>ツ</t>
    </rPh>
    <phoneticPr fontId="1"/>
  </si>
  <si>
    <t>（利用定員）</t>
    <rPh sb="1" eb="3">
      <t>リヨウ</t>
    </rPh>
    <rPh sb="3" eb="5">
      <t>テイイン</t>
    </rPh>
    <phoneticPr fontId="1"/>
  </si>
  <si>
    <t>（当該年度の平均営業日数）</t>
    <rPh sb="1" eb="3">
      <t>トウガイ</t>
    </rPh>
    <rPh sb="3" eb="5">
      <t>ネンド</t>
    </rPh>
    <rPh sb="6" eb="8">
      <t>ヘイキン</t>
    </rPh>
    <rPh sb="8" eb="10">
      <t>エイギョウ</t>
    </rPh>
    <rPh sb="10" eb="12">
      <t>ニッスウ</t>
    </rPh>
    <phoneticPr fontId="1"/>
  </si>
  <si>
    <t>（平均利用延人員数）</t>
    <rPh sb="1" eb="3">
      <t>ヘイキン</t>
    </rPh>
    <rPh sb="3" eb="5">
      <t>リヨウ</t>
    </rPh>
    <rPh sb="5" eb="6">
      <t>ノベ</t>
    </rPh>
    <rPh sb="6" eb="9">
      <t>ジンインスウ</t>
    </rPh>
    <phoneticPr fontId="1"/>
  </si>
  <si>
    <t>20人×0.9×20日＝360人（通常規模）</t>
    <rPh sb="2" eb="3">
      <t>ニン</t>
    </rPh>
    <rPh sb="10" eb="11">
      <t>ニチ</t>
    </rPh>
    <rPh sb="15" eb="16">
      <t>ニン</t>
    </rPh>
    <rPh sb="17" eb="19">
      <t>ツウジョウ</t>
    </rPh>
    <rPh sb="19" eb="21">
      <t>キボ</t>
    </rPh>
    <phoneticPr fontId="1"/>
  </si>
  <si>
    <t>合計</t>
    <rPh sb="0" eb="2">
      <t>ゴウケイ</t>
    </rPh>
    <phoneticPr fontId="1"/>
  </si>
  <si>
    <t>計算式</t>
    <rPh sb="0" eb="3">
      <t>ケイサンシキ</t>
    </rPh>
    <phoneticPr fontId="1"/>
  </si>
  <si>
    <t>２．前年度の実績が６ヶ月未満の事業所（新規事業所、再開事業所を含む）又は前年度か
　ら定員を概ね25％以上変更する事業所は下記により算出してください。</t>
    <rPh sb="2" eb="3">
      <t>マエ</t>
    </rPh>
    <rPh sb="3" eb="5">
      <t>ネンド</t>
    </rPh>
    <rPh sb="6" eb="8">
      <t>ジッセキ</t>
    </rPh>
    <rPh sb="11" eb="12">
      <t>ゲツ</t>
    </rPh>
    <rPh sb="12" eb="14">
      <t>ミマン</t>
    </rPh>
    <rPh sb="15" eb="18">
      <t>ジギョウショ</t>
    </rPh>
    <rPh sb="19" eb="21">
      <t>シンキ</t>
    </rPh>
    <rPh sb="21" eb="24">
      <t>ジギョウショ</t>
    </rPh>
    <rPh sb="25" eb="27">
      <t>サイカイ</t>
    </rPh>
    <rPh sb="27" eb="30">
      <t>ジギョウショ</t>
    </rPh>
    <rPh sb="31" eb="32">
      <t>フク</t>
    </rPh>
    <rPh sb="34" eb="35">
      <t>マタ</t>
    </rPh>
    <rPh sb="36" eb="39">
      <t>ゼンネンド</t>
    </rPh>
    <rPh sb="43" eb="45">
      <t>テイイン</t>
    </rPh>
    <rPh sb="46" eb="47">
      <t>オオム</t>
    </rPh>
    <rPh sb="51" eb="53">
      <t>イジョウ</t>
    </rPh>
    <rPh sb="53" eb="55">
      <t>ヘンコウ</t>
    </rPh>
    <rPh sb="57" eb="60">
      <t>ジギョウショ</t>
    </rPh>
    <rPh sb="61" eb="63">
      <t>カキ</t>
    </rPh>
    <rPh sb="66" eb="68">
      <t>サンシュツ</t>
    </rPh>
    <phoneticPr fontId="1"/>
  </si>
  <si>
    <t>÷ 　月数</t>
    <rPh sb="3" eb="5">
      <t>ツキスウ</t>
    </rPh>
    <phoneticPr fontId="1"/>
  </si>
  <si>
    <t>月別利用人数</t>
    <rPh sb="0" eb="2">
      <t>ツキベツ</t>
    </rPh>
    <rPh sb="2" eb="4">
      <t>リヨウ</t>
    </rPh>
    <rPh sb="4" eb="6">
      <t>ニンズウ</t>
    </rPh>
    <phoneticPr fontId="1"/>
  </si>
  <si>
    <t>注２）を除き、計算の過程で発生した小数点の端数処理は行わないこと。</t>
    <rPh sb="0" eb="1">
      <t>チュウ</t>
    </rPh>
    <rPh sb="4" eb="5">
      <t>ノゾ</t>
    </rPh>
    <rPh sb="7" eb="9">
      <t>ケイサン</t>
    </rPh>
    <rPh sb="10" eb="12">
      <t>カテイ</t>
    </rPh>
    <rPh sb="13" eb="15">
      <t>ハッセイ</t>
    </rPh>
    <rPh sb="17" eb="20">
      <t>ショウスウテン</t>
    </rPh>
    <rPh sb="21" eb="23">
      <t>ハスウ</t>
    </rPh>
    <rPh sb="23" eb="25">
      <t>ショリ</t>
    </rPh>
    <rPh sb="26" eb="27">
      <t>オコナ</t>
    </rPh>
    <phoneticPr fontId="1"/>
  </si>
  <si>
    <t>最終人数</t>
    <rPh sb="0" eb="2">
      <t>サイシュウ</t>
    </rPh>
    <rPh sb="2" eb="4">
      <t>ニンズウ</t>
    </rPh>
    <phoneticPr fontId="1"/>
  </si>
  <si>
    <t xml:space="preserve"> １月間（歴月）、正月等の特別な期間を除いて毎日事業を実施した月における平均利用延人員数については、当該月の平均利用延人員数に７分の６を乗じた数によるものとする（小数点第３位を四捨五入）。</t>
    <rPh sb="2" eb="4">
      <t>ゲツカン</t>
    </rPh>
    <rPh sb="5" eb="6">
      <t>レキ</t>
    </rPh>
    <rPh sb="6" eb="7">
      <t>ツキ</t>
    </rPh>
    <rPh sb="31" eb="32">
      <t>ツキ</t>
    </rPh>
    <rPh sb="36" eb="38">
      <t>ヘイキン</t>
    </rPh>
    <rPh sb="38" eb="40">
      <t>リヨウ</t>
    </rPh>
    <rPh sb="40" eb="41">
      <t>ノ</t>
    </rPh>
    <rPh sb="41" eb="42">
      <t>ニン</t>
    </rPh>
    <rPh sb="42" eb="43">
      <t>イン</t>
    </rPh>
    <rPh sb="43" eb="44">
      <t>スウ</t>
    </rPh>
    <rPh sb="50" eb="52">
      <t>トウガイ</t>
    </rPh>
    <rPh sb="52" eb="53">
      <t>ツキ</t>
    </rPh>
    <rPh sb="54" eb="56">
      <t>ヘイキン</t>
    </rPh>
    <rPh sb="56" eb="58">
      <t>リヨウ</t>
    </rPh>
    <rPh sb="58" eb="59">
      <t>ノ</t>
    </rPh>
    <rPh sb="59" eb="62">
      <t>ジンインスウ</t>
    </rPh>
    <rPh sb="64" eb="65">
      <t>ブン</t>
    </rPh>
    <rPh sb="81" eb="84">
      <t>ショウスウテン</t>
    </rPh>
    <rPh sb="84" eb="85">
      <t>ダイ</t>
    </rPh>
    <rPh sb="86" eb="87">
      <t>イ</t>
    </rPh>
    <rPh sb="88" eb="92">
      <t>シシャゴニュウ</t>
    </rPh>
    <phoneticPr fontId="1"/>
  </si>
  <si>
    <t>下記注２（毎日営業）に該当する月がある</t>
    <rPh sb="15" eb="16">
      <t>ツキ</t>
    </rPh>
    <phoneticPr fontId="1"/>
  </si>
  <si>
    <t>＝</t>
    <phoneticPr fontId="1"/>
  </si>
  <si>
    <t>注１）</t>
    <phoneticPr fontId="1"/>
  </si>
  <si>
    <t>注２）</t>
    <phoneticPr fontId="1"/>
  </si>
  <si>
    <t>注３）</t>
    <phoneticPr fontId="1"/>
  </si>
  <si>
    <t>注４）</t>
    <phoneticPr fontId="1"/>
  </si>
  <si>
    <t>利用定員の90％に、予定される1月当たりの営業日数を乗じて得た数</t>
    <phoneticPr fontId="1"/>
  </si>
  <si>
    <t>× 90%</t>
    <phoneticPr fontId="1"/>
  </si>
  <si>
    <t>×</t>
    <phoneticPr fontId="1"/>
  </si>
  <si>
    <t>＝</t>
    <phoneticPr fontId="1"/>
  </si>
  <si>
    <t>利用延べ人数（４月～２月） A</t>
    <rPh sb="0" eb="2">
      <t>リヨウ</t>
    </rPh>
    <rPh sb="2" eb="3">
      <t>ノ</t>
    </rPh>
    <rPh sb="4" eb="6">
      <t>ニンズウ</t>
    </rPh>
    <rPh sb="8" eb="9">
      <t>ガツ</t>
    </rPh>
    <rPh sb="11" eb="12">
      <t>ガツ</t>
    </rPh>
    <phoneticPr fontId="1"/>
  </si>
  <si>
    <t>　平均利用延人員数の計算に当たっては、１時間以上２時間未満の報酬を算定している利用者については、利用者数に４分の１を乗じて得た数とし、２時間以上３時間未満及び３時間以上４時間未満の報酬を算定している利用者については、利用者数に２分の１を乗じて得た数とし、４時間以上６時間未満の報酬を算定している利用者については利用者数に４分の３を乗じて得た数とする。</t>
    <rPh sb="77" eb="78">
      <t>オヨ</t>
    </rPh>
    <phoneticPr fontId="1"/>
  </si>
  <si>
    <t>A</t>
    <phoneticPr fontId="1"/>
  </si>
  <si>
    <t>(b)</t>
    <phoneticPr fontId="1"/>
  </si>
  <si>
    <t xml:space="preserve"> (b) （平均利用延人員数）</t>
    <rPh sb="6" eb="8">
      <t>ヘイキン</t>
    </rPh>
    <rPh sb="8" eb="10">
      <t>リヨウ</t>
    </rPh>
    <rPh sb="10" eb="11">
      <t>ノベ</t>
    </rPh>
    <rPh sb="11" eb="14">
      <t>ジンインスウ</t>
    </rPh>
    <phoneticPr fontId="1"/>
  </si>
  <si>
    <t>通所介護</t>
    <rPh sb="0" eb="2">
      <t>ツウショ</t>
    </rPh>
    <rPh sb="2" eb="4">
      <t>カイゴ</t>
    </rPh>
    <phoneticPr fontId="1"/>
  </si>
  <si>
    <t>介護予防</t>
    <rPh sb="0" eb="2">
      <t>カイゴ</t>
    </rPh>
    <rPh sb="2" eb="4">
      <t>ヨボウ</t>
    </rPh>
    <phoneticPr fontId="1"/>
  </si>
  <si>
    <t>⑤　5～7時間</t>
    <rPh sb="5" eb="7">
      <t>ジカン</t>
    </rPh>
    <phoneticPr fontId="1"/>
  </si>
  <si>
    <t>⑦　同時にサービスの提供を受けた者の最大数の営業日ごとの計</t>
    <rPh sb="2" eb="4">
      <t>ドウジ</t>
    </rPh>
    <rPh sb="10" eb="12">
      <t>テイキョウ</t>
    </rPh>
    <rPh sb="13" eb="14">
      <t>ウ</t>
    </rPh>
    <rPh sb="16" eb="17">
      <t>モノ</t>
    </rPh>
    <rPh sb="18" eb="21">
      <t>サイダイスウ</t>
    </rPh>
    <rPh sb="22" eb="25">
      <t>エイギョウビ</t>
    </rPh>
    <rPh sb="28" eb="29">
      <t>ケイ</t>
    </rPh>
    <phoneticPr fontId="1"/>
  </si>
  <si>
    <t>注５）</t>
    <phoneticPr fontId="1"/>
  </si>
  <si>
    <t>⑧　利用延人員数
　「①+②×3/4+③×1/2」
　+（「④+⑤×3/4+⑥×1/2」又は「⑦」）</t>
    <rPh sb="2" eb="4">
      <t>リヨウ</t>
    </rPh>
    <rPh sb="4" eb="5">
      <t>ノ</t>
    </rPh>
    <rPh sb="5" eb="6">
      <t>ニン</t>
    </rPh>
    <rPh sb="6" eb="7">
      <t>イン</t>
    </rPh>
    <rPh sb="7" eb="8">
      <t>スウ</t>
    </rPh>
    <rPh sb="44" eb="45">
      <t>マタ</t>
    </rPh>
    <phoneticPr fontId="1"/>
  </si>
  <si>
    <t>通常規模</t>
  </si>
  <si>
    <t>　</t>
  </si>
  <si>
    <t>⑨　毎日事業を実施した月
　⑧×6/7</t>
    <rPh sb="2" eb="4">
      <t>マイニチ</t>
    </rPh>
    <rPh sb="4" eb="6">
      <t>ジギョウ</t>
    </rPh>
    <rPh sb="7" eb="9">
      <t>ジッシ</t>
    </rPh>
    <rPh sb="11" eb="12">
      <t>ツキ</t>
    </rPh>
    <phoneticPr fontId="1"/>
  </si>
  <si>
    <t>(b)</t>
    <phoneticPr fontId="1"/>
  </si>
  <si>
    <t>注５）</t>
    <phoneticPr fontId="1"/>
  </si>
  <si>
    <t>③　2～3時間
及び3～4時間</t>
    <rPh sb="8" eb="9">
      <t>オヨ</t>
    </rPh>
    <rPh sb="13" eb="15">
      <t>ジカン</t>
    </rPh>
    <phoneticPr fontId="1"/>
  </si>
  <si>
    <t>通所リハ</t>
    <rPh sb="0" eb="2">
      <t>ツウショ</t>
    </rPh>
    <phoneticPr fontId="1"/>
  </si>
  <si>
    <t>④　1～2時間</t>
    <phoneticPr fontId="1"/>
  </si>
  <si>
    <t>⑤　6～8時間</t>
    <phoneticPr fontId="1"/>
  </si>
  <si>
    <t>⑥　4～6時間</t>
    <rPh sb="5" eb="7">
      <t>ジカン</t>
    </rPh>
    <phoneticPr fontId="1"/>
  </si>
  <si>
    <t>⑦　2～3時間
及び3～4時間</t>
    <rPh sb="8" eb="9">
      <t>オヨ</t>
    </rPh>
    <rPh sb="13" eb="15">
      <t>ジカン</t>
    </rPh>
    <phoneticPr fontId="1"/>
  </si>
  <si>
    <t>⑧　1～2時間</t>
    <phoneticPr fontId="1"/>
  </si>
  <si>
    <t>⑨　同時にサービスの提供を受けた者の最大数の営業日ごとの計</t>
    <rPh sb="2" eb="4">
      <t>ドウジ</t>
    </rPh>
    <rPh sb="10" eb="12">
      <t>テイキョウ</t>
    </rPh>
    <rPh sb="13" eb="14">
      <t>ウ</t>
    </rPh>
    <rPh sb="16" eb="17">
      <t>モノ</t>
    </rPh>
    <rPh sb="18" eb="21">
      <t>サイダイスウ</t>
    </rPh>
    <rPh sb="22" eb="25">
      <t>エイギョウビ</t>
    </rPh>
    <rPh sb="28" eb="29">
      <t>ケイ</t>
    </rPh>
    <phoneticPr fontId="1"/>
  </si>
  <si>
    <t>⑪　毎日事業を実施した月
　⑩×6/7</t>
    <rPh sb="2" eb="4">
      <t>マイニチ</t>
    </rPh>
    <rPh sb="4" eb="6">
      <t>ジギョウ</t>
    </rPh>
    <rPh sb="7" eb="9">
      <t>ジッシ</t>
    </rPh>
    <rPh sb="11" eb="12">
      <t>ツキ</t>
    </rPh>
    <phoneticPr fontId="1"/>
  </si>
  <si>
    <r>
      <t>⑩　利用延人員数</t>
    </r>
    <r>
      <rPr>
        <sz val="9"/>
        <rFont val="ＭＳ Ｐゴシック"/>
        <family val="3"/>
        <charset val="128"/>
      </rPr>
      <t xml:space="preserve">
　「①+②×3/4+③×1/2+④×1/4」
　+（「⑤+⑥×3/4+⑦×1/2+⑧×1/4」又は「⑨」）</t>
    </r>
    <rPh sb="2" eb="4">
      <t>リヨウ</t>
    </rPh>
    <rPh sb="4" eb="5">
      <t>ノ</t>
    </rPh>
    <rPh sb="5" eb="6">
      <t>ニン</t>
    </rPh>
    <rPh sb="6" eb="7">
      <t>イン</t>
    </rPh>
    <rPh sb="7" eb="8">
      <t>スウ</t>
    </rPh>
    <rPh sb="56" eb="57">
      <t>マタ</t>
    </rPh>
    <phoneticPr fontId="1"/>
  </si>
  <si>
    <t>○</t>
  </si>
  <si>
    <t>介護予防の利用者については、⑤～⑧又は⑨のいずれかにのみに入力すること。</t>
    <rPh sb="0" eb="2">
      <t>カイゴ</t>
    </rPh>
    <rPh sb="2" eb="4">
      <t>ヨボウ</t>
    </rPh>
    <rPh sb="5" eb="8">
      <t>リヨウシャ</t>
    </rPh>
    <rPh sb="17" eb="18">
      <t>マタ</t>
    </rPh>
    <rPh sb="29" eb="31">
      <t>ニュウリョク</t>
    </rPh>
    <phoneticPr fontId="1"/>
  </si>
  <si>
    <t>　介護予防通所リハビリテーションと一体的に事業を実施している場合は、介護予防通所リハビリテーション利用者も含めること。利用者の計算にあたっては、通所リハビリテーションと同様、利用時間に応じて「介護予防」の欄に計上すること。
　ただし、介護予防通所リハビリテーション利用者については、同時にサービスの提供を受けた者の最大数を営業日ごとに加えていく方法によって計算してもよく、その場合は「⑨　同時にサービスの提供を受けた者の最大数の営業日ごとの計」の欄に計上すること。</t>
    <rPh sb="1" eb="3">
      <t>カイゴ</t>
    </rPh>
    <rPh sb="3" eb="5">
      <t>ヨボウ</t>
    </rPh>
    <rPh sb="5" eb="7">
      <t>ツウショ</t>
    </rPh>
    <rPh sb="34" eb="36">
      <t>カイゴ</t>
    </rPh>
    <rPh sb="36" eb="38">
      <t>ヨボウ</t>
    </rPh>
    <rPh sb="38" eb="40">
      <t>ツウショ</t>
    </rPh>
    <rPh sb="59" eb="62">
      <t>リヨウシャ</t>
    </rPh>
    <rPh sb="63" eb="65">
      <t>ケイサン</t>
    </rPh>
    <rPh sb="72" eb="74">
      <t>ツウショ</t>
    </rPh>
    <rPh sb="84" eb="86">
      <t>ドウヨウ</t>
    </rPh>
    <rPh sb="87" eb="89">
      <t>リヨウ</t>
    </rPh>
    <rPh sb="89" eb="91">
      <t>ジカン</t>
    </rPh>
    <rPh sb="92" eb="93">
      <t>オウ</t>
    </rPh>
    <rPh sb="96" eb="98">
      <t>カイゴ</t>
    </rPh>
    <rPh sb="98" eb="100">
      <t>ヨボウ</t>
    </rPh>
    <rPh sb="102" eb="103">
      <t>ラン</t>
    </rPh>
    <rPh sb="104" eb="106">
      <t>ケイジョウ</t>
    </rPh>
    <rPh sb="117" eb="119">
      <t>カイゴ</t>
    </rPh>
    <rPh sb="119" eb="121">
      <t>ヨボウ</t>
    </rPh>
    <rPh sb="121" eb="123">
      <t>ツウショ</t>
    </rPh>
    <rPh sb="132" eb="135">
      <t>リヨウシャ</t>
    </rPh>
    <rPh sb="141" eb="143">
      <t>ドウジ</t>
    </rPh>
    <rPh sb="149" eb="151">
      <t>テイキョウ</t>
    </rPh>
    <rPh sb="152" eb="153">
      <t>ウ</t>
    </rPh>
    <rPh sb="155" eb="156">
      <t>モノ</t>
    </rPh>
    <rPh sb="157" eb="159">
      <t>サイダイ</t>
    </rPh>
    <rPh sb="159" eb="160">
      <t>スウ</t>
    </rPh>
    <rPh sb="161" eb="164">
      <t>エイギョウビ</t>
    </rPh>
    <rPh sb="167" eb="168">
      <t>クワ</t>
    </rPh>
    <rPh sb="172" eb="174">
      <t>ホウホウ</t>
    </rPh>
    <rPh sb="178" eb="180">
      <t>ケイサン</t>
    </rPh>
    <rPh sb="188" eb="190">
      <t>バアイ</t>
    </rPh>
    <rPh sb="223" eb="224">
      <t>ラン</t>
    </rPh>
    <rPh sb="225" eb="227">
      <t>ケイジョウ</t>
    </rPh>
    <phoneticPr fontId="1"/>
  </si>
  <si>
    <t>④　7～9時間</t>
    <phoneticPr fontId="1"/>
  </si>
  <si>
    <t>⑥　3～5時間
(2～3時間含む)</t>
    <phoneticPr fontId="1"/>
  </si>
  <si>
    <t>注２）</t>
    <phoneticPr fontId="1"/>
  </si>
  <si>
    <t>４７７○○○○○○○</t>
    <phoneticPr fontId="1"/>
  </si>
  <si>
    <t>デイサービス○○</t>
    <phoneticPr fontId="1"/>
  </si>
  <si>
    <t>○○　○○</t>
    <phoneticPr fontId="1"/>
  </si>
  <si>
    <t>０９８－○○○－○○○</t>
    <phoneticPr fontId="1"/>
  </si>
  <si>
    <t>平成３０年</t>
    <rPh sb="0" eb="2">
      <t>ヘイセイ</t>
    </rPh>
    <rPh sb="4" eb="5">
      <t>ネン</t>
    </rPh>
    <phoneticPr fontId="1"/>
  </si>
  <si>
    <t>平成３１年</t>
    <rPh sb="0" eb="2">
      <t>ヘイセイ</t>
    </rPh>
    <rPh sb="4" eb="5">
      <t>ネン</t>
    </rPh>
    <phoneticPr fontId="1"/>
  </si>
  <si>
    <t>②　4～5時間
及び5～6時間</t>
    <rPh sb="5" eb="7">
      <t>ジカン</t>
    </rPh>
    <rPh sb="8" eb="9">
      <t>オヨ</t>
    </rPh>
    <rPh sb="13" eb="15">
      <t>ジカン</t>
    </rPh>
    <phoneticPr fontId="1"/>
  </si>
  <si>
    <t>①　6～7時間
及び7～8時間</t>
    <rPh sb="5" eb="7">
      <t>ジカン</t>
    </rPh>
    <rPh sb="8" eb="9">
      <t>オヨ</t>
    </rPh>
    <phoneticPr fontId="1"/>
  </si>
  <si>
    <t>③　3～4時間及び4～5時間
(2～3時間含む)</t>
    <rPh sb="5" eb="7">
      <t>ジカン</t>
    </rPh>
    <rPh sb="7" eb="8">
      <t>オヨ</t>
    </rPh>
    <phoneticPr fontId="1"/>
  </si>
  <si>
    <t>①　7～8時間及び8～9時間</t>
    <rPh sb="5" eb="7">
      <t>ジカン</t>
    </rPh>
    <rPh sb="7" eb="8">
      <t>オヨ</t>
    </rPh>
    <phoneticPr fontId="1"/>
  </si>
  <si>
    <t>②　5～6時間及び6～7時間</t>
    <rPh sb="5" eb="7">
      <t>ジカン</t>
    </rPh>
    <rPh sb="7" eb="8">
      <t>オヨ</t>
    </rPh>
    <rPh sb="12" eb="14">
      <t>ジカン</t>
    </rPh>
    <phoneticPr fontId="1"/>
  </si>
  <si>
    <t>通所介護の事業所規模算定区分確認表（平成３１年４月版）　　　</t>
    <rPh sb="0" eb="4">
      <t>ツウショカイゴ</t>
    </rPh>
    <rPh sb="5" eb="8">
      <t>ジギョウショ</t>
    </rPh>
    <rPh sb="8" eb="10">
      <t>キボ</t>
    </rPh>
    <rPh sb="10" eb="12">
      <t>サンテイ</t>
    </rPh>
    <rPh sb="12" eb="14">
      <t>クブン</t>
    </rPh>
    <rPh sb="14" eb="16">
      <t>カクニン</t>
    </rPh>
    <rPh sb="16" eb="17">
      <t>ヒョウ</t>
    </rPh>
    <rPh sb="18" eb="20">
      <t>ヘイセイ</t>
    </rPh>
    <rPh sb="22" eb="23">
      <t>ネン</t>
    </rPh>
    <rPh sb="24" eb="25">
      <t>ガツ</t>
    </rPh>
    <rPh sb="25" eb="26">
      <t>バン</t>
    </rPh>
    <phoneticPr fontId="1"/>
  </si>
  <si>
    <t>①　7～8時間及び８～9時間</t>
    <rPh sb="5" eb="7">
      <t>ジカン</t>
    </rPh>
    <rPh sb="7" eb="8">
      <t>オヨ</t>
    </rPh>
    <phoneticPr fontId="1"/>
  </si>
  <si>
    <t>③　3～4時間及び４～5時間
(2～3時間含む)</t>
    <rPh sb="5" eb="7">
      <t>ジカン</t>
    </rPh>
    <rPh sb="7" eb="8">
      <t>オヨ</t>
    </rPh>
    <phoneticPr fontId="1"/>
  </si>
  <si>
    <t>通所リハビリテーション事業と、介護予防ｻｰﾋﾞｽ事業を別々に分離して実施している</t>
    <rPh sb="0" eb="2">
      <t>ツウショ</t>
    </rPh>
    <rPh sb="11" eb="13">
      <t>ジギョウ</t>
    </rPh>
    <rPh sb="15" eb="17">
      <t>カイゴ</t>
    </rPh>
    <rPh sb="17" eb="19">
      <t>ヨボウ</t>
    </rPh>
    <rPh sb="24" eb="26">
      <t>ジギョウ</t>
    </rPh>
    <rPh sb="27" eb="29">
      <t>ベツベツ</t>
    </rPh>
    <rPh sb="30" eb="32">
      <t>ブンリ</t>
    </rPh>
    <rPh sb="34" eb="36">
      <t>ジッシ</t>
    </rPh>
    <phoneticPr fontId="1"/>
  </si>
  <si>
    <t>通所介護事業と、第1号通所事業を別々に分離して実施している</t>
    <rPh sb="0" eb="2">
      <t>ツウショ</t>
    </rPh>
    <rPh sb="2" eb="4">
      <t>カイゴ</t>
    </rPh>
    <rPh sb="4" eb="6">
      <t>ジギョウ</t>
    </rPh>
    <rPh sb="8" eb="9">
      <t>ダイ</t>
    </rPh>
    <rPh sb="10" eb="11">
      <t>ゴウ</t>
    </rPh>
    <rPh sb="11" eb="13">
      <t>ツウショ</t>
    </rPh>
    <rPh sb="13" eb="15">
      <t>ジギョウ</t>
    </rPh>
    <rPh sb="16" eb="18">
      <t>ベツベツ</t>
    </rPh>
    <rPh sb="19" eb="21">
      <t>ブンリ</t>
    </rPh>
    <rPh sb="23" eb="25">
      <t>ジッシ</t>
    </rPh>
    <phoneticPr fontId="1"/>
  </si>
  <si>
    <t>④　7～9時間</t>
    <phoneticPr fontId="1"/>
  </si>
  <si>
    <t>⑥　3～5時間
(2～3時間含む)</t>
    <phoneticPr fontId="1"/>
  </si>
  <si>
    <t xml:space="preserve">⑧　利用延人員数
　「①+②×3/4+③×1/2」
　+（「④+⑤×3/4+⑥×1/2」又は「⑦」）
</t>
    <rPh sb="2" eb="4">
      <t>リヨウ</t>
    </rPh>
    <rPh sb="4" eb="5">
      <t>ノ</t>
    </rPh>
    <rPh sb="5" eb="6">
      <t>ニン</t>
    </rPh>
    <rPh sb="6" eb="7">
      <t>イン</t>
    </rPh>
    <rPh sb="7" eb="8">
      <t>スウ</t>
    </rPh>
    <rPh sb="44" eb="45">
      <t>マタ</t>
    </rPh>
    <phoneticPr fontId="1"/>
  </si>
  <si>
    <t>　平均利用延人員数の計算に当たっては、３時間以上４時間未満、４時間以上５時間未満の報酬を算定している利用者（２時間以上３時間未満の報酬を算定している利用者を含む。）については、利用者数に２分の１を乗じて得た数とし、５時間以上６時間未満、６時間以上７時間未満の報酬を算定している利用者については利用者数に４分の３を乗じて得た数とする。</t>
    <rPh sb="25" eb="27">
      <t>ジカン</t>
    </rPh>
    <rPh sb="27" eb="29">
      <t>ミマン</t>
    </rPh>
    <rPh sb="31" eb="33">
      <t>ジカン</t>
    </rPh>
    <rPh sb="33" eb="35">
      <t>イジョウ</t>
    </rPh>
    <rPh sb="113" eb="115">
      <t>ジカン</t>
    </rPh>
    <rPh sb="115" eb="117">
      <t>ミマン</t>
    </rPh>
    <rPh sb="119" eb="121">
      <t>ジカン</t>
    </rPh>
    <rPh sb="121" eb="123">
      <t>イジョウ</t>
    </rPh>
    <phoneticPr fontId="1"/>
  </si>
  <si>
    <t xml:space="preserve"> 第一号通所事業（指定居宅サービス等基準第93条第１項第三号に規定する第一号通所事業）</t>
    <rPh sb="1" eb="3">
      <t>ダイイチ</t>
    </rPh>
    <rPh sb="3" eb="4">
      <t>ゴウ</t>
    </rPh>
    <rPh sb="4" eb="6">
      <t>ツウショ</t>
    </rPh>
    <rPh sb="6" eb="8">
      <t>ジギョウ</t>
    </rPh>
    <phoneticPr fontId="1"/>
  </si>
  <si>
    <t>　第一号通所事業(指定居宅サービス等基準第93条第１項第三号に規定する第一号通所事業をいう。以下同じ。）と一体的に事業を実施している場合は、第一号通所事業利用者も含めること。利用者の計算にあたっては、通所介護と同様、利用時間に応じて「第一号通所事業(指定居宅サービス等基準第93条第１項第三号に規定する第一号通所事業）」の欄に計上すること。
　ただし、第一号通所事業利用者については、同時にサービスの提供を受けた者の最大数を営業日ごとに加えていく方法によって計算してもよく、その場合は「⑦　同時にサービスの提供を受けた者の最大数の営業日ごとの計」の欄に計上すること。</t>
    <rPh sb="1" eb="2">
      <t>ダイ</t>
    </rPh>
    <rPh sb="2" eb="4">
      <t>イチゴウ</t>
    </rPh>
    <rPh sb="4" eb="6">
      <t>ツウショ</t>
    </rPh>
    <rPh sb="6" eb="8">
      <t>ジギョウ</t>
    </rPh>
    <rPh sb="9" eb="11">
      <t>シテイ</t>
    </rPh>
    <rPh sb="11" eb="13">
      <t>キョタク</t>
    </rPh>
    <rPh sb="17" eb="18">
      <t>トウ</t>
    </rPh>
    <rPh sb="18" eb="20">
      <t>キジュン</t>
    </rPh>
    <rPh sb="20" eb="21">
      <t>ダイ</t>
    </rPh>
    <rPh sb="23" eb="24">
      <t>ジョウ</t>
    </rPh>
    <rPh sb="24" eb="25">
      <t>ダイ</t>
    </rPh>
    <rPh sb="26" eb="27">
      <t>コウ</t>
    </rPh>
    <rPh sb="27" eb="28">
      <t>ダイ</t>
    </rPh>
    <rPh sb="28" eb="29">
      <t>3</t>
    </rPh>
    <rPh sb="29" eb="30">
      <t>ゴウ</t>
    </rPh>
    <rPh sb="31" eb="33">
      <t>キテイ</t>
    </rPh>
    <rPh sb="35" eb="36">
      <t>ダイ</t>
    </rPh>
    <rPh sb="36" eb="37">
      <t>1</t>
    </rPh>
    <rPh sb="37" eb="38">
      <t>ゴウ</t>
    </rPh>
    <rPh sb="38" eb="40">
      <t>ツウショ</t>
    </rPh>
    <rPh sb="40" eb="42">
      <t>ジギョウ</t>
    </rPh>
    <rPh sb="46" eb="48">
      <t>イカ</t>
    </rPh>
    <rPh sb="48" eb="49">
      <t>オナ</t>
    </rPh>
    <rPh sb="70" eb="71">
      <t>ダイ</t>
    </rPh>
    <rPh sb="71" eb="73">
      <t>イチゴウ</t>
    </rPh>
    <rPh sb="73" eb="75">
      <t>ツウショ</t>
    </rPh>
    <rPh sb="75" eb="77">
      <t>ジギョウ</t>
    </rPh>
    <rPh sb="77" eb="80">
      <t>リヨウシャ</t>
    </rPh>
    <rPh sb="87" eb="90">
      <t>リヨウシャ</t>
    </rPh>
    <rPh sb="91" eb="93">
      <t>ケイサン</t>
    </rPh>
    <rPh sb="100" eb="102">
      <t>ツウショ</t>
    </rPh>
    <rPh sb="102" eb="104">
      <t>カイゴ</t>
    </rPh>
    <rPh sb="105" eb="107">
      <t>ドウヨウ</t>
    </rPh>
    <rPh sb="108" eb="110">
      <t>リヨウ</t>
    </rPh>
    <rPh sb="110" eb="112">
      <t>ジカン</t>
    </rPh>
    <rPh sb="113" eb="114">
      <t>オウ</t>
    </rPh>
    <rPh sb="117" eb="118">
      <t>ダイ</t>
    </rPh>
    <rPh sb="118" eb="120">
      <t>イチゴウ</t>
    </rPh>
    <rPh sb="120" eb="122">
      <t>ツウショ</t>
    </rPh>
    <rPh sb="122" eb="124">
      <t>ジギョウ</t>
    </rPh>
    <rPh sb="161" eb="162">
      <t>ラン</t>
    </rPh>
    <rPh sb="163" eb="165">
      <t>ケイジョウ</t>
    </rPh>
    <rPh sb="176" eb="177">
      <t>ダイ</t>
    </rPh>
    <rPh sb="177" eb="179">
      <t>イチゴウ</t>
    </rPh>
    <rPh sb="179" eb="181">
      <t>ツウショ</t>
    </rPh>
    <rPh sb="181" eb="183">
      <t>ジギョウ</t>
    </rPh>
    <rPh sb="183" eb="186">
      <t>リヨウシャ</t>
    </rPh>
    <rPh sb="192" eb="194">
      <t>ドウジ</t>
    </rPh>
    <rPh sb="200" eb="202">
      <t>テイキョウ</t>
    </rPh>
    <rPh sb="203" eb="204">
      <t>ウ</t>
    </rPh>
    <rPh sb="206" eb="207">
      <t>モノ</t>
    </rPh>
    <rPh sb="208" eb="210">
      <t>サイダイ</t>
    </rPh>
    <rPh sb="210" eb="211">
      <t>スウ</t>
    </rPh>
    <rPh sb="212" eb="215">
      <t>エイギョウビ</t>
    </rPh>
    <rPh sb="218" eb="219">
      <t>クワ</t>
    </rPh>
    <rPh sb="223" eb="225">
      <t>ホウホウ</t>
    </rPh>
    <rPh sb="229" eb="231">
      <t>ケイサン</t>
    </rPh>
    <rPh sb="239" eb="241">
      <t>バアイ</t>
    </rPh>
    <rPh sb="274" eb="275">
      <t>ラン</t>
    </rPh>
    <rPh sb="276" eb="278">
      <t>ケイジョウ</t>
    </rPh>
    <phoneticPr fontId="1"/>
  </si>
  <si>
    <t>注３）</t>
    <phoneticPr fontId="1"/>
  </si>
  <si>
    <t>かにのみに入力すること。</t>
    <phoneticPr fontId="1"/>
  </si>
  <si>
    <t>第一号通所事業(指定居宅サービス等基準第93条第１項第三号に規定する第一号通所事業）の利用者については、④～⑥又は⑦のいずれ</t>
    <rPh sb="0" eb="1">
      <t>ダイ</t>
    </rPh>
    <rPh sb="1" eb="3">
      <t>イチゴウ</t>
    </rPh>
    <rPh sb="3" eb="5">
      <t>ツウショ</t>
    </rPh>
    <rPh sb="5" eb="7">
      <t>ジギョウ</t>
    </rPh>
    <rPh sb="43" eb="46">
      <t>リヨウシャ</t>
    </rPh>
    <rPh sb="55" eb="56">
      <t>マタ</t>
    </rPh>
    <phoneticPr fontId="1"/>
  </si>
  <si>
    <t>第一号通所事業(指定居宅サービス等基準第93条第１項第三号に規定する第一号通所事業）の利用者については、④～⑥又は⑦のいずれかにのみに入力すること。</t>
    <rPh sb="0" eb="1">
      <t>ダイ</t>
    </rPh>
    <rPh sb="1" eb="3">
      <t>イチゴウ</t>
    </rPh>
    <rPh sb="3" eb="5">
      <t>ツウショ</t>
    </rPh>
    <rPh sb="5" eb="7">
      <t>ジギョウ</t>
    </rPh>
    <rPh sb="43" eb="46">
      <t>リヨウシャ</t>
    </rPh>
    <rPh sb="55" eb="56">
      <t>マタ</t>
    </rPh>
    <phoneticPr fontId="1"/>
  </si>
  <si>
    <t>第１号通所事業を、午前の利用者、午後の利用者、と分けて実施している</t>
    <rPh sb="0" eb="1">
      <t>ダイ</t>
    </rPh>
    <rPh sb="2" eb="3">
      <t>ゴウ</t>
    </rPh>
    <rPh sb="3" eb="5">
      <t>ツウショ</t>
    </rPh>
    <rPh sb="5" eb="7">
      <t>ジギョウ</t>
    </rPh>
    <rPh sb="9" eb="11">
      <t>ゴゼン</t>
    </rPh>
    <rPh sb="12" eb="15">
      <t>リヨウシャ</t>
    </rPh>
    <rPh sb="16" eb="18">
      <t>ゴゴ</t>
    </rPh>
    <rPh sb="19" eb="22">
      <t>リヨウシャ</t>
    </rPh>
    <rPh sb="24" eb="25">
      <t>ワ</t>
    </rPh>
    <rPh sb="27" eb="29">
      <t>ジッシ</t>
    </rPh>
    <phoneticPr fontId="1"/>
  </si>
  <si>
    <t>平均利用延人員数確認表（①～⑦は「利用者数×1/2等」の計算をしないこと。⑧で自動計算）</t>
    <phoneticPr fontId="1"/>
  </si>
  <si>
    <t>平均利用延人員数確認表（①～⑨は「利用者数×1/2等」の計算をしないこと。⑩で自動計算）</t>
    <phoneticPr fontId="1"/>
  </si>
  <si>
    <t>第一号通所事業
（指定居宅サービス等基準第93条第１項第三号に規定する第一号通所事業）</t>
    <phoneticPr fontId="1"/>
  </si>
  <si>
    <t>通所介護の事業所規模算定区分確認表（令和6年４月版）　　　</t>
    <rPh sb="0" eb="4">
      <t>ツウショカイゴ</t>
    </rPh>
    <rPh sb="5" eb="8">
      <t>ジギョウショ</t>
    </rPh>
    <rPh sb="8" eb="10">
      <t>キボ</t>
    </rPh>
    <rPh sb="10" eb="12">
      <t>サンテイ</t>
    </rPh>
    <rPh sb="12" eb="14">
      <t>クブン</t>
    </rPh>
    <rPh sb="14" eb="16">
      <t>カクニン</t>
    </rPh>
    <rPh sb="16" eb="17">
      <t>ヒョウ</t>
    </rPh>
    <rPh sb="18" eb="20">
      <t>レイワ</t>
    </rPh>
    <rPh sb="21" eb="22">
      <t>ネン</t>
    </rPh>
    <rPh sb="22" eb="23">
      <t>ヘイネン</t>
    </rPh>
    <rPh sb="23" eb="24">
      <t>ガツ</t>
    </rPh>
    <rPh sb="24" eb="25">
      <t>バン</t>
    </rPh>
    <phoneticPr fontId="1"/>
  </si>
  <si>
    <t>通所リハビリテーションの事業所規模算定区分確認表（令和6年４月版）　　　　</t>
    <rPh sb="0" eb="2">
      <t>ツウショ</t>
    </rPh>
    <rPh sb="12" eb="15">
      <t>ジギョウショ</t>
    </rPh>
    <rPh sb="15" eb="17">
      <t>キボ</t>
    </rPh>
    <rPh sb="17" eb="19">
      <t>サンテイ</t>
    </rPh>
    <rPh sb="19" eb="21">
      <t>クブン</t>
    </rPh>
    <rPh sb="21" eb="23">
      <t>カクニン</t>
    </rPh>
    <rPh sb="23" eb="24">
      <t>ヒョウ</t>
    </rPh>
    <phoneticPr fontId="1"/>
  </si>
  <si>
    <t>令和5年</t>
    <rPh sb="0" eb="2">
      <t>レイワ</t>
    </rPh>
    <rPh sb="3" eb="4">
      <t>ネン</t>
    </rPh>
    <phoneticPr fontId="1"/>
  </si>
  <si>
    <t>令和6年</t>
    <rPh sb="0" eb="2">
      <t>レイワ</t>
    </rPh>
    <rPh sb="3" eb="4">
      <t>ネン</t>
    </rPh>
    <phoneticPr fontId="1"/>
  </si>
  <si>
    <t>令和６年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</si>
</sst>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6" x14ac:knownFonts="1">
    <font>
      <sz val="11"/>
      <name val="ＭＳ Ｐゴシック"/>
      <family val="3"/>
      <charset val="128"/>
    </font>
    <font>
      <sz val="6"/>
      <name val="ＭＳ Ｐゴシック"/>
      <family val="3"/>
      <charset val="128"/>
    </font>
    <font>
      <b/>
      <sz val="11"/>
      <name val="ＭＳ Ｐゴシック"/>
      <family val="3"/>
      <charset val="128"/>
    </font>
    <font>
      <sz val="11"/>
      <name val="ＭＳ Ｐゴシック"/>
      <family val="3"/>
      <charset val="128"/>
    </font>
    <font>
      <b/>
      <sz val="16"/>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u/>
      <sz val="10"/>
      <name val="ＭＳ Ｐゴシック"/>
      <family val="3"/>
      <charset val="128"/>
    </font>
    <font>
      <sz val="9.5"/>
      <name val="ＭＳ Ｐゴシック"/>
      <family val="3"/>
      <charset val="128"/>
    </font>
    <font>
      <b/>
      <sz val="13"/>
      <name val="ＭＳ Ｐゴシック"/>
      <family val="3"/>
      <charset val="128"/>
    </font>
    <font>
      <b/>
      <u/>
      <sz val="14"/>
      <name val="ＭＳ Ｐゴシック"/>
      <family val="3"/>
      <charset val="128"/>
    </font>
    <font>
      <u/>
      <sz val="14"/>
      <name val="ＭＳ Ｐゴシック"/>
      <family val="3"/>
      <charset val="128"/>
    </font>
    <font>
      <sz val="13"/>
      <name val="ＭＳ Ｐゴシック"/>
      <family val="3"/>
      <charset val="128"/>
    </font>
    <font>
      <sz val="8"/>
      <name val="ＭＳ Ｐゴシック"/>
      <family val="3"/>
      <charset val="128"/>
    </font>
    <font>
      <sz val="2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indexed="15"/>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diagonalUp="1">
      <left style="hair">
        <color indexed="64"/>
      </left>
      <right style="thin">
        <color indexed="64"/>
      </right>
      <top style="double">
        <color indexed="64"/>
      </top>
      <bottom style="thin">
        <color indexed="64"/>
      </bottom>
      <diagonal style="hair">
        <color indexed="64"/>
      </diagonal>
    </border>
    <border diagonalUp="1">
      <left style="hair">
        <color indexed="64"/>
      </left>
      <right style="thin">
        <color indexed="64"/>
      </right>
      <top/>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thin">
        <color indexed="64"/>
      </top>
      <bottom/>
      <diagonal style="hair">
        <color indexed="64"/>
      </diagonal>
    </border>
    <border diagonalUp="1">
      <left style="hair">
        <color indexed="64"/>
      </left>
      <right style="thin">
        <color indexed="64"/>
      </right>
      <top style="thin">
        <color indexed="64"/>
      </top>
      <bottom style="double">
        <color indexed="64"/>
      </bottom>
      <diagonal style="hair">
        <color indexed="64"/>
      </diagonal>
    </border>
    <border>
      <left/>
      <right style="hair">
        <color indexed="64"/>
      </right>
      <top style="medium">
        <color indexed="64"/>
      </top>
      <bottom style="medium">
        <color indexed="64"/>
      </bottom>
      <diagonal/>
    </border>
    <border diagonalUp="1">
      <left style="hair">
        <color indexed="64"/>
      </left>
      <right style="thin">
        <color indexed="64"/>
      </right>
      <top style="medium">
        <color indexed="64"/>
      </top>
      <bottom style="medium">
        <color indexed="64"/>
      </bottom>
      <diagonal style="hair">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thin">
        <color indexed="64"/>
      </left>
      <right style="hair">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0" borderId="0" applyNumberFormat="0" applyFill="0" applyBorder="0" applyAlignment="0" applyProtection="0">
      <alignment vertical="center"/>
    </xf>
    <xf numFmtId="0" fontId="22" fillId="30" borderId="88" applyNumberFormat="0" applyAlignment="0" applyProtection="0">
      <alignment vertical="center"/>
    </xf>
    <xf numFmtId="0" fontId="23" fillId="31" borderId="0" applyNumberFormat="0" applyBorder="0" applyAlignment="0" applyProtection="0">
      <alignment vertical="center"/>
    </xf>
    <xf numFmtId="0" fontId="3" fillId="2" borderId="89" applyNumberFormat="0" applyFont="0" applyAlignment="0" applyProtection="0">
      <alignment vertical="center"/>
    </xf>
    <xf numFmtId="0" fontId="24" fillId="0" borderId="90" applyNumberFormat="0" applyFill="0" applyAlignment="0" applyProtection="0">
      <alignment vertical="center"/>
    </xf>
    <xf numFmtId="0" fontId="25" fillId="32" borderId="0" applyNumberFormat="0" applyBorder="0" applyAlignment="0" applyProtection="0">
      <alignment vertical="center"/>
    </xf>
    <xf numFmtId="0" fontId="26" fillId="33" borderId="91" applyNumberFormat="0" applyAlignment="0" applyProtection="0">
      <alignment vertical="center"/>
    </xf>
    <xf numFmtId="0" fontId="27" fillId="0" borderId="0" applyNumberFormat="0" applyFill="0" applyBorder="0" applyAlignment="0" applyProtection="0">
      <alignment vertical="center"/>
    </xf>
    <xf numFmtId="0" fontId="28" fillId="0" borderId="92" applyNumberFormat="0" applyFill="0" applyAlignment="0" applyProtection="0">
      <alignment vertical="center"/>
    </xf>
    <xf numFmtId="0" fontId="29" fillId="0" borderId="93" applyNumberFormat="0" applyFill="0" applyAlignment="0" applyProtection="0">
      <alignment vertical="center"/>
    </xf>
    <xf numFmtId="0" fontId="30" fillId="0" borderId="94" applyNumberFormat="0" applyFill="0" applyAlignment="0" applyProtection="0">
      <alignment vertical="center"/>
    </xf>
    <xf numFmtId="0" fontId="30" fillId="0" borderId="0" applyNumberFormat="0" applyFill="0" applyBorder="0" applyAlignment="0" applyProtection="0">
      <alignment vertical="center"/>
    </xf>
    <xf numFmtId="0" fontId="31" fillId="0" borderId="95" applyNumberFormat="0" applyFill="0" applyAlignment="0" applyProtection="0">
      <alignment vertical="center"/>
    </xf>
    <xf numFmtId="0" fontId="32" fillId="33" borderId="96" applyNumberFormat="0" applyAlignment="0" applyProtection="0">
      <alignment vertical="center"/>
    </xf>
    <xf numFmtId="0" fontId="33" fillId="0" borderId="0" applyNumberFormat="0" applyFill="0" applyBorder="0" applyAlignment="0" applyProtection="0">
      <alignment vertical="center"/>
    </xf>
    <xf numFmtId="0" fontId="34" fillId="3" borderId="91" applyNumberFormat="0" applyAlignment="0" applyProtection="0">
      <alignment vertical="center"/>
    </xf>
    <xf numFmtId="0" fontId="35" fillId="34" borderId="0" applyNumberFormat="0" applyBorder="0" applyAlignment="0" applyProtection="0">
      <alignment vertical="center"/>
    </xf>
  </cellStyleXfs>
  <cellXfs count="190">
    <xf numFmtId="0" fontId="0" fillId="0" borderId="0" xfId="0" applyAlignment="1"/>
    <xf numFmtId="0" fontId="4" fillId="0" borderId="0" xfId="0" applyFont="1" applyAlignment="1">
      <alignment shrinkToFit="1"/>
    </xf>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0" fillId="0" borderId="5" xfId="0" applyBorder="1" applyAlignment="1"/>
    <xf numFmtId="0" fontId="0" fillId="0" borderId="6" xfId="0" applyBorder="1" applyAlignment="1"/>
    <xf numFmtId="0" fontId="0" fillId="0" borderId="7" xfId="0" applyBorder="1" applyAlignment="1"/>
    <xf numFmtId="0" fontId="2" fillId="0" borderId="8" xfId="0" applyFont="1" applyBorder="1" applyAlignment="1"/>
    <xf numFmtId="0" fontId="2" fillId="0" borderId="0" xfId="0" applyFont="1" applyAlignment="1"/>
    <xf numFmtId="0" fontId="0" fillId="0" borderId="0" xfId="0" applyAlignment="1">
      <alignment vertical="center"/>
    </xf>
    <xf numFmtId="0" fontId="5" fillId="0" borderId="0" xfId="0" applyFont="1" applyBorder="1" applyAlignment="1">
      <alignment vertical="center" wrapText="1"/>
    </xf>
    <xf numFmtId="0" fontId="2" fillId="0" borderId="0" xfId="0" applyFont="1" applyBorder="1" applyAlignment="1">
      <alignment horizontal="center" vertical="center" wrapText="1"/>
    </xf>
    <xf numFmtId="0" fontId="12" fillId="0" borderId="0" xfId="0" applyFont="1" applyBorder="1" applyAlignment="1">
      <alignment horizontal="left" vertical="center" wrapText="1"/>
    </xf>
    <xf numFmtId="0" fontId="0" fillId="0" borderId="0" xfId="0" applyBorder="1" applyAlignment="1">
      <alignment horizontal="center"/>
    </xf>
    <xf numFmtId="0" fontId="0"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Alignment="1">
      <alignment horizontal="center"/>
    </xf>
    <xf numFmtId="0" fontId="8" fillId="0" borderId="0" xfId="0" applyFont="1" applyAlignment="1">
      <alignment horizontal="right" vertical="top" wrapText="1"/>
    </xf>
    <xf numFmtId="0" fontId="9" fillId="0" borderId="0" xfId="0" applyFont="1" applyBorder="1" applyAlignment="1">
      <alignment vertical="center" wrapText="1" shrinkToFit="1"/>
    </xf>
    <xf numFmtId="0" fontId="0" fillId="0" borderId="0" xfId="0"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16" fillId="0" borderId="0" xfId="0" applyFont="1" applyBorder="1" applyAlignment="1">
      <alignment vertical="center" wrapText="1" shrinkToFit="1"/>
    </xf>
    <xf numFmtId="0" fontId="9" fillId="0" borderId="0" xfId="0" applyFont="1" applyBorder="1" applyAlignment="1">
      <alignment vertical="center"/>
    </xf>
    <xf numFmtId="0" fontId="0" fillId="0" borderId="0" xfId="0" quotePrefix="1" applyBorder="1" applyAlignment="1">
      <alignment horizontal="right" vertical="center" wrapText="1"/>
    </xf>
    <xf numFmtId="0" fontId="0" fillId="0" borderId="0" xfId="0" quotePrefix="1" applyBorder="1" applyAlignment="1">
      <alignment horizontal="right" vertical="center"/>
    </xf>
    <xf numFmtId="0" fontId="0" fillId="0" borderId="0" xfId="0" applyBorder="1" applyAlignment="1">
      <alignment horizontal="left" vertical="center"/>
    </xf>
    <xf numFmtId="0" fontId="5" fillId="0" borderId="0" xfId="0" quotePrefix="1" applyFont="1" applyBorder="1" applyAlignment="1">
      <alignment horizontal="right" vertical="center" wrapText="1"/>
    </xf>
    <xf numFmtId="0" fontId="17" fillId="0" borderId="0" xfId="0" applyFont="1" applyBorder="1" applyAlignment="1">
      <alignment vertical="center"/>
    </xf>
    <xf numFmtId="0" fontId="5" fillId="0" borderId="0" xfId="0" applyFont="1" applyBorder="1" applyAlignment="1">
      <alignment horizontal="center" vertical="center"/>
    </xf>
    <xf numFmtId="0" fontId="11" fillId="0" borderId="0" xfId="0" applyFont="1" applyBorder="1" applyAlignment="1">
      <alignment horizontal="left" vertical="center"/>
    </xf>
    <xf numFmtId="0" fontId="10" fillId="0" borderId="0" xfId="0" applyFont="1" applyBorder="1" applyAlignment="1">
      <alignment wrapText="1"/>
    </xf>
    <xf numFmtId="0" fontId="10" fillId="0" borderId="6" xfId="0" applyFont="1" applyBorder="1" applyAlignment="1">
      <alignment vertical="top" wrapText="1"/>
    </xf>
    <xf numFmtId="0" fontId="10" fillId="0" borderId="0" xfId="0" applyFont="1" applyBorder="1" applyAlignment="1"/>
    <xf numFmtId="0" fontId="10" fillId="0" borderId="0" xfId="0" applyFont="1" applyBorder="1" applyAlignment="1">
      <alignment shrinkToFit="1"/>
    </xf>
    <xf numFmtId="0" fontId="17" fillId="0" borderId="0" xfId="0" applyFont="1" applyBorder="1" applyAlignment="1"/>
    <xf numFmtId="0" fontId="10" fillId="0" borderId="6" xfId="0" applyFont="1" applyBorder="1" applyAlignment="1">
      <alignment horizontal="right" vertical="center"/>
    </xf>
    <xf numFmtId="0" fontId="10" fillId="0" borderId="6" xfId="0" applyFont="1" applyBorder="1" applyAlignment="1">
      <alignment vertical="center"/>
    </xf>
    <xf numFmtId="0" fontId="0" fillId="0" borderId="0" xfId="0" applyAlignment="1">
      <alignment horizontal="right" vertical="center"/>
    </xf>
    <xf numFmtId="0" fontId="10" fillId="0" borderId="6" xfId="0" applyFont="1" applyBorder="1" applyAlignment="1">
      <alignment vertical="center" wrapText="1"/>
    </xf>
    <xf numFmtId="0" fontId="10" fillId="0" borderId="6" xfId="0" applyFont="1" applyBorder="1" applyAlignment="1">
      <alignment horizontal="right" vertical="center" wrapText="1"/>
    </xf>
    <xf numFmtId="176" fontId="0" fillId="0" borderId="0" xfId="0" applyNumberFormat="1" applyBorder="1" applyAlignment="1">
      <alignment vertical="center"/>
    </xf>
    <xf numFmtId="176" fontId="0" fillId="0" borderId="3" xfId="0" applyNumberFormat="1" applyBorder="1" applyAlignment="1">
      <alignment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5" fillId="4" borderId="12" xfId="0" applyFont="1" applyFill="1" applyBorder="1" applyAlignment="1">
      <alignment vertical="center" wrapText="1"/>
    </xf>
    <xf numFmtId="0" fontId="5" fillId="4" borderId="13"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0" xfId="0" applyFont="1" applyAlignment="1">
      <alignment horizontal="center" vertical="center"/>
    </xf>
    <xf numFmtId="0" fontId="0" fillId="0" borderId="16"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0" borderId="18"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12" fontId="0" fillId="0" borderId="20" xfId="0" applyNumberFormat="1" applyBorder="1" applyAlignment="1" applyProtection="1">
      <alignment horizontal="center" vertical="center" shrinkToFit="1"/>
      <protection locked="0"/>
    </xf>
    <xf numFmtId="12" fontId="0" fillId="0" borderId="21" xfId="0" applyNumberFormat="1" applyBorder="1" applyAlignment="1" applyProtection="1">
      <alignment horizontal="center" vertical="center" shrinkToFit="1"/>
      <protection locked="0"/>
    </xf>
    <xf numFmtId="0" fontId="0" fillId="0" borderId="26" xfId="0" applyBorder="1" applyAlignment="1" applyProtection="1">
      <alignment vertical="center" shrinkToFit="1"/>
      <protection locked="0"/>
    </xf>
    <xf numFmtId="0" fontId="0" fillId="0" borderId="27" xfId="0" applyBorder="1" applyAlignment="1" applyProtection="1">
      <alignment vertical="center" shrinkToFit="1"/>
      <protection locked="0"/>
    </xf>
    <xf numFmtId="0" fontId="0" fillId="0" borderId="28" xfId="0"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176" fontId="0" fillId="4" borderId="29" xfId="0" applyNumberFormat="1" applyFill="1" applyBorder="1" applyAlignment="1">
      <alignment vertical="center" shrinkToFit="1"/>
    </xf>
    <xf numFmtId="176" fontId="0" fillId="4" borderId="30" xfId="0" applyNumberFormat="1" applyFill="1" applyBorder="1" applyAlignment="1">
      <alignment vertical="center" shrinkToFit="1"/>
    </xf>
    <xf numFmtId="0" fontId="0" fillId="4" borderId="31" xfId="0" applyFill="1" applyBorder="1" applyAlignment="1">
      <alignment shrinkToFit="1"/>
    </xf>
    <xf numFmtId="0" fontId="0" fillId="4" borderId="32" xfId="0" applyFill="1" applyBorder="1" applyAlignment="1">
      <alignment shrinkToFit="1"/>
    </xf>
    <xf numFmtId="0" fontId="0" fillId="4" borderId="33" xfId="0" applyFill="1" applyBorder="1" applyAlignment="1">
      <alignment shrinkToFit="1"/>
    </xf>
    <xf numFmtId="0" fontId="0" fillId="4" borderId="34" xfId="0" applyFill="1" applyBorder="1" applyAlignment="1">
      <alignment shrinkToFit="1"/>
    </xf>
    <xf numFmtId="0" fontId="0" fillId="4" borderId="35" xfId="0" applyFill="1" applyBorder="1" applyAlignment="1">
      <alignment shrinkToFit="1"/>
    </xf>
    <xf numFmtId="176" fontId="0" fillId="4" borderId="36" xfId="0" applyNumberFormat="1" applyFill="1" applyBorder="1" applyAlignment="1">
      <alignment vertical="center" shrinkToFit="1"/>
    </xf>
    <xf numFmtId="0" fontId="0" fillId="4" borderId="37" xfId="0" applyFill="1" applyBorder="1" applyAlignment="1">
      <alignment shrinkToFit="1"/>
    </xf>
    <xf numFmtId="0" fontId="0" fillId="4" borderId="38" xfId="0" applyFill="1" applyBorder="1" applyAlignment="1">
      <alignment vertical="center" shrinkToFit="1"/>
    </xf>
    <xf numFmtId="176" fontId="0" fillId="4" borderId="39" xfId="0" applyNumberFormat="1" applyFill="1" applyBorder="1" applyAlignment="1">
      <alignment vertical="center" shrinkToFit="1"/>
    </xf>
    <xf numFmtId="0" fontId="0" fillId="4" borderId="40" xfId="0" applyFill="1" applyBorder="1" applyAlignment="1">
      <alignment shrinkToFit="1"/>
    </xf>
    <xf numFmtId="0" fontId="0" fillId="0" borderId="9" xfId="0" applyBorder="1" applyAlignment="1" applyProtection="1">
      <alignment vertical="center" shrinkToFit="1"/>
      <protection locked="0"/>
    </xf>
    <xf numFmtId="0" fontId="0" fillId="0" borderId="10" xfId="0" applyBorder="1" applyAlignment="1" applyProtection="1">
      <alignment vertical="center" shrinkToFit="1"/>
      <protection locked="0"/>
    </xf>
    <xf numFmtId="0" fontId="0" fillId="4" borderId="41" xfId="0" applyFill="1" applyBorder="1" applyAlignment="1">
      <alignment shrinkToFit="1"/>
    </xf>
    <xf numFmtId="0" fontId="17" fillId="4" borderId="15" xfId="0" applyFont="1" applyFill="1" applyBorder="1" applyAlignment="1">
      <alignment vertical="center" wrapText="1"/>
    </xf>
    <xf numFmtId="176" fontId="0" fillId="4" borderId="42" xfId="0" applyNumberFormat="1" applyFill="1" applyBorder="1" applyAlignment="1">
      <alignment vertical="center" shrinkToFit="1"/>
    </xf>
    <xf numFmtId="0" fontId="5" fillId="0" borderId="0" xfId="0" applyFont="1" applyAlignment="1">
      <alignment vertical="top" wrapText="1"/>
    </xf>
    <xf numFmtId="0" fontId="0" fillId="0" borderId="3" xfId="0" applyBorder="1" applyAlignment="1">
      <alignment horizontal="center" vertical="center"/>
    </xf>
    <xf numFmtId="0" fontId="0" fillId="4" borderId="43" xfId="0" applyFill="1" applyBorder="1" applyAlignment="1">
      <alignment vertical="center" wrapText="1"/>
    </xf>
    <xf numFmtId="0" fontId="0" fillId="4" borderId="44" xfId="0" applyFill="1" applyBorder="1" applyAlignment="1">
      <alignment vertical="center" wrapText="1"/>
    </xf>
    <xf numFmtId="176" fontId="0" fillId="4" borderId="8" xfId="0" applyNumberFormat="1" applyFill="1" applyBorder="1" applyAlignment="1">
      <alignment horizontal="center" vertical="center" shrinkToFit="1"/>
    </xf>
    <xf numFmtId="176" fontId="0" fillId="4" borderId="2" xfId="0" applyNumberFormat="1" applyFill="1" applyBorder="1" applyAlignment="1">
      <alignment horizontal="center" vertical="center" shrinkToFit="1"/>
    </xf>
    <xf numFmtId="0" fontId="0" fillId="4" borderId="26" xfId="0" applyFill="1" applyBorder="1" applyAlignment="1">
      <alignment horizontal="center" vertical="center"/>
    </xf>
    <xf numFmtId="0" fontId="0" fillId="4" borderId="27" xfId="0" applyFill="1" applyBorder="1" applyAlignment="1">
      <alignment horizontal="center" vertical="center"/>
    </xf>
    <xf numFmtId="0" fontId="17" fillId="4" borderId="45" xfId="0" applyFont="1" applyFill="1" applyBorder="1" applyAlignment="1">
      <alignment horizontal="left" vertical="center" textRotation="255" wrapText="1" readingOrder="1"/>
    </xf>
    <xf numFmtId="0" fontId="17" fillId="4" borderId="46" xfId="0" applyFont="1" applyFill="1" applyBorder="1" applyAlignment="1">
      <alignment horizontal="left" vertical="center" textRotation="255" wrapText="1" readingOrder="1"/>
    </xf>
    <xf numFmtId="0" fontId="17" fillId="4" borderId="47" xfId="0" applyFont="1" applyFill="1" applyBorder="1" applyAlignment="1">
      <alignment horizontal="left" vertical="center" textRotation="255" wrapText="1" readingOrder="1"/>
    </xf>
    <xf numFmtId="0" fontId="17" fillId="4" borderId="29" xfId="0" applyFont="1" applyFill="1" applyBorder="1" applyAlignment="1">
      <alignment vertical="center" wrapText="1"/>
    </xf>
    <xf numFmtId="0" fontId="17" fillId="4" borderId="48" xfId="0" applyFont="1" applyFill="1" applyBorder="1" applyAlignment="1">
      <alignment vertical="center" wrapText="1"/>
    </xf>
    <xf numFmtId="0" fontId="0" fillId="4" borderId="81" xfId="0" applyFill="1" applyBorder="1" applyAlignment="1">
      <alignment horizontal="center" vertical="center"/>
    </xf>
    <xf numFmtId="0" fontId="0" fillId="4" borderId="8" xfId="0" applyFill="1" applyBorder="1" applyAlignment="1">
      <alignment horizontal="center"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0" borderId="0" xfId="0" applyBorder="1" applyAlignment="1">
      <alignment horizontal="center" vertical="center"/>
    </xf>
    <xf numFmtId="0" fontId="17" fillId="0" borderId="0" xfId="0" applyFont="1" applyBorder="1" applyAlignment="1">
      <alignment horizontal="center" shrinkToFit="1"/>
    </xf>
    <xf numFmtId="0" fontId="5" fillId="0" borderId="0" xfId="0" applyFont="1" applyBorder="1" applyAlignment="1">
      <alignment horizontal="left" vertical="center" wrapText="1" indent="2"/>
    </xf>
    <xf numFmtId="0" fontId="13" fillId="5" borderId="0" xfId="0" applyFont="1" applyFill="1" applyBorder="1" applyAlignment="1">
      <alignment horizontal="left" vertical="center" wrapText="1"/>
    </xf>
    <xf numFmtId="0" fontId="11" fillId="0" borderId="0" xfId="0" applyFont="1" applyAlignment="1">
      <alignment vertical="top" wrapText="1"/>
    </xf>
    <xf numFmtId="176" fontId="0" fillId="4" borderId="49" xfId="0" applyNumberFormat="1" applyFill="1" applyBorder="1" applyAlignment="1">
      <alignment vertical="center" shrinkToFit="1"/>
    </xf>
    <xf numFmtId="176" fontId="0" fillId="4" borderId="39" xfId="0" applyNumberFormat="1" applyFill="1" applyBorder="1" applyAlignment="1">
      <alignment vertical="center" shrinkToFit="1"/>
    </xf>
    <xf numFmtId="0" fontId="5" fillId="0" borderId="3" xfId="0" applyFont="1" applyBorder="1" applyAlignment="1">
      <alignment horizontal="center" vertical="center"/>
    </xf>
    <xf numFmtId="0" fontId="5" fillId="0" borderId="4" xfId="0" applyFont="1" applyBorder="1" applyAlignment="1">
      <alignment horizontal="center" vertical="center"/>
    </xf>
    <xf numFmtId="176" fontId="0" fillId="4" borderId="50" xfId="0" applyNumberFormat="1" applyFill="1" applyBorder="1" applyAlignment="1">
      <alignment horizontal="center" vertical="center" shrinkToFit="1"/>
    </xf>
    <xf numFmtId="0" fontId="0" fillId="4" borderId="51" xfId="0" applyFill="1" applyBorder="1" applyAlignment="1">
      <alignment horizontal="center" vertical="center" shrinkToFit="1"/>
    </xf>
    <xf numFmtId="0" fontId="5" fillId="0" borderId="0" xfId="0" applyFont="1" applyBorder="1" applyAlignment="1">
      <alignment horizontal="center" vertical="center" wrapText="1"/>
    </xf>
    <xf numFmtId="0" fontId="5" fillId="0" borderId="0" xfId="0" applyFont="1" applyBorder="1" applyAlignment="1">
      <alignment horizontal="right" vertical="center"/>
    </xf>
    <xf numFmtId="0" fontId="5" fillId="0" borderId="4" xfId="0" applyFont="1" applyBorder="1" applyAlignment="1">
      <alignment horizontal="right" vertical="center"/>
    </xf>
    <xf numFmtId="0" fontId="0" fillId="4" borderId="52" xfId="0" applyFill="1" applyBorder="1" applyAlignment="1">
      <alignment horizontal="center" vertical="center" shrinkToFit="1"/>
    </xf>
    <xf numFmtId="0" fontId="0" fillId="4" borderId="53" xfId="0" applyFill="1" applyBorder="1" applyAlignment="1">
      <alignment horizontal="center" vertical="center" shrinkToFit="1"/>
    </xf>
    <xf numFmtId="0" fontId="5" fillId="4" borderId="49"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10" fillId="0" borderId="0" xfId="0" applyFont="1" applyBorder="1" applyAlignment="1">
      <alignment vertical="top" wrapText="1"/>
    </xf>
    <xf numFmtId="176" fontId="5" fillId="4" borderId="49" xfId="0" applyNumberFormat="1" applyFont="1" applyFill="1" applyBorder="1" applyAlignment="1">
      <alignment horizontal="center" vertical="center" shrinkToFit="1"/>
    </xf>
    <xf numFmtId="176" fontId="5" fillId="4" borderId="39" xfId="0" applyNumberFormat="1" applyFont="1" applyFill="1" applyBorder="1" applyAlignment="1">
      <alignment horizontal="center" vertical="center" shrinkToFit="1"/>
    </xf>
    <xf numFmtId="0" fontId="7" fillId="0" borderId="43"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56" xfId="0" applyFont="1" applyBorder="1" applyAlignment="1" applyProtection="1">
      <alignment horizontal="center" vertical="center" wrapText="1"/>
      <protection locked="0"/>
    </xf>
    <xf numFmtId="0" fontId="5" fillId="4" borderId="45" xfId="0" applyFont="1" applyFill="1" applyBorder="1" applyAlignment="1">
      <alignment horizontal="center" vertical="center" textRotation="255" wrapText="1"/>
    </xf>
    <xf numFmtId="0" fontId="5" fillId="4" borderId="46" xfId="0" applyFont="1" applyFill="1" applyBorder="1" applyAlignment="1">
      <alignment horizontal="center" vertical="center" textRotation="255" wrapText="1"/>
    </xf>
    <xf numFmtId="0" fontId="14" fillId="0" borderId="0" xfId="0" applyFont="1" applyBorder="1" applyAlignment="1">
      <alignment horizontal="center" vertical="center" wrapText="1" shrinkToFit="1"/>
    </xf>
    <xf numFmtId="0" fontId="15" fillId="0" borderId="0" xfId="0" applyFont="1" applyBorder="1" applyAlignment="1">
      <alignment horizontal="center" vertical="center" shrinkToFit="1"/>
    </xf>
    <xf numFmtId="0" fontId="15" fillId="0" borderId="0" xfId="0" applyFont="1" applyBorder="1" applyAlignment="1">
      <alignment horizontal="center" vertical="center"/>
    </xf>
    <xf numFmtId="0" fontId="6" fillId="0" borderId="57" xfId="0" applyFont="1" applyBorder="1" applyAlignment="1">
      <alignment horizontal="center" vertical="center" shrinkToFit="1"/>
    </xf>
    <xf numFmtId="0" fontId="6" fillId="0" borderId="58" xfId="0" applyFont="1" applyBorder="1" applyAlignment="1">
      <alignment horizontal="center" vertical="center" shrinkToFit="1"/>
    </xf>
    <xf numFmtId="0" fontId="8" fillId="0" borderId="59" xfId="0" applyFont="1" applyBorder="1" applyAlignment="1">
      <alignment horizontal="distributed" vertical="distributed" wrapText="1" shrinkToFit="1"/>
    </xf>
    <xf numFmtId="0" fontId="8" fillId="0" borderId="51" xfId="0" applyFont="1" applyBorder="1" applyAlignment="1">
      <alignment horizontal="distributed" vertical="distributed" wrapText="1" shrinkToFit="1"/>
    </xf>
    <xf numFmtId="0" fontId="5" fillId="0" borderId="60" xfId="0" applyFont="1" applyBorder="1" applyAlignment="1">
      <alignment horizontal="left" vertical="center" wrapText="1"/>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0" fontId="5" fillId="0" borderId="63"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6" fillId="0" borderId="64" xfId="0" applyFont="1" applyBorder="1" applyAlignment="1" applyProtection="1">
      <alignment horizontal="left" vertical="center" shrinkToFit="1"/>
      <protection locked="0"/>
    </xf>
    <xf numFmtId="0" fontId="6" fillId="0" borderId="65" xfId="0" applyFont="1" applyBorder="1" applyAlignment="1" applyProtection="1">
      <alignment horizontal="left" vertical="center" shrinkToFit="1"/>
      <protection locked="0"/>
    </xf>
    <xf numFmtId="0" fontId="6" fillId="0" borderId="66" xfId="0" applyFont="1" applyBorder="1" applyAlignment="1" applyProtection="1">
      <alignment horizontal="left" vertical="center" shrinkToFit="1"/>
      <protection locked="0"/>
    </xf>
    <xf numFmtId="0" fontId="18" fillId="0" borderId="67" xfId="0" applyFont="1" applyBorder="1" applyAlignment="1" applyProtection="1">
      <alignment horizontal="center" vertical="center" wrapText="1"/>
      <protection locked="0"/>
    </xf>
    <xf numFmtId="0" fontId="18" fillId="0" borderId="6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69"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shrinkToFit="1"/>
      <protection locked="0"/>
    </xf>
    <xf numFmtId="0" fontId="6" fillId="0" borderId="70" xfId="0" applyFont="1" applyBorder="1" applyAlignment="1" applyProtection="1">
      <alignment horizontal="center" vertical="center" shrinkToFit="1"/>
      <protection locked="0"/>
    </xf>
    <xf numFmtId="0" fontId="6" fillId="0" borderId="71" xfId="0" applyFont="1" applyBorder="1" applyAlignment="1" applyProtection="1">
      <alignment horizontal="center" vertical="center" shrinkToFit="1"/>
      <protection locked="0"/>
    </xf>
    <xf numFmtId="0" fontId="0" fillId="0" borderId="28" xfId="0" applyBorder="1" applyAlignment="1">
      <alignment vertical="center"/>
    </xf>
    <xf numFmtId="0" fontId="18" fillId="0" borderId="8" xfId="0" applyFont="1" applyBorder="1" applyAlignment="1" applyProtection="1">
      <alignment horizontal="center" vertical="center" wrapText="1"/>
      <protection locked="0"/>
    </xf>
    <xf numFmtId="0" fontId="18" fillId="0" borderId="72" xfId="0" applyFont="1" applyBorder="1" applyAlignment="1" applyProtection="1">
      <alignment horizontal="center" vertical="center" wrapText="1"/>
      <protection locked="0"/>
    </xf>
    <xf numFmtId="0" fontId="18" fillId="0" borderId="73" xfId="0" applyFont="1" applyBorder="1" applyAlignment="1" applyProtection="1">
      <alignment horizontal="center" vertical="center" wrapText="1"/>
      <protection locked="0"/>
    </xf>
    <xf numFmtId="0" fontId="18" fillId="0" borderId="74" xfId="0" applyFont="1" applyBorder="1" applyAlignment="1" applyProtection="1">
      <alignment horizontal="center" vertical="center" wrapText="1"/>
      <protection locked="0"/>
    </xf>
    <xf numFmtId="0" fontId="10" fillId="0" borderId="75" xfId="0" applyFont="1" applyBorder="1" applyAlignment="1">
      <alignment horizontal="lef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63"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3" fillId="5" borderId="0" xfId="0" applyFont="1" applyFill="1" applyAlignment="1">
      <alignment horizontal="left" vertical="center"/>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78" xfId="0" applyFont="1" applyBorder="1" applyAlignment="1">
      <alignment horizontal="left" vertical="center" wrapText="1"/>
    </xf>
    <xf numFmtId="0" fontId="2" fillId="0" borderId="79" xfId="0" applyFont="1" applyBorder="1" applyAlignment="1">
      <alignment horizontal="distributed" vertical="distributed" wrapText="1"/>
    </xf>
    <xf numFmtId="0" fontId="2" fillId="0" borderId="44" xfId="0" applyFont="1" applyBorder="1" applyAlignment="1">
      <alignment horizontal="distributed" vertical="distributed" wrapText="1"/>
    </xf>
    <xf numFmtId="0" fontId="2" fillId="0" borderId="80" xfId="0" applyFont="1" applyBorder="1" applyAlignment="1">
      <alignment horizontal="distributed" vertical="distributed" wrapText="1"/>
    </xf>
    <xf numFmtId="0" fontId="2" fillId="0" borderId="28" xfId="0" applyFont="1" applyBorder="1" applyAlignment="1">
      <alignment horizontal="distributed" vertical="distributed" wrapText="1"/>
    </xf>
    <xf numFmtId="0" fontId="2" fillId="0" borderId="59" xfId="0" applyFont="1" applyBorder="1" applyAlignment="1">
      <alignment horizontal="distributed" vertical="distributed" wrapText="1"/>
    </xf>
    <xf numFmtId="0" fontId="2" fillId="0" borderId="51" xfId="0" applyFont="1" applyBorder="1" applyAlignment="1">
      <alignment horizontal="distributed" vertical="distributed" wrapText="1"/>
    </xf>
    <xf numFmtId="176" fontId="0" fillId="4" borderId="12" xfId="0" applyNumberFormat="1" applyFill="1" applyBorder="1" applyAlignment="1">
      <alignment horizontal="center" vertical="center" shrinkToFit="1"/>
    </xf>
    <xf numFmtId="176" fontId="0" fillId="4" borderId="82" xfId="0" applyNumberFormat="1" applyFill="1" applyBorder="1" applyAlignment="1">
      <alignment horizontal="center" vertical="center" shrinkToFit="1"/>
    </xf>
    <xf numFmtId="176" fontId="0" fillId="4" borderId="51" xfId="0" applyNumberFormat="1" applyFill="1" applyBorder="1" applyAlignment="1">
      <alignment horizontal="center" vertical="center" shrinkToFit="1"/>
    </xf>
    <xf numFmtId="0" fontId="5" fillId="4" borderId="29" xfId="0" applyFont="1" applyFill="1" applyBorder="1" applyAlignment="1">
      <alignment vertical="center" wrapText="1"/>
    </xf>
    <xf numFmtId="0" fontId="5" fillId="4" borderId="48" xfId="0" applyFont="1" applyFill="1" applyBorder="1" applyAlignment="1">
      <alignment vertical="center" wrapText="1"/>
    </xf>
    <xf numFmtId="0" fontId="5" fillId="4" borderId="47" xfId="0" applyFont="1" applyFill="1" applyBorder="1" applyAlignment="1">
      <alignment horizontal="center" vertical="center" textRotation="255" wrapText="1"/>
    </xf>
    <xf numFmtId="0" fontId="10" fillId="4" borderId="48" xfId="0" applyFont="1" applyFill="1" applyBorder="1" applyAlignment="1">
      <alignment vertical="center" wrapText="1"/>
    </xf>
    <xf numFmtId="0" fontId="0" fillId="4" borderId="86" xfId="0" applyFill="1" applyBorder="1" applyAlignment="1">
      <alignment horizontal="center" vertical="center" shrinkToFit="1"/>
    </xf>
    <xf numFmtId="0" fontId="0" fillId="4" borderId="87" xfId="0" applyFill="1" applyBorder="1" applyAlignment="1">
      <alignment horizontal="center" vertical="center" shrinkToFit="1"/>
    </xf>
    <xf numFmtId="0" fontId="0" fillId="4" borderId="83" xfId="0" applyFill="1" applyBorder="1" applyAlignment="1">
      <alignment horizontal="center" vertical="center"/>
    </xf>
    <xf numFmtId="0" fontId="0" fillId="4" borderId="84" xfId="0" applyFill="1" applyBorder="1" applyAlignment="1">
      <alignment horizontal="center" vertical="center"/>
    </xf>
    <xf numFmtId="0" fontId="0" fillId="4" borderId="82" xfId="0" applyFill="1" applyBorder="1" applyAlignment="1">
      <alignment horizontal="center" vertical="center"/>
    </xf>
    <xf numFmtId="0" fontId="0" fillId="4" borderId="12" xfId="0" applyFill="1" applyBorder="1" applyAlignment="1">
      <alignment horizontal="center" vertical="center"/>
    </xf>
    <xf numFmtId="0" fontId="0" fillId="4" borderId="85" xfId="0" applyFill="1" applyBorder="1" applyAlignment="1">
      <alignment horizontal="center" vertical="center"/>
    </xf>
    <xf numFmtId="0" fontId="5" fillId="0" borderId="0" xfId="0" applyFont="1" applyBorder="1" applyAlignment="1">
      <alignment vertical="top"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3">
    <dxf>
      <font>
        <condense val="0"/>
        <extend val="0"/>
        <color auto="1"/>
      </font>
      <fill>
        <patternFill patternType="solid">
          <bgColor indexed="10"/>
        </patternFill>
      </fill>
    </dxf>
    <dxf>
      <font>
        <condense val="0"/>
        <extend val="0"/>
        <color auto="1"/>
      </font>
      <fill>
        <patternFill patternType="solid">
          <bgColor indexed="10"/>
        </patternFill>
      </fill>
    </dxf>
    <dxf>
      <font>
        <condense val="0"/>
        <extend val="0"/>
        <color auto="1"/>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304800</xdr:colOff>
      <xdr:row>43</xdr:row>
      <xdr:rowOff>76200</xdr:rowOff>
    </xdr:from>
    <xdr:to>
      <xdr:col>7</xdr:col>
      <xdr:colOff>76200</xdr:colOff>
      <xdr:row>44</xdr:row>
      <xdr:rowOff>133350</xdr:rowOff>
    </xdr:to>
    <xdr:sp macro="" textlink="">
      <xdr:nvSpPr>
        <xdr:cNvPr id="18475" name="AutoShape 1"/>
        <xdr:cNvSpPr>
          <a:spLocks noChangeArrowheads="1"/>
        </xdr:cNvSpPr>
      </xdr:nvSpPr>
      <xdr:spPr bwMode="auto">
        <a:xfrm>
          <a:off x="4610100" y="13115925"/>
          <a:ext cx="247650" cy="228600"/>
        </a:xfrm>
        <a:prstGeom prst="rightArrow">
          <a:avLst>
            <a:gd name="adj1" fmla="val 50000"/>
            <a:gd name="adj2" fmla="val 270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561901</xdr:colOff>
      <xdr:row>18</xdr:row>
      <xdr:rowOff>275779</xdr:rowOff>
    </xdr:from>
    <xdr:to>
      <xdr:col>21</xdr:col>
      <xdr:colOff>342900</xdr:colOff>
      <xdr:row>21</xdr:row>
      <xdr:rowOff>199876</xdr:rowOff>
    </xdr:to>
    <xdr:sp macro="" textlink="" fLocksText="0">
      <xdr:nvSpPr>
        <xdr:cNvPr id="2" name="四角形吹き出し 1"/>
        <xdr:cNvSpPr/>
      </xdr:nvSpPr>
      <xdr:spPr>
        <a:xfrm>
          <a:off x="9420225" y="5524500"/>
          <a:ext cx="3209925" cy="895350"/>
        </a:xfrm>
        <a:prstGeom prst="wedgeRectCallout">
          <a:avLst>
            <a:gd name="adj1" fmla="val -65132"/>
            <a:gd name="adj2" fmla="val -17168"/>
          </a:avLst>
        </a:prstGeom>
        <a:solidFill>
          <a:schemeClr val="bg1"/>
        </a:solidFill>
        <a:ln>
          <a:solidFill>
            <a:schemeClr val="accent6"/>
          </a:solidFill>
        </a:ln>
      </xdr:spPr>
      <xdr:style>
        <a:lnRef idx="2">
          <a:schemeClr val="accent6"/>
        </a:lnRef>
        <a:fillRef idx="1">
          <a:schemeClr val="bg1"/>
        </a:fillRef>
        <a:effectRef idx="0">
          <a:schemeClr val="accent6"/>
        </a:effectRef>
        <a:fontRef idx="minor">
          <a:schemeClr val="tx1"/>
        </a:fontRef>
      </xdr:style>
      <xdr:txBody>
        <a:bodyPr vertOverflow="clip" horzOverflow="clip" lIns="91440" tIns="45720" rIns="91440" bIns="45720" anchor="t"/>
        <a:lstStyle/>
        <a:p>
          <a:pPr algn="l"/>
          <a:r>
            <a:rPr lang="ja-JP" altLang="en-US" sz="1100"/>
            <a:t>「指定介護予防通所介護事業所における平均利用延人員数については、平成</a:t>
          </a:r>
          <a:r>
            <a:rPr lang="en-US" altLang="ja-JP" sz="1100"/>
            <a:t>30</a:t>
          </a:r>
          <a:r>
            <a:rPr lang="ja-JP" altLang="en-US" sz="1100"/>
            <a:t>年度分の事業所規模を決定する際の平成</a:t>
          </a:r>
          <a:r>
            <a:rPr lang="en-US" altLang="ja-JP" sz="1100"/>
            <a:t>29</a:t>
          </a:r>
          <a:r>
            <a:rPr lang="ja-JP" altLang="en-US" sz="1100"/>
            <a:t>年度の実績に限る」とされています。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304800</xdr:colOff>
      <xdr:row>42</xdr:row>
      <xdr:rowOff>76200</xdr:rowOff>
    </xdr:from>
    <xdr:to>
      <xdr:col>7</xdr:col>
      <xdr:colOff>76200</xdr:colOff>
      <xdr:row>43</xdr:row>
      <xdr:rowOff>133350</xdr:rowOff>
    </xdr:to>
    <xdr:sp macro="" textlink="">
      <xdr:nvSpPr>
        <xdr:cNvPr id="21537" name="AutoShape 1"/>
        <xdr:cNvSpPr>
          <a:spLocks noChangeArrowheads="1"/>
        </xdr:cNvSpPr>
      </xdr:nvSpPr>
      <xdr:spPr bwMode="auto">
        <a:xfrm>
          <a:off x="4619625" y="13401675"/>
          <a:ext cx="247650" cy="228600"/>
        </a:xfrm>
        <a:prstGeom prst="rightArrow">
          <a:avLst>
            <a:gd name="adj1" fmla="val 50000"/>
            <a:gd name="adj2" fmla="val 270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85725</xdr:colOff>
      <xdr:row>1</xdr:row>
      <xdr:rowOff>152400</xdr:rowOff>
    </xdr:from>
    <xdr:to>
      <xdr:col>15</xdr:col>
      <xdr:colOff>152400</xdr:colOff>
      <xdr:row>1</xdr:row>
      <xdr:rowOff>371475</xdr:rowOff>
    </xdr:to>
    <xdr:cxnSp macro="">
      <xdr:nvCxnSpPr>
        <xdr:cNvPr id="21538" name="AutoShape 8"/>
        <xdr:cNvCxnSpPr>
          <a:cxnSpLocks noChangeShapeType="1"/>
        </xdr:cNvCxnSpPr>
      </xdr:nvCxnSpPr>
      <xdr:spPr bwMode="auto">
        <a:xfrm>
          <a:off x="5829300" y="628650"/>
          <a:ext cx="2590800" cy="219075"/>
        </a:xfrm>
        <a:prstGeom prst="bentConnector3">
          <a:avLst>
            <a:gd name="adj1" fmla="val 100000"/>
          </a:avLst>
        </a:prstGeom>
        <a:noFill/>
        <a:ln w="15875">
          <a:solidFill>
            <a:srgbClr xmlns:mc="http://schemas.openxmlformats.org/markup-compatibility/2006" xmlns:a14="http://schemas.microsoft.com/office/drawing/2010/main" val="FF0000" mc:Ignorable="a14" a14:legacySpreadsheetColorIndex="10"/>
          </a:solidFill>
          <a:miter lim="800000"/>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304800</xdr:colOff>
      <xdr:row>44</xdr:row>
      <xdr:rowOff>76200</xdr:rowOff>
    </xdr:from>
    <xdr:to>
      <xdr:col>7</xdr:col>
      <xdr:colOff>76200</xdr:colOff>
      <xdr:row>45</xdr:row>
      <xdr:rowOff>133350</xdr:rowOff>
    </xdr:to>
    <xdr:sp macro="" textlink="">
      <xdr:nvSpPr>
        <xdr:cNvPr id="19470" name="AutoShape 1"/>
        <xdr:cNvSpPr>
          <a:spLocks noChangeArrowheads="1"/>
        </xdr:cNvSpPr>
      </xdr:nvSpPr>
      <xdr:spPr bwMode="auto">
        <a:xfrm>
          <a:off x="4238625" y="13925550"/>
          <a:ext cx="247650" cy="228600"/>
        </a:xfrm>
        <a:prstGeom prst="rightArrow">
          <a:avLst>
            <a:gd name="adj1" fmla="val 50000"/>
            <a:gd name="adj2" fmla="val 270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sheetPr>
  <dimension ref="A1:Q48"/>
  <sheetViews>
    <sheetView tabSelected="1" view="pageBreakPreview" zoomScale="90" zoomScaleNormal="100" zoomScaleSheetLayoutView="90" workbookViewId="0">
      <selection activeCell="R5" sqref="R5"/>
    </sheetView>
  </sheetViews>
  <sheetFormatPr defaultRowHeight="13.5" x14ac:dyDescent="0.15"/>
  <cols>
    <col min="1" max="1" width="9.625" customWidth="1"/>
    <col min="2" max="2" width="21.875" customWidth="1"/>
    <col min="3" max="14" width="6.25" customWidth="1"/>
    <col min="15" max="15" width="1.875" customWidth="1"/>
    <col min="16" max="16" width="7.875" customWidth="1"/>
  </cols>
  <sheetData>
    <row r="1" spans="1:17" ht="32.25" customHeight="1" x14ac:dyDescent="0.15">
      <c r="A1" s="131" t="s">
        <v>112</v>
      </c>
      <c r="B1" s="132"/>
      <c r="C1" s="132"/>
      <c r="D1" s="132"/>
      <c r="E1" s="132"/>
      <c r="F1" s="132"/>
      <c r="G1" s="132"/>
      <c r="H1" s="132"/>
      <c r="I1" s="132"/>
      <c r="J1" s="132"/>
      <c r="K1" s="132"/>
      <c r="L1" s="133"/>
      <c r="M1" s="133"/>
      <c r="N1" s="133"/>
      <c r="O1" s="133"/>
      <c r="P1" s="133"/>
    </row>
    <row r="2" spans="1:17" s="12" customFormat="1" ht="30.75" customHeight="1" thickBot="1" x14ac:dyDescent="0.2">
      <c r="A2" s="26" t="s">
        <v>27</v>
      </c>
      <c r="B2" s="25"/>
      <c r="C2" s="21"/>
      <c r="D2" s="21"/>
      <c r="E2" s="21"/>
      <c r="F2" s="21"/>
      <c r="G2" s="21"/>
      <c r="H2" s="21"/>
      <c r="I2" s="21"/>
      <c r="J2" s="21"/>
      <c r="K2" s="21"/>
      <c r="L2" s="21"/>
    </row>
    <row r="3" spans="1:17" ht="27" customHeight="1" x14ac:dyDescent="0.15">
      <c r="A3" s="134" t="s">
        <v>5</v>
      </c>
      <c r="B3" s="135"/>
      <c r="C3" s="135"/>
      <c r="D3" s="144"/>
      <c r="E3" s="145"/>
      <c r="F3" s="145"/>
      <c r="G3" s="145"/>
      <c r="H3" s="145"/>
      <c r="I3" s="145"/>
      <c r="J3" s="146"/>
      <c r="L3" s="138" t="s">
        <v>40</v>
      </c>
      <c r="M3" s="139"/>
      <c r="N3" s="140"/>
      <c r="O3" s="147"/>
      <c r="P3" s="148"/>
    </row>
    <row r="4" spans="1:17" ht="27" customHeight="1" x14ac:dyDescent="0.15">
      <c r="A4" s="136" t="s">
        <v>3</v>
      </c>
      <c r="B4" s="137"/>
      <c r="C4" s="151"/>
      <c r="D4" s="152"/>
      <c r="E4" s="152"/>
      <c r="F4" s="152"/>
      <c r="G4" s="152"/>
      <c r="H4" s="152"/>
      <c r="I4" s="152"/>
      <c r="J4" s="153"/>
      <c r="L4" s="141"/>
      <c r="M4" s="142"/>
      <c r="N4" s="143"/>
      <c r="O4" s="149"/>
      <c r="P4" s="150"/>
    </row>
    <row r="5" spans="1:17" ht="27" customHeight="1" x14ac:dyDescent="0.15">
      <c r="A5" s="171" t="s">
        <v>6</v>
      </c>
      <c r="B5" s="172"/>
      <c r="C5" s="151"/>
      <c r="D5" s="152"/>
      <c r="E5" s="152"/>
      <c r="F5" s="152"/>
      <c r="G5" s="152"/>
      <c r="H5" s="152"/>
      <c r="I5" s="152"/>
      <c r="J5" s="153"/>
      <c r="L5" s="159" t="s">
        <v>97</v>
      </c>
      <c r="M5" s="160"/>
      <c r="N5" s="161"/>
      <c r="O5" s="155" t="s">
        <v>62</v>
      </c>
      <c r="P5" s="156"/>
    </row>
    <row r="6" spans="1:17" ht="27" customHeight="1" x14ac:dyDescent="0.15">
      <c r="A6" s="173" t="s">
        <v>7</v>
      </c>
      <c r="B6" s="174"/>
      <c r="C6" s="151"/>
      <c r="D6" s="152"/>
      <c r="E6" s="152"/>
      <c r="F6" s="152"/>
      <c r="G6" s="152"/>
      <c r="H6" s="152"/>
      <c r="I6" s="152"/>
      <c r="J6" s="153"/>
      <c r="L6" s="162"/>
      <c r="M6" s="163"/>
      <c r="N6" s="164"/>
      <c r="O6" s="149"/>
      <c r="P6" s="150"/>
    </row>
    <row r="7" spans="1:17" ht="27" customHeight="1" thickBot="1" x14ac:dyDescent="0.2">
      <c r="A7" s="169" t="s">
        <v>8</v>
      </c>
      <c r="B7" s="170"/>
      <c r="C7" s="126"/>
      <c r="D7" s="127"/>
      <c r="E7" s="127"/>
      <c r="F7" s="127"/>
      <c r="G7" s="127"/>
      <c r="H7" s="127"/>
      <c r="I7" s="127"/>
      <c r="J7" s="128"/>
      <c r="L7" s="159" t="s">
        <v>108</v>
      </c>
      <c r="M7" s="160"/>
      <c r="N7" s="161"/>
      <c r="O7" s="155"/>
      <c r="P7" s="156"/>
    </row>
    <row r="8" spans="1:17" ht="27" customHeight="1" thickBot="1" x14ac:dyDescent="0.2">
      <c r="L8" s="166"/>
      <c r="M8" s="167"/>
      <c r="N8" s="168"/>
      <c r="O8" s="157"/>
      <c r="P8" s="158"/>
    </row>
    <row r="9" spans="1:17" ht="9" customHeight="1" x14ac:dyDescent="0.2">
      <c r="A9" s="1"/>
      <c r="B9" s="17"/>
      <c r="C9" s="14"/>
      <c r="D9" s="6"/>
      <c r="E9" s="6"/>
      <c r="F9" s="6"/>
      <c r="G9" s="6"/>
      <c r="H9" s="6"/>
      <c r="I9" s="6"/>
      <c r="J9" s="6"/>
      <c r="K9" s="6"/>
      <c r="M9" s="15"/>
      <c r="N9" s="15"/>
      <c r="O9" s="15"/>
      <c r="P9" s="16"/>
    </row>
    <row r="10" spans="1:17" s="12" customFormat="1" ht="19.5" customHeight="1" x14ac:dyDescent="0.15">
      <c r="A10" s="154" t="s">
        <v>14</v>
      </c>
      <c r="B10" s="154"/>
      <c r="C10" s="154"/>
      <c r="D10" s="154"/>
      <c r="E10" s="154"/>
      <c r="F10" s="154"/>
      <c r="G10" s="154"/>
      <c r="H10" s="154"/>
      <c r="I10" s="154"/>
      <c r="J10" s="154"/>
      <c r="K10" s="154"/>
      <c r="L10" s="154"/>
      <c r="M10" s="154"/>
      <c r="N10" s="154"/>
      <c r="O10" s="154"/>
      <c r="P10" s="154"/>
    </row>
    <row r="11" spans="1:17" s="12" customFormat="1" ht="19.5" customHeight="1" x14ac:dyDescent="0.15">
      <c r="A11" s="154" t="s">
        <v>11</v>
      </c>
      <c r="B11" s="154"/>
      <c r="C11" s="154"/>
      <c r="D11" s="154"/>
      <c r="E11" s="154"/>
      <c r="F11" s="154"/>
      <c r="G11" s="154"/>
      <c r="H11" s="154"/>
      <c r="I11" s="154"/>
      <c r="J11" s="154"/>
      <c r="K11" s="154"/>
      <c r="L11" s="154"/>
      <c r="M11" s="154"/>
      <c r="N11" s="154"/>
      <c r="O11" s="154"/>
      <c r="P11" s="154"/>
    </row>
    <row r="12" spans="1:17" s="6" customFormat="1" ht="8.25" customHeight="1" x14ac:dyDescent="0.15">
      <c r="A12" s="13"/>
      <c r="B12" s="13"/>
      <c r="C12" s="13"/>
      <c r="D12" s="13"/>
      <c r="E12" s="13"/>
      <c r="F12" s="13"/>
      <c r="G12" s="13"/>
      <c r="H12" s="13"/>
      <c r="I12" s="13"/>
      <c r="J12" s="13"/>
      <c r="K12" s="13"/>
      <c r="L12" s="13"/>
      <c r="M12" s="13"/>
      <c r="N12" s="13"/>
      <c r="O12" s="13"/>
      <c r="P12" s="13"/>
    </row>
    <row r="13" spans="1:17" s="12" customFormat="1" ht="23.25" customHeight="1" x14ac:dyDescent="0.15">
      <c r="A13" s="165" t="s">
        <v>26</v>
      </c>
      <c r="B13" s="165"/>
      <c r="C13" s="165"/>
      <c r="D13" s="165"/>
      <c r="E13" s="165"/>
      <c r="F13" s="165"/>
      <c r="G13" s="165"/>
      <c r="H13" s="165"/>
      <c r="I13" s="165"/>
      <c r="J13" s="165"/>
      <c r="K13" s="165"/>
      <c r="L13" s="165"/>
      <c r="M13" s="165"/>
      <c r="N13" s="165"/>
      <c r="O13" s="165"/>
      <c r="P13" s="165"/>
    </row>
    <row r="14" spans="1:17" ht="20.25" customHeight="1" x14ac:dyDescent="0.15">
      <c r="A14" s="11" t="s">
        <v>109</v>
      </c>
    </row>
    <row r="15" spans="1:17" ht="18.75" customHeight="1" x14ac:dyDescent="0.15">
      <c r="A15" s="101" t="s">
        <v>36</v>
      </c>
      <c r="B15" s="102"/>
      <c r="C15" s="93" t="s">
        <v>114</v>
      </c>
      <c r="D15" s="94"/>
      <c r="E15" s="94"/>
      <c r="F15" s="94"/>
      <c r="G15" s="94"/>
      <c r="H15" s="94"/>
      <c r="I15" s="94"/>
      <c r="J15" s="94"/>
      <c r="K15" s="94"/>
      <c r="L15" s="94" t="s">
        <v>116</v>
      </c>
      <c r="M15" s="94"/>
      <c r="N15" s="100"/>
      <c r="O15" s="101" t="s">
        <v>32</v>
      </c>
      <c r="P15" s="102"/>
      <c r="Q15" s="88"/>
    </row>
    <row r="16" spans="1:17" s="22" customFormat="1" ht="18.75" customHeight="1" x14ac:dyDescent="0.15">
      <c r="A16" s="103"/>
      <c r="B16" s="104"/>
      <c r="C16" s="46" t="s">
        <v>4</v>
      </c>
      <c r="D16" s="47" t="s">
        <v>15</v>
      </c>
      <c r="E16" s="47" t="s">
        <v>16</v>
      </c>
      <c r="F16" s="47" t="s">
        <v>17</v>
      </c>
      <c r="G16" s="47" t="s">
        <v>18</v>
      </c>
      <c r="H16" s="47" t="s">
        <v>19</v>
      </c>
      <c r="I16" s="47" t="s">
        <v>20</v>
      </c>
      <c r="J16" s="47" t="s">
        <v>21</v>
      </c>
      <c r="K16" s="47" t="s">
        <v>22</v>
      </c>
      <c r="L16" s="47" t="s">
        <v>23</v>
      </c>
      <c r="M16" s="47" t="s">
        <v>24</v>
      </c>
      <c r="N16" s="48" t="s">
        <v>25</v>
      </c>
      <c r="O16" s="103"/>
      <c r="P16" s="104"/>
      <c r="Q16" s="88"/>
    </row>
    <row r="17" spans="1:17" ht="25.5" customHeight="1" x14ac:dyDescent="0.15">
      <c r="A17" s="129" t="s">
        <v>55</v>
      </c>
      <c r="B17" s="49" t="s">
        <v>91</v>
      </c>
      <c r="C17" s="54"/>
      <c r="D17" s="55"/>
      <c r="E17" s="55"/>
      <c r="F17" s="55"/>
      <c r="G17" s="55"/>
      <c r="H17" s="55"/>
      <c r="I17" s="55"/>
      <c r="J17" s="55"/>
      <c r="K17" s="55"/>
      <c r="L17" s="55"/>
      <c r="M17" s="55"/>
      <c r="N17" s="73"/>
      <c r="O17" s="91">
        <f>SUM(C17:M17)</f>
        <v>0</v>
      </c>
      <c r="P17" s="92"/>
      <c r="Q17" s="45"/>
    </row>
    <row r="18" spans="1:17" ht="25.5" customHeight="1" x14ac:dyDescent="0.15">
      <c r="A18" s="130"/>
      <c r="B18" s="50" t="s">
        <v>92</v>
      </c>
      <c r="C18" s="56"/>
      <c r="D18" s="57"/>
      <c r="E18" s="57"/>
      <c r="F18" s="57"/>
      <c r="G18" s="57"/>
      <c r="H18" s="57"/>
      <c r="I18" s="57"/>
      <c r="J18" s="57"/>
      <c r="K18" s="57"/>
      <c r="L18" s="57"/>
      <c r="M18" s="57"/>
      <c r="N18" s="74"/>
      <c r="O18" s="91">
        <f t="shared" ref="O18:O23" si="0">SUM(C18:M18)</f>
        <v>0</v>
      </c>
      <c r="P18" s="92"/>
      <c r="Q18" s="45"/>
    </row>
    <row r="19" spans="1:17" ht="25.5" customHeight="1" x14ac:dyDescent="0.15">
      <c r="A19" s="130"/>
      <c r="B19" s="51" t="s">
        <v>90</v>
      </c>
      <c r="C19" s="54"/>
      <c r="D19" s="55"/>
      <c r="E19" s="55"/>
      <c r="F19" s="55"/>
      <c r="G19" s="55"/>
      <c r="H19" s="55"/>
      <c r="I19" s="55"/>
      <c r="J19" s="55"/>
      <c r="K19" s="55"/>
      <c r="L19" s="55"/>
      <c r="M19" s="55"/>
      <c r="N19" s="73"/>
      <c r="O19" s="91">
        <f t="shared" si="0"/>
        <v>0</v>
      </c>
      <c r="P19" s="92"/>
      <c r="Q19" s="45"/>
    </row>
    <row r="20" spans="1:17" ht="25.5" customHeight="1" x14ac:dyDescent="0.15">
      <c r="A20" s="95" t="s">
        <v>102</v>
      </c>
      <c r="B20" s="49" t="s">
        <v>98</v>
      </c>
      <c r="C20" s="58"/>
      <c r="D20" s="59"/>
      <c r="E20" s="59"/>
      <c r="F20" s="59"/>
      <c r="G20" s="59"/>
      <c r="H20" s="59"/>
      <c r="I20" s="59"/>
      <c r="J20" s="59"/>
      <c r="K20" s="59"/>
      <c r="L20" s="59"/>
      <c r="M20" s="59"/>
      <c r="N20" s="75"/>
      <c r="O20" s="91">
        <f t="shared" si="0"/>
        <v>0</v>
      </c>
      <c r="P20" s="92"/>
      <c r="Q20" s="45"/>
    </row>
    <row r="21" spans="1:17" ht="25.5" customHeight="1" x14ac:dyDescent="0.15">
      <c r="A21" s="96"/>
      <c r="B21" s="50" t="s">
        <v>57</v>
      </c>
      <c r="C21" s="56"/>
      <c r="D21" s="57"/>
      <c r="E21" s="57"/>
      <c r="F21" s="57"/>
      <c r="G21" s="57"/>
      <c r="H21" s="57"/>
      <c r="I21" s="57"/>
      <c r="J21" s="57"/>
      <c r="K21" s="57"/>
      <c r="L21" s="57"/>
      <c r="M21" s="57"/>
      <c r="N21" s="74"/>
      <c r="O21" s="91">
        <f t="shared" si="0"/>
        <v>0</v>
      </c>
      <c r="P21" s="92"/>
      <c r="Q21" s="45"/>
    </row>
    <row r="22" spans="1:17" ht="25.5" customHeight="1" x14ac:dyDescent="0.15">
      <c r="A22" s="96"/>
      <c r="B22" s="51" t="s">
        <v>99</v>
      </c>
      <c r="C22" s="60"/>
      <c r="D22" s="61"/>
      <c r="E22" s="61"/>
      <c r="F22" s="61"/>
      <c r="G22" s="61"/>
      <c r="H22" s="61"/>
      <c r="I22" s="61"/>
      <c r="J22" s="61"/>
      <c r="K22" s="61"/>
      <c r="L22" s="61"/>
      <c r="M22" s="61"/>
      <c r="N22" s="73"/>
      <c r="O22" s="91">
        <f t="shared" si="0"/>
        <v>0</v>
      </c>
      <c r="P22" s="92"/>
      <c r="Q22" s="45"/>
    </row>
    <row r="23" spans="1:17" ht="25.5" customHeight="1" thickBot="1" x14ac:dyDescent="0.2">
      <c r="A23" s="97"/>
      <c r="B23" s="85" t="s">
        <v>58</v>
      </c>
      <c r="C23" s="62"/>
      <c r="D23" s="63"/>
      <c r="E23" s="63"/>
      <c r="F23" s="63"/>
      <c r="G23" s="63"/>
      <c r="H23" s="63"/>
      <c r="I23" s="63"/>
      <c r="J23" s="63"/>
      <c r="K23" s="63"/>
      <c r="L23" s="63"/>
      <c r="M23" s="63"/>
      <c r="N23" s="76"/>
      <c r="O23" s="91">
        <f t="shared" si="0"/>
        <v>0</v>
      </c>
      <c r="P23" s="92"/>
      <c r="Q23" s="45"/>
    </row>
    <row r="24" spans="1:17" ht="52.5" customHeight="1" thickTop="1" x14ac:dyDescent="0.15">
      <c r="A24" s="98" t="s">
        <v>100</v>
      </c>
      <c r="B24" s="99"/>
      <c r="C24" s="86">
        <f>C17+C18*3/4+C19*1/2+C20+C21*3/4+C22*1/2+C23</f>
        <v>0</v>
      </c>
      <c r="D24" s="71">
        <f t="shared" ref="D24:M24" si="1">D17+D18*3/4+D19*1/2+D20+D21*3/4+D22*1/2+D23</f>
        <v>0</v>
      </c>
      <c r="E24" s="71">
        <f t="shared" si="1"/>
        <v>0</v>
      </c>
      <c r="F24" s="71">
        <f t="shared" si="1"/>
        <v>0</v>
      </c>
      <c r="G24" s="71">
        <f t="shared" si="1"/>
        <v>0</v>
      </c>
      <c r="H24" s="71">
        <f t="shared" si="1"/>
        <v>0</v>
      </c>
      <c r="I24" s="71">
        <f t="shared" si="1"/>
        <v>0</v>
      </c>
      <c r="J24" s="71">
        <f t="shared" si="1"/>
        <v>0</v>
      </c>
      <c r="K24" s="71">
        <f t="shared" si="1"/>
        <v>0</v>
      </c>
      <c r="L24" s="71">
        <f t="shared" si="1"/>
        <v>0</v>
      </c>
      <c r="M24" s="71">
        <f t="shared" si="1"/>
        <v>0</v>
      </c>
      <c r="N24" s="72"/>
      <c r="O24" s="91">
        <f>SUM(C24:M24)</f>
        <v>0</v>
      </c>
      <c r="P24" s="92"/>
      <c r="Q24" s="45"/>
    </row>
    <row r="25" spans="1:17" ht="27" customHeight="1" thickBot="1" x14ac:dyDescent="0.2">
      <c r="A25" s="89" t="s">
        <v>63</v>
      </c>
      <c r="B25" s="90"/>
      <c r="C25" s="64"/>
      <c r="D25" s="65"/>
      <c r="E25" s="65"/>
      <c r="F25" s="65"/>
      <c r="G25" s="65"/>
      <c r="H25" s="65"/>
      <c r="I25" s="65"/>
      <c r="J25" s="65"/>
      <c r="K25" s="65"/>
      <c r="L25" s="65"/>
      <c r="M25" s="65"/>
      <c r="N25" s="75"/>
      <c r="O25" s="119"/>
      <c r="P25" s="120"/>
      <c r="Q25" s="23"/>
    </row>
    <row r="26" spans="1:17" ht="27" customHeight="1" thickBot="1" x14ac:dyDescent="0.2">
      <c r="A26" s="121" t="s">
        <v>38</v>
      </c>
      <c r="B26" s="122"/>
      <c r="C26" s="77">
        <f>IF(C25="",C24,ROUND(C24*6/7,3))</f>
        <v>0</v>
      </c>
      <c r="D26" s="77">
        <f t="shared" ref="D26:M26" si="2">IF(D25="",D24,ROUND(D24*6/7,3))</f>
        <v>0</v>
      </c>
      <c r="E26" s="77">
        <f t="shared" si="2"/>
        <v>0</v>
      </c>
      <c r="F26" s="77">
        <f t="shared" si="2"/>
        <v>0</v>
      </c>
      <c r="G26" s="77">
        <f t="shared" si="2"/>
        <v>0</v>
      </c>
      <c r="H26" s="77">
        <f t="shared" si="2"/>
        <v>0</v>
      </c>
      <c r="I26" s="77">
        <f t="shared" si="2"/>
        <v>0</v>
      </c>
      <c r="J26" s="77">
        <f t="shared" si="2"/>
        <v>0</v>
      </c>
      <c r="K26" s="77">
        <f t="shared" si="2"/>
        <v>0</v>
      </c>
      <c r="L26" s="77">
        <f t="shared" si="2"/>
        <v>0</v>
      </c>
      <c r="M26" s="77">
        <f t="shared" si="2"/>
        <v>0</v>
      </c>
      <c r="N26" s="78"/>
      <c r="O26" s="79" t="s">
        <v>52</v>
      </c>
      <c r="P26" s="80">
        <f>SUM(C26:M26)</f>
        <v>0</v>
      </c>
      <c r="Q26" s="44"/>
    </row>
    <row r="27" spans="1:17" ht="15.75" customHeight="1" thickBot="1" x14ac:dyDescent="0.2">
      <c r="A27" s="116" t="s">
        <v>33</v>
      </c>
      <c r="B27" s="116"/>
      <c r="C27" s="23"/>
      <c r="D27" s="23"/>
      <c r="E27" s="23"/>
      <c r="F27" s="23"/>
      <c r="G27" s="23"/>
      <c r="H27" s="23"/>
      <c r="I27" s="23"/>
      <c r="J27" s="23"/>
      <c r="K27" s="23"/>
      <c r="L27" s="23"/>
      <c r="M27" s="6"/>
      <c r="N27" s="6"/>
      <c r="O27" s="6"/>
      <c r="P27" s="23"/>
    </row>
    <row r="28" spans="1:17" ht="24.75" customHeight="1" thickBot="1" x14ac:dyDescent="0.2">
      <c r="A28" s="117" t="s">
        <v>50</v>
      </c>
      <c r="B28" s="117"/>
      <c r="C28" s="117"/>
      <c r="D28" s="118"/>
      <c r="E28" s="114">
        <f>P26</f>
        <v>0</v>
      </c>
      <c r="F28" s="115"/>
      <c r="G28" s="112" t="s">
        <v>35</v>
      </c>
      <c r="H28" s="113"/>
      <c r="I28" s="68"/>
      <c r="J28" s="24" t="s">
        <v>41</v>
      </c>
      <c r="K28" s="110" t="e">
        <f>E28/I28</f>
        <v>#DIV/0!</v>
      </c>
      <c r="L28" s="111"/>
      <c r="M28" s="12" t="s">
        <v>9</v>
      </c>
      <c r="P28" s="29"/>
      <c r="Q28" s="22" t="e">
        <f>IF(K28&lt;=750,"通常規模",IF(K28&lt;=900,"大規模（Ⅰ）","大規模（Ⅱ）"))</f>
        <v>#DIV/0!</v>
      </c>
    </row>
    <row r="29" spans="1:17" ht="15" customHeight="1" x14ac:dyDescent="0.15">
      <c r="A29" s="30"/>
      <c r="H29" s="32"/>
      <c r="J29" s="41" t="s">
        <v>53</v>
      </c>
      <c r="K29" s="31" t="s">
        <v>30</v>
      </c>
      <c r="M29" s="23"/>
    </row>
    <row r="30" spans="1:17" ht="7.5" customHeight="1" x14ac:dyDescent="0.15">
      <c r="A30" s="27"/>
      <c r="H30" s="6"/>
      <c r="I30" s="23"/>
      <c r="K30" s="23"/>
      <c r="L30" s="29"/>
      <c r="M30" s="29"/>
      <c r="N30" s="31"/>
      <c r="O30" s="31"/>
      <c r="P30" s="31"/>
    </row>
    <row r="31" spans="1:17" ht="39.75" customHeight="1" x14ac:dyDescent="0.15">
      <c r="A31" s="20" t="s">
        <v>42</v>
      </c>
      <c r="B31" s="87" t="s">
        <v>101</v>
      </c>
      <c r="C31" s="87"/>
      <c r="D31" s="87"/>
      <c r="E31" s="87"/>
      <c r="F31" s="87"/>
      <c r="G31" s="87"/>
      <c r="H31" s="87"/>
      <c r="I31" s="87"/>
      <c r="J31" s="87"/>
      <c r="K31" s="87"/>
      <c r="L31" s="87"/>
      <c r="M31" s="87"/>
      <c r="N31" s="87"/>
      <c r="O31" s="87"/>
      <c r="P31" s="87"/>
    </row>
    <row r="32" spans="1:17" ht="29.25" customHeight="1" x14ac:dyDescent="0.15">
      <c r="A32" s="20" t="s">
        <v>43</v>
      </c>
      <c r="B32" s="109" t="s">
        <v>39</v>
      </c>
      <c r="C32" s="109"/>
      <c r="D32" s="109"/>
      <c r="E32" s="109"/>
      <c r="F32" s="109"/>
      <c r="G32" s="109"/>
      <c r="H32" s="109"/>
      <c r="I32" s="109"/>
      <c r="J32" s="109"/>
      <c r="K32" s="109"/>
      <c r="L32" s="109"/>
      <c r="M32" s="109"/>
      <c r="N32" s="109"/>
      <c r="O32" s="109"/>
      <c r="P32" s="109"/>
    </row>
    <row r="33" spans="1:17" ht="66.75" customHeight="1" x14ac:dyDescent="0.15">
      <c r="A33" s="20" t="s">
        <v>104</v>
      </c>
      <c r="B33" s="123" t="s">
        <v>103</v>
      </c>
      <c r="C33" s="123"/>
      <c r="D33" s="123"/>
      <c r="E33" s="123"/>
      <c r="F33" s="123"/>
      <c r="G33" s="123"/>
      <c r="H33" s="123"/>
      <c r="I33" s="123"/>
      <c r="J33" s="123"/>
      <c r="K33" s="123"/>
      <c r="L33" s="123"/>
      <c r="M33" s="123"/>
      <c r="N33" s="123"/>
      <c r="O33" s="123"/>
      <c r="P33" s="123"/>
    </row>
    <row r="34" spans="1:17" ht="16.5" customHeight="1" x14ac:dyDescent="0.15">
      <c r="A34" s="20" t="s">
        <v>45</v>
      </c>
      <c r="B34" s="109" t="s">
        <v>37</v>
      </c>
      <c r="C34" s="109"/>
      <c r="D34" s="109"/>
      <c r="E34" s="109"/>
      <c r="F34" s="109"/>
      <c r="G34" s="109"/>
      <c r="H34" s="109"/>
      <c r="I34" s="109"/>
      <c r="J34" s="109"/>
      <c r="K34" s="109"/>
      <c r="L34" s="109"/>
      <c r="M34" s="109"/>
      <c r="N34" s="109"/>
      <c r="O34" s="109"/>
      <c r="P34" s="109"/>
    </row>
    <row r="35" spans="1:17" ht="16.5" customHeight="1" x14ac:dyDescent="0.15">
      <c r="A35" s="20" t="s">
        <v>59</v>
      </c>
      <c r="B35" s="87" t="s">
        <v>106</v>
      </c>
      <c r="C35" s="87"/>
      <c r="D35" s="87"/>
      <c r="E35" s="87"/>
      <c r="F35" s="87"/>
      <c r="G35" s="87"/>
      <c r="H35" s="87"/>
      <c r="I35" s="87"/>
      <c r="J35" s="87"/>
      <c r="K35" s="87"/>
      <c r="L35" s="87"/>
      <c r="M35" s="87"/>
      <c r="N35" s="87"/>
      <c r="O35" s="87"/>
      <c r="P35" s="87"/>
    </row>
    <row r="36" spans="1:17" ht="16.5" customHeight="1" x14ac:dyDescent="0.15">
      <c r="A36" s="20"/>
      <c r="B36" s="87" t="s">
        <v>105</v>
      </c>
      <c r="C36" s="87"/>
      <c r="D36" s="87"/>
      <c r="E36" s="87"/>
      <c r="F36" s="87"/>
      <c r="G36" s="87"/>
      <c r="H36" s="87"/>
      <c r="I36" s="87"/>
      <c r="J36" s="87"/>
      <c r="K36" s="87"/>
      <c r="L36" s="87"/>
      <c r="M36" s="87"/>
      <c r="N36" s="87"/>
      <c r="O36" s="87"/>
      <c r="P36" s="87"/>
    </row>
    <row r="37" spans="1:17" s="6" customFormat="1" ht="4.5" customHeight="1" x14ac:dyDescent="0.15">
      <c r="A37" s="13"/>
      <c r="B37" s="13"/>
      <c r="C37" s="13"/>
      <c r="D37" s="13"/>
      <c r="E37" s="13"/>
      <c r="F37" s="13"/>
      <c r="G37" s="13"/>
      <c r="H37" s="13"/>
      <c r="I37" s="13"/>
      <c r="J37" s="13"/>
      <c r="K37" s="13"/>
      <c r="L37" s="13"/>
      <c r="M37" s="13"/>
      <c r="N37" s="13"/>
      <c r="O37" s="13"/>
      <c r="P37" s="13"/>
    </row>
    <row r="38" spans="1:17" ht="37.5" customHeight="1" x14ac:dyDescent="0.15">
      <c r="A38" s="108" t="s">
        <v>34</v>
      </c>
      <c r="B38" s="108"/>
      <c r="C38" s="108"/>
      <c r="D38" s="108"/>
      <c r="E38" s="108"/>
      <c r="F38" s="108"/>
      <c r="G38" s="108"/>
      <c r="H38" s="108"/>
      <c r="I38" s="108"/>
      <c r="J38" s="108"/>
      <c r="K38" s="108"/>
      <c r="L38" s="108"/>
      <c r="M38" s="108"/>
      <c r="N38" s="108"/>
      <c r="O38" s="108"/>
      <c r="P38" s="108"/>
    </row>
    <row r="39" spans="1:17" ht="16.5" customHeight="1" x14ac:dyDescent="0.15">
      <c r="A39" s="107" t="s">
        <v>46</v>
      </c>
      <c r="B39" s="107"/>
      <c r="C39" s="107"/>
      <c r="D39" s="107"/>
      <c r="E39" s="107"/>
      <c r="F39" s="107"/>
      <c r="G39" s="107"/>
      <c r="H39" s="107"/>
      <c r="I39" s="107"/>
      <c r="J39" s="107"/>
      <c r="K39" s="107"/>
      <c r="L39" s="107"/>
      <c r="M39" s="107"/>
      <c r="N39" s="107"/>
      <c r="O39" s="107"/>
      <c r="P39" s="107"/>
    </row>
    <row r="40" spans="1:17" ht="17.25" customHeight="1" thickBot="1" x14ac:dyDescent="0.2">
      <c r="B40" s="37" t="s">
        <v>28</v>
      </c>
      <c r="C40" s="36"/>
      <c r="D40" s="106" t="s">
        <v>29</v>
      </c>
      <c r="E40" s="106"/>
      <c r="F40" s="106"/>
      <c r="G40" s="38" t="s">
        <v>54</v>
      </c>
      <c r="I40" s="34"/>
      <c r="J40" s="34"/>
      <c r="K40" s="34"/>
      <c r="L40" s="34"/>
      <c r="M40" s="34"/>
    </row>
    <row r="41" spans="1:17" s="19" customFormat="1" ht="26.25" customHeight="1" thickBot="1" x14ac:dyDescent="0.2">
      <c r="A41" s="18"/>
      <c r="B41" s="69"/>
      <c r="C41" s="18" t="s">
        <v>47</v>
      </c>
      <c r="D41" s="18" t="s">
        <v>48</v>
      </c>
      <c r="E41" s="69"/>
      <c r="F41" s="18" t="s">
        <v>49</v>
      </c>
      <c r="G41" s="124">
        <f>B41*0.9*E41</f>
        <v>0</v>
      </c>
      <c r="H41" s="125"/>
      <c r="I41" s="32"/>
      <c r="J41" s="23"/>
      <c r="K41" s="32"/>
      <c r="L41" s="105"/>
      <c r="M41" s="105"/>
      <c r="N41" s="12"/>
      <c r="O41" s="12"/>
      <c r="Q41" s="53" t="str">
        <f>IF(G41&lt;=750,"通常規模",IF(G41&lt;=900,"大規模（Ⅰ）","大規模（Ⅱ）"))</f>
        <v>通常規模</v>
      </c>
    </row>
    <row r="42" spans="1:17" ht="15.75" customHeight="1" x14ac:dyDescent="0.15">
      <c r="B42" s="39" t="s">
        <v>9</v>
      </c>
      <c r="C42" s="40"/>
      <c r="D42" s="12"/>
      <c r="E42" s="41" t="s">
        <v>13</v>
      </c>
      <c r="F42" s="12"/>
      <c r="G42" s="42"/>
      <c r="H42" s="43" t="s">
        <v>9</v>
      </c>
      <c r="I42" s="35"/>
      <c r="J42" s="33"/>
      <c r="K42" s="35"/>
      <c r="M42" s="29"/>
      <c r="N42" s="28"/>
      <c r="O42" s="28"/>
      <c r="P42" s="24"/>
      <c r="Q42" s="29"/>
    </row>
    <row r="43" spans="1:17" x14ac:dyDescent="0.15">
      <c r="B43" s="10" t="s">
        <v>1</v>
      </c>
      <c r="C43" s="2"/>
      <c r="D43" s="2"/>
      <c r="E43" s="2"/>
      <c r="F43" s="2"/>
      <c r="G43" s="2"/>
      <c r="H43" s="2"/>
      <c r="I43" s="2"/>
      <c r="J43" s="2"/>
      <c r="K43" s="2"/>
      <c r="L43" s="2"/>
      <c r="M43" s="2"/>
      <c r="N43" s="3"/>
      <c r="O43" s="6"/>
    </row>
    <row r="44" spans="1:17" x14ac:dyDescent="0.15">
      <c r="B44" s="4" t="s">
        <v>0</v>
      </c>
      <c r="C44" s="6"/>
      <c r="D44" s="6"/>
      <c r="E44" s="6"/>
      <c r="F44" s="6"/>
      <c r="G44" s="6"/>
      <c r="H44" s="6"/>
      <c r="I44" s="6" t="s">
        <v>10</v>
      </c>
      <c r="J44" s="6"/>
      <c r="K44" s="6"/>
      <c r="L44" s="6"/>
      <c r="M44" s="6"/>
      <c r="N44" s="5"/>
      <c r="O44" s="6"/>
    </row>
    <row r="45" spans="1:17" x14ac:dyDescent="0.15">
      <c r="B45" s="4" t="s">
        <v>2</v>
      </c>
      <c r="C45" s="6"/>
      <c r="D45" s="6"/>
      <c r="E45" s="6"/>
      <c r="F45" s="6"/>
      <c r="G45" s="6"/>
      <c r="H45" s="6"/>
      <c r="I45" s="6" t="s">
        <v>31</v>
      </c>
      <c r="J45" s="6"/>
      <c r="K45" s="6"/>
      <c r="L45" s="6"/>
      <c r="M45" s="6"/>
      <c r="N45" s="5"/>
      <c r="O45" s="6"/>
    </row>
    <row r="46" spans="1:17" ht="7.5" customHeight="1" x14ac:dyDescent="0.15">
      <c r="B46" s="7"/>
      <c r="C46" s="8"/>
      <c r="D46" s="8"/>
      <c r="E46" s="8"/>
      <c r="F46" s="8"/>
      <c r="G46" s="8"/>
      <c r="H46" s="8"/>
      <c r="I46" s="8"/>
      <c r="J46" s="8"/>
      <c r="K46" s="8"/>
      <c r="L46" s="8"/>
      <c r="M46" s="8"/>
      <c r="N46" s="9"/>
      <c r="O46" s="6"/>
    </row>
    <row r="47" spans="1:17" x14ac:dyDescent="0.15">
      <c r="A47" s="6"/>
      <c r="B47" s="6"/>
      <c r="C47" s="6"/>
      <c r="D47" s="6"/>
      <c r="E47" s="6"/>
      <c r="F47" s="6"/>
      <c r="G47" s="6"/>
    </row>
    <row r="48" spans="1:17" ht="6.75" customHeight="1" x14ac:dyDescent="0.15">
      <c r="A48" s="6"/>
      <c r="B48" s="6"/>
      <c r="C48" s="6"/>
      <c r="D48" s="6"/>
      <c r="E48" s="6"/>
      <c r="F48" s="6"/>
      <c r="G48" s="6"/>
    </row>
  </sheetData>
  <mergeCells count="55">
    <mergeCell ref="A13:P13"/>
    <mergeCell ref="L7:N8"/>
    <mergeCell ref="A7:B7"/>
    <mergeCell ref="A10:P10"/>
    <mergeCell ref="A5:B5"/>
    <mergeCell ref="C5:J5"/>
    <mergeCell ref="A6:B6"/>
    <mergeCell ref="C6:J6"/>
    <mergeCell ref="B33:P33"/>
    <mergeCell ref="G41:H41"/>
    <mergeCell ref="C7:J7"/>
    <mergeCell ref="A17:A19"/>
    <mergeCell ref="A1:P1"/>
    <mergeCell ref="A3:C3"/>
    <mergeCell ref="A4:B4"/>
    <mergeCell ref="L3:N4"/>
    <mergeCell ref="D3:J3"/>
    <mergeCell ref="O3:P4"/>
    <mergeCell ref="C4:J4"/>
    <mergeCell ref="B35:P35"/>
    <mergeCell ref="A11:P11"/>
    <mergeCell ref="O5:P6"/>
    <mergeCell ref="O7:P8"/>
    <mergeCell ref="L5:N6"/>
    <mergeCell ref="L41:M41"/>
    <mergeCell ref="O15:P16"/>
    <mergeCell ref="D40:F40"/>
    <mergeCell ref="B36:P36"/>
    <mergeCell ref="A39:P39"/>
    <mergeCell ref="A38:P38"/>
    <mergeCell ref="B32:P32"/>
    <mergeCell ref="K28:L28"/>
    <mergeCell ref="O24:P24"/>
    <mergeCell ref="B34:P34"/>
    <mergeCell ref="G28:H28"/>
    <mergeCell ref="E28:F28"/>
    <mergeCell ref="A27:B27"/>
    <mergeCell ref="A28:D28"/>
    <mergeCell ref="O25:P25"/>
    <mergeCell ref="A26:B26"/>
    <mergeCell ref="B31:P31"/>
    <mergeCell ref="Q15:Q16"/>
    <mergeCell ref="A25:B25"/>
    <mergeCell ref="O19:P19"/>
    <mergeCell ref="C15:K15"/>
    <mergeCell ref="O17:P17"/>
    <mergeCell ref="A20:A23"/>
    <mergeCell ref="O20:P20"/>
    <mergeCell ref="O21:P21"/>
    <mergeCell ref="O22:P22"/>
    <mergeCell ref="O23:P23"/>
    <mergeCell ref="A24:B24"/>
    <mergeCell ref="O18:P18"/>
    <mergeCell ref="L15:N15"/>
    <mergeCell ref="A15:B16"/>
  </mergeCells>
  <phoneticPr fontId="1"/>
  <conditionalFormatting sqref="C7:J7">
    <cfRule type="expression" dxfId="2" priority="1" stopIfTrue="1">
      <formula>$C$7&lt;&gt;$Q$28</formula>
    </cfRule>
  </conditionalFormatting>
  <dataValidations count="3">
    <dataValidation type="list" allowBlank="1" showInputMessage="1" showErrorMessage="1" sqref="C7:J7">
      <formula1>"通常規模,大規模（Ⅰ）,大規模（Ⅱ）"</formula1>
    </dataValidation>
    <dataValidation type="list" allowBlank="1" showInputMessage="1" sqref="C25:M25">
      <formula1>"0.857142857142857"</formula1>
    </dataValidation>
    <dataValidation type="list" allowBlank="1" showInputMessage="1" showErrorMessage="1" sqref="O3:P8">
      <formula1>"○,　,"</formula1>
    </dataValidation>
  </dataValidations>
  <printOptions horizontalCentered="1" verticalCentered="1"/>
  <pageMargins left="0.23622047244094491" right="0.23622047244094491" top="0.74803149606299213" bottom="0.74803149606299213" header="0.31496062992125984" footer="0.31496062992125984"/>
  <pageSetup paperSize="9" scale="80" orientation="portrait" blackAndWhite="1" r:id="rId1"/>
  <headerFooter alignWithMargins="0">
    <oddHeader>&amp;L&amp;"ＭＳ Ｐゴシック,太字"（通所介護）</oddHeader>
  </headerFooter>
  <rowBreaks count="1" manualBreakCount="1">
    <brk id="36" max="1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Q47"/>
  <sheetViews>
    <sheetView view="pageBreakPreview" zoomScaleNormal="100" zoomScaleSheetLayoutView="100" workbookViewId="0">
      <selection sqref="A1:P1"/>
    </sheetView>
  </sheetViews>
  <sheetFormatPr defaultRowHeight="13.5" x14ac:dyDescent="0.15"/>
  <cols>
    <col min="1" max="1" width="9.625" customWidth="1"/>
    <col min="2" max="2" width="22" customWidth="1"/>
    <col min="3" max="14" width="6.25" customWidth="1"/>
    <col min="15" max="15" width="1.875" customWidth="1"/>
    <col min="16" max="16" width="7.875" customWidth="1"/>
  </cols>
  <sheetData>
    <row r="1" spans="1:17" ht="37.5" customHeight="1" x14ac:dyDescent="0.15">
      <c r="A1" s="131" t="s">
        <v>93</v>
      </c>
      <c r="B1" s="132"/>
      <c r="C1" s="132"/>
      <c r="D1" s="132"/>
      <c r="E1" s="132"/>
      <c r="F1" s="132"/>
      <c r="G1" s="132"/>
      <c r="H1" s="132"/>
      <c r="I1" s="132"/>
      <c r="J1" s="132"/>
      <c r="K1" s="132"/>
      <c r="L1" s="133"/>
      <c r="M1" s="133"/>
      <c r="N1" s="133"/>
      <c r="O1" s="133"/>
      <c r="P1" s="133"/>
    </row>
    <row r="2" spans="1:17" s="12" customFormat="1" ht="30.75" customHeight="1" thickBot="1" x14ac:dyDescent="0.2">
      <c r="A2" s="26" t="s">
        <v>27</v>
      </c>
      <c r="B2" s="25"/>
      <c r="C2" s="21"/>
      <c r="D2" s="21"/>
      <c r="E2" s="21"/>
      <c r="F2" s="21"/>
      <c r="G2" s="21"/>
      <c r="H2" s="21"/>
      <c r="I2" s="21"/>
      <c r="J2" s="21"/>
      <c r="K2" s="21"/>
      <c r="L2" s="21"/>
    </row>
    <row r="3" spans="1:17" ht="27" customHeight="1" x14ac:dyDescent="0.15">
      <c r="A3" s="134" t="s">
        <v>5</v>
      </c>
      <c r="B3" s="135"/>
      <c r="C3" s="135"/>
      <c r="D3" s="144" t="s">
        <v>82</v>
      </c>
      <c r="E3" s="145"/>
      <c r="F3" s="145"/>
      <c r="G3" s="145"/>
      <c r="H3" s="145"/>
      <c r="I3" s="145"/>
      <c r="J3" s="146"/>
      <c r="L3" s="138" t="s">
        <v>40</v>
      </c>
      <c r="M3" s="139"/>
      <c r="N3" s="140"/>
      <c r="O3" s="147" t="s">
        <v>76</v>
      </c>
      <c r="P3" s="148"/>
    </row>
    <row r="4" spans="1:17" ht="27" customHeight="1" x14ac:dyDescent="0.15">
      <c r="A4" s="136" t="s">
        <v>3</v>
      </c>
      <c r="B4" s="137"/>
      <c r="C4" s="151" t="s">
        <v>83</v>
      </c>
      <c r="D4" s="152"/>
      <c r="E4" s="152"/>
      <c r="F4" s="152"/>
      <c r="G4" s="152"/>
      <c r="H4" s="152"/>
      <c r="I4" s="152"/>
      <c r="J4" s="153"/>
      <c r="L4" s="141"/>
      <c r="M4" s="142"/>
      <c r="N4" s="143"/>
      <c r="O4" s="149"/>
      <c r="P4" s="150"/>
    </row>
    <row r="5" spans="1:17" ht="27" customHeight="1" x14ac:dyDescent="0.15">
      <c r="A5" s="171" t="s">
        <v>6</v>
      </c>
      <c r="B5" s="172"/>
      <c r="C5" s="151" t="s">
        <v>84</v>
      </c>
      <c r="D5" s="152"/>
      <c r="E5" s="152"/>
      <c r="F5" s="152"/>
      <c r="G5" s="152"/>
      <c r="H5" s="152"/>
      <c r="I5" s="152"/>
      <c r="J5" s="153"/>
      <c r="L5" s="159" t="s">
        <v>97</v>
      </c>
      <c r="M5" s="160"/>
      <c r="N5" s="161"/>
      <c r="O5" s="155" t="s">
        <v>62</v>
      </c>
      <c r="P5" s="156"/>
    </row>
    <row r="6" spans="1:17" ht="27" customHeight="1" x14ac:dyDescent="0.15">
      <c r="A6" s="173" t="s">
        <v>7</v>
      </c>
      <c r="B6" s="174"/>
      <c r="C6" s="151" t="s">
        <v>85</v>
      </c>
      <c r="D6" s="152"/>
      <c r="E6" s="152"/>
      <c r="F6" s="152"/>
      <c r="G6" s="152"/>
      <c r="H6" s="152"/>
      <c r="I6" s="152"/>
      <c r="J6" s="153"/>
      <c r="L6" s="162"/>
      <c r="M6" s="163"/>
      <c r="N6" s="164"/>
      <c r="O6" s="149"/>
      <c r="P6" s="150"/>
    </row>
    <row r="7" spans="1:17" ht="27" customHeight="1" thickBot="1" x14ac:dyDescent="0.2">
      <c r="A7" s="169" t="s">
        <v>8</v>
      </c>
      <c r="B7" s="170"/>
      <c r="C7" s="126" t="s">
        <v>61</v>
      </c>
      <c r="D7" s="127"/>
      <c r="E7" s="127"/>
      <c r="F7" s="127"/>
      <c r="G7" s="127"/>
      <c r="H7" s="127"/>
      <c r="I7" s="127"/>
      <c r="J7" s="128"/>
      <c r="L7" s="159" t="s">
        <v>108</v>
      </c>
      <c r="M7" s="160"/>
      <c r="N7" s="161"/>
      <c r="O7" s="155"/>
      <c r="P7" s="156"/>
    </row>
    <row r="8" spans="1:17" ht="27" customHeight="1" thickBot="1" x14ac:dyDescent="0.2">
      <c r="L8" s="166"/>
      <c r="M8" s="167"/>
      <c r="N8" s="168"/>
      <c r="O8" s="157"/>
      <c r="P8" s="158"/>
    </row>
    <row r="9" spans="1:17" ht="15.75" customHeight="1" x14ac:dyDescent="0.2">
      <c r="A9" s="1"/>
      <c r="B9" s="17"/>
      <c r="C9" s="14"/>
      <c r="D9" s="6"/>
      <c r="E9" s="6"/>
      <c r="F9" s="6"/>
      <c r="G9" s="6"/>
      <c r="H9" s="6"/>
      <c r="I9" s="6"/>
      <c r="J9" s="6"/>
      <c r="K9" s="6"/>
      <c r="M9" s="15"/>
      <c r="N9" s="15"/>
      <c r="O9" s="15"/>
      <c r="P9" s="16"/>
    </row>
    <row r="10" spans="1:17" s="12" customFormat="1" ht="19.5" customHeight="1" x14ac:dyDescent="0.15">
      <c r="A10" s="154" t="s">
        <v>14</v>
      </c>
      <c r="B10" s="154"/>
      <c r="C10" s="154"/>
      <c r="D10" s="154"/>
      <c r="E10" s="154"/>
      <c r="F10" s="154"/>
      <c r="G10" s="154"/>
      <c r="H10" s="154"/>
      <c r="I10" s="154"/>
      <c r="J10" s="154"/>
      <c r="K10" s="154"/>
      <c r="L10" s="154"/>
      <c r="M10" s="154"/>
      <c r="N10" s="154"/>
      <c r="O10" s="154"/>
      <c r="P10" s="154"/>
    </row>
    <row r="11" spans="1:17" s="12" customFormat="1" ht="19.5" customHeight="1" x14ac:dyDescent="0.15">
      <c r="A11" s="154" t="s">
        <v>11</v>
      </c>
      <c r="B11" s="154"/>
      <c r="C11" s="154"/>
      <c r="D11" s="154"/>
      <c r="E11" s="154"/>
      <c r="F11" s="154"/>
      <c r="G11" s="154"/>
      <c r="H11" s="154"/>
      <c r="I11" s="154"/>
      <c r="J11" s="154"/>
      <c r="K11" s="154"/>
      <c r="L11" s="154"/>
      <c r="M11" s="154"/>
      <c r="N11" s="154"/>
      <c r="O11" s="154"/>
      <c r="P11" s="154"/>
    </row>
    <row r="12" spans="1:17" s="6" customFormat="1" ht="8.25" customHeight="1" x14ac:dyDescent="0.15">
      <c r="A12" s="13"/>
      <c r="B12" s="13"/>
      <c r="C12" s="13"/>
      <c r="D12" s="13"/>
      <c r="E12" s="13"/>
      <c r="F12" s="13"/>
      <c r="G12" s="13"/>
      <c r="H12" s="13"/>
      <c r="I12" s="13"/>
      <c r="J12" s="13"/>
      <c r="K12" s="13"/>
      <c r="L12" s="13"/>
      <c r="M12" s="13"/>
      <c r="N12" s="13"/>
      <c r="O12" s="13"/>
      <c r="P12" s="13"/>
    </row>
    <row r="13" spans="1:17" s="12" customFormat="1" ht="23.25" customHeight="1" x14ac:dyDescent="0.15">
      <c r="A13" s="165" t="s">
        <v>26</v>
      </c>
      <c r="B13" s="165"/>
      <c r="C13" s="165"/>
      <c r="D13" s="165"/>
      <c r="E13" s="165"/>
      <c r="F13" s="165"/>
      <c r="G13" s="165"/>
      <c r="H13" s="165"/>
      <c r="I13" s="165"/>
      <c r="J13" s="165"/>
      <c r="K13" s="165"/>
      <c r="L13" s="165"/>
      <c r="M13" s="165"/>
      <c r="N13" s="165"/>
      <c r="O13" s="165"/>
      <c r="P13" s="165"/>
    </row>
    <row r="14" spans="1:17" ht="20.25" customHeight="1" x14ac:dyDescent="0.15">
      <c r="A14" s="11" t="s">
        <v>109</v>
      </c>
    </row>
    <row r="15" spans="1:17" ht="18.75" customHeight="1" x14ac:dyDescent="0.15">
      <c r="A15" s="101" t="s">
        <v>36</v>
      </c>
      <c r="B15" s="102"/>
      <c r="C15" s="93" t="s">
        <v>86</v>
      </c>
      <c r="D15" s="94"/>
      <c r="E15" s="94"/>
      <c r="F15" s="94"/>
      <c r="G15" s="94"/>
      <c r="H15" s="94"/>
      <c r="I15" s="94"/>
      <c r="J15" s="94"/>
      <c r="K15" s="94"/>
      <c r="L15" s="94" t="s">
        <v>87</v>
      </c>
      <c r="M15" s="94"/>
      <c r="N15" s="100"/>
      <c r="O15" s="101" t="s">
        <v>32</v>
      </c>
      <c r="P15" s="102"/>
      <c r="Q15" s="88"/>
    </row>
    <row r="16" spans="1:17" s="22" customFormat="1" ht="18.75" customHeight="1" x14ac:dyDescent="0.15">
      <c r="A16" s="103"/>
      <c r="B16" s="104"/>
      <c r="C16" s="46" t="s">
        <v>4</v>
      </c>
      <c r="D16" s="47" t="s">
        <v>15</v>
      </c>
      <c r="E16" s="47" t="s">
        <v>16</v>
      </c>
      <c r="F16" s="47" t="s">
        <v>17</v>
      </c>
      <c r="G16" s="47" t="s">
        <v>18</v>
      </c>
      <c r="H16" s="47" t="s">
        <v>19</v>
      </c>
      <c r="I16" s="47" t="s">
        <v>20</v>
      </c>
      <c r="J16" s="47" t="s">
        <v>21</v>
      </c>
      <c r="K16" s="47" t="s">
        <v>22</v>
      </c>
      <c r="L16" s="47" t="s">
        <v>23</v>
      </c>
      <c r="M16" s="47" t="s">
        <v>24</v>
      </c>
      <c r="N16" s="48" t="s">
        <v>25</v>
      </c>
      <c r="O16" s="103"/>
      <c r="P16" s="104"/>
      <c r="Q16" s="88"/>
    </row>
    <row r="17" spans="1:17" ht="25.5" customHeight="1" x14ac:dyDescent="0.15">
      <c r="A17" s="129" t="s">
        <v>55</v>
      </c>
      <c r="B17" s="49" t="s">
        <v>94</v>
      </c>
      <c r="C17" s="54">
        <v>498</v>
      </c>
      <c r="D17" s="55">
        <v>527</v>
      </c>
      <c r="E17" s="55">
        <v>540</v>
      </c>
      <c r="F17" s="55">
        <v>497</v>
      </c>
      <c r="G17" s="55">
        <v>428</v>
      </c>
      <c r="H17" s="55">
        <v>490</v>
      </c>
      <c r="I17" s="55">
        <v>501</v>
      </c>
      <c r="J17" s="55">
        <v>535</v>
      </c>
      <c r="K17" s="55">
        <v>525</v>
      </c>
      <c r="L17" s="55">
        <v>411</v>
      </c>
      <c r="M17" s="55">
        <v>409</v>
      </c>
      <c r="N17" s="73"/>
      <c r="O17" s="175">
        <f t="shared" ref="O17:O22" si="0">SUM(C17:M17)</f>
        <v>5361</v>
      </c>
      <c r="P17" s="176"/>
      <c r="Q17" s="45"/>
    </row>
    <row r="18" spans="1:17" ht="25.5" customHeight="1" x14ac:dyDescent="0.15">
      <c r="A18" s="130"/>
      <c r="B18" s="50" t="s">
        <v>92</v>
      </c>
      <c r="C18" s="56">
        <v>96</v>
      </c>
      <c r="D18" s="57">
        <v>100</v>
      </c>
      <c r="E18" s="57">
        <v>107</v>
      </c>
      <c r="F18" s="57">
        <v>151</v>
      </c>
      <c r="G18" s="57">
        <v>148</v>
      </c>
      <c r="H18" s="57">
        <v>162</v>
      </c>
      <c r="I18" s="57">
        <v>158</v>
      </c>
      <c r="J18" s="57">
        <v>148</v>
      </c>
      <c r="K18" s="57">
        <v>128</v>
      </c>
      <c r="L18" s="57">
        <v>137</v>
      </c>
      <c r="M18" s="57">
        <v>155</v>
      </c>
      <c r="N18" s="74"/>
      <c r="O18" s="175">
        <f t="shared" si="0"/>
        <v>1490</v>
      </c>
      <c r="P18" s="176"/>
      <c r="Q18" s="45"/>
    </row>
    <row r="19" spans="1:17" ht="25.5" customHeight="1" x14ac:dyDescent="0.15">
      <c r="A19" s="130"/>
      <c r="B19" s="51" t="s">
        <v>95</v>
      </c>
      <c r="C19" s="54">
        <v>3</v>
      </c>
      <c r="D19" s="55">
        <v>1</v>
      </c>
      <c r="E19" s="55">
        <v>7</v>
      </c>
      <c r="F19" s="55">
        <v>6</v>
      </c>
      <c r="G19" s="55">
        <v>28</v>
      </c>
      <c r="H19" s="55">
        <v>5</v>
      </c>
      <c r="I19" s="55">
        <v>8</v>
      </c>
      <c r="J19" s="55">
        <v>6</v>
      </c>
      <c r="K19" s="55">
        <v>8</v>
      </c>
      <c r="L19" s="55">
        <v>9</v>
      </c>
      <c r="M19" s="55">
        <v>4</v>
      </c>
      <c r="N19" s="73"/>
      <c r="O19" s="175">
        <f t="shared" si="0"/>
        <v>85</v>
      </c>
      <c r="P19" s="176"/>
      <c r="Q19" s="45"/>
    </row>
    <row r="20" spans="1:17" ht="25.5" customHeight="1" x14ac:dyDescent="0.15">
      <c r="A20" s="95" t="s">
        <v>111</v>
      </c>
      <c r="B20" s="49" t="s">
        <v>79</v>
      </c>
      <c r="C20" s="58">
        <v>270</v>
      </c>
      <c r="D20" s="59">
        <v>279</v>
      </c>
      <c r="E20" s="59">
        <v>272</v>
      </c>
      <c r="F20" s="59">
        <v>302</v>
      </c>
      <c r="G20" s="59">
        <v>244</v>
      </c>
      <c r="H20" s="59">
        <v>283</v>
      </c>
      <c r="I20" s="59">
        <v>279</v>
      </c>
      <c r="J20" s="59">
        <v>291</v>
      </c>
      <c r="K20" s="59">
        <v>267</v>
      </c>
      <c r="L20" s="59">
        <v>259</v>
      </c>
      <c r="M20" s="59">
        <v>270</v>
      </c>
      <c r="N20" s="75"/>
      <c r="O20" s="114">
        <f t="shared" si="0"/>
        <v>3016</v>
      </c>
      <c r="P20" s="177"/>
      <c r="Q20" s="45"/>
    </row>
    <row r="21" spans="1:17" ht="25.5" customHeight="1" x14ac:dyDescent="0.15">
      <c r="A21" s="96"/>
      <c r="B21" s="50" t="s">
        <v>57</v>
      </c>
      <c r="C21" s="56">
        <v>20</v>
      </c>
      <c r="D21" s="57">
        <v>9</v>
      </c>
      <c r="E21" s="57">
        <v>4</v>
      </c>
      <c r="F21" s="57">
        <v>8</v>
      </c>
      <c r="G21" s="57">
        <v>5</v>
      </c>
      <c r="H21" s="57">
        <v>17</v>
      </c>
      <c r="I21" s="57">
        <v>16</v>
      </c>
      <c r="J21" s="57">
        <v>7</v>
      </c>
      <c r="K21" s="57">
        <v>7</v>
      </c>
      <c r="L21" s="57">
        <v>2</v>
      </c>
      <c r="M21" s="57">
        <v>7</v>
      </c>
      <c r="N21" s="74"/>
      <c r="O21" s="114">
        <f t="shared" si="0"/>
        <v>102</v>
      </c>
      <c r="P21" s="177"/>
      <c r="Q21" s="45"/>
    </row>
    <row r="22" spans="1:17" ht="25.5" customHeight="1" x14ac:dyDescent="0.15">
      <c r="A22" s="96"/>
      <c r="B22" s="51" t="s">
        <v>80</v>
      </c>
      <c r="C22" s="60">
        <v>3</v>
      </c>
      <c r="D22" s="61">
        <v>3</v>
      </c>
      <c r="E22" s="61">
        <v>2</v>
      </c>
      <c r="F22" s="61">
        <v>1</v>
      </c>
      <c r="G22" s="61">
        <v>9</v>
      </c>
      <c r="H22" s="61">
        <v>0</v>
      </c>
      <c r="I22" s="61">
        <v>0</v>
      </c>
      <c r="J22" s="61">
        <v>1</v>
      </c>
      <c r="K22" s="61">
        <v>1</v>
      </c>
      <c r="L22" s="61">
        <v>1</v>
      </c>
      <c r="M22" s="61">
        <v>1</v>
      </c>
      <c r="N22" s="73"/>
      <c r="O22" s="114">
        <f t="shared" si="0"/>
        <v>22</v>
      </c>
      <c r="P22" s="177"/>
      <c r="Q22" s="45"/>
    </row>
    <row r="23" spans="1:17" ht="36.75" thickBot="1" x14ac:dyDescent="0.2">
      <c r="A23" s="97"/>
      <c r="B23" s="52" t="s">
        <v>58</v>
      </c>
      <c r="C23" s="62"/>
      <c r="D23" s="63"/>
      <c r="E23" s="63"/>
      <c r="F23" s="63"/>
      <c r="G23" s="63"/>
      <c r="H23" s="63"/>
      <c r="I23" s="63"/>
      <c r="J23" s="63"/>
      <c r="K23" s="63"/>
      <c r="L23" s="63"/>
      <c r="M23" s="63"/>
      <c r="N23" s="76"/>
      <c r="O23" s="114"/>
      <c r="P23" s="177"/>
      <c r="Q23" s="45"/>
    </row>
    <row r="24" spans="1:17" ht="52.5" customHeight="1" thickTop="1" x14ac:dyDescent="0.15">
      <c r="A24" s="178" t="s">
        <v>60</v>
      </c>
      <c r="B24" s="179"/>
      <c r="C24" s="70">
        <f t="shared" ref="C24:M24" si="1">C17+C18*3/4+C19*1/2+C20+C21*3/4+C22*1/2+C23</f>
        <v>858</v>
      </c>
      <c r="D24" s="71">
        <f t="shared" si="1"/>
        <v>889.75</v>
      </c>
      <c r="E24" s="71">
        <f t="shared" si="1"/>
        <v>899.75</v>
      </c>
      <c r="F24" s="71">
        <f t="shared" si="1"/>
        <v>921.75</v>
      </c>
      <c r="G24" s="71">
        <f t="shared" si="1"/>
        <v>805.25</v>
      </c>
      <c r="H24" s="71">
        <f t="shared" si="1"/>
        <v>909.75</v>
      </c>
      <c r="I24" s="71">
        <f t="shared" si="1"/>
        <v>914.5</v>
      </c>
      <c r="J24" s="71">
        <f t="shared" si="1"/>
        <v>945.75</v>
      </c>
      <c r="K24" s="71">
        <f t="shared" si="1"/>
        <v>897.75</v>
      </c>
      <c r="L24" s="71">
        <f t="shared" si="1"/>
        <v>779.25</v>
      </c>
      <c r="M24" s="71">
        <f t="shared" si="1"/>
        <v>803</v>
      </c>
      <c r="N24" s="72"/>
      <c r="O24" s="175">
        <f>SUM(C24:M24)</f>
        <v>9624.5</v>
      </c>
      <c r="P24" s="176"/>
      <c r="Q24" s="45"/>
    </row>
    <row r="25" spans="1:17" ht="27" customHeight="1" thickBot="1" x14ac:dyDescent="0.2">
      <c r="A25" s="89" t="s">
        <v>63</v>
      </c>
      <c r="B25" s="90"/>
      <c r="C25" s="64">
        <v>0.85714285714285698</v>
      </c>
      <c r="D25" s="65">
        <v>0.85714285714285698</v>
      </c>
      <c r="E25" s="65">
        <v>0.8571428571428571</v>
      </c>
      <c r="F25" s="65">
        <v>0.8571428571428571</v>
      </c>
      <c r="G25" s="65">
        <v>0.8571428571428571</v>
      </c>
      <c r="H25" s="65">
        <v>0.8571428571428571</v>
      </c>
      <c r="I25" s="65">
        <v>0.8571428571428571</v>
      </c>
      <c r="J25" s="65">
        <v>0.8571428571428571</v>
      </c>
      <c r="K25" s="65">
        <v>0.8571428571428571</v>
      </c>
      <c r="L25" s="65">
        <v>0.8571428571428571</v>
      </c>
      <c r="M25" s="65">
        <v>0.85714285714285698</v>
      </c>
      <c r="N25" s="75"/>
      <c r="O25" s="119"/>
      <c r="P25" s="120"/>
      <c r="Q25" s="23"/>
    </row>
    <row r="26" spans="1:17" ht="27" customHeight="1" thickBot="1" x14ac:dyDescent="0.2">
      <c r="A26" s="121" t="s">
        <v>38</v>
      </c>
      <c r="B26" s="122"/>
      <c r="C26" s="77">
        <f t="shared" ref="C26:M26" si="2">IF(C25="",C24,ROUND(C24*6/7,3))</f>
        <v>735.42899999999997</v>
      </c>
      <c r="D26" s="77">
        <f t="shared" si="2"/>
        <v>762.64300000000003</v>
      </c>
      <c r="E26" s="77">
        <f t="shared" si="2"/>
        <v>771.21400000000006</v>
      </c>
      <c r="F26" s="77">
        <f t="shared" si="2"/>
        <v>790.07100000000003</v>
      </c>
      <c r="G26" s="77">
        <f t="shared" si="2"/>
        <v>690.21400000000006</v>
      </c>
      <c r="H26" s="77">
        <f t="shared" si="2"/>
        <v>779.78599999999994</v>
      </c>
      <c r="I26" s="77">
        <f t="shared" si="2"/>
        <v>783.85699999999997</v>
      </c>
      <c r="J26" s="77">
        <f t="shared" si="2"/>
        <v>810.64300000000003</v>
      </c>
      <c r="K26" s="77">
        <f t="shared" si="2"/>
        <v>769.5</v>
      </c>
      <c r="L26" s="77">
        <f t="shared" si="2"/>
        <v>667.92899999999997</v>
      </c>
      <c r="M26" s="77">
        <f t="shared" si="2"/>
        <v>688.28599999999994</v>
      </c>
      <c r="N26" s="78"/>
      <c r="O26" s="79" t="s">
        <v>52</v>
      </c>
      <c r="P26" s="80">
        <f>SUM(C26:M26)</f>
        <v>8249.5720000000001</v>
      </c>
      <c r="Q26" s="44"/>
    </row>
    <row r="27" spans="1:17" ht="15.75" customHeight="1" thickBot="1" x14ac:dyDescent="0.2">
      <c r="A27" s="116" t="s">
        <v>33</v>
      </c>
      <c r="B27" s="116"/>
      <c r="C27" s="23"/>
      <c r="D27" s="23"/>
      <c r="E27" s="23"/>
      <c r="F27" s="23"/>
      <c r="G27" s="23"/>
      <c r="H27" s="23"/>
      <c r="I27" s="23"/>
      <c r="J27" s="23"/>
      <c r="K27" s="23"/>
      <c r="L27" s="23"/>
      <c r="M27" s="6"/>
      <c r="N27" s="6"/>
      <c r="O27" s="6"/>
      <c r="P27" s="23"/>
    </row>
    <row r="28" spans="1:17" ht="24.75" customHeight="1" thickBot="1" x14ac:dyDescent="0.2">
      <c r="A28" s="117" t="s">
        <v>50</v>
      </c>
      <c r="B28" s="117"/>
      <c r="C28" s="117"/>
      <c r="D28" s="118"/>
      <c r="E28" s="114">
        <f>P26</f>
        <v>8249.5720000000001</v>
      </c>
      <c r="F28" s="115"/>
      <c r="G28" s="112" t="s">
        <v>35</v>
      </c>
      <c r="H28" s="113"/>
      <c r="I28" s="68">
        <v>11</v>
      </c>
      <c r="J28" s="24" t="s">
        <v>41</v>
      </c>
      <c r="K28" s="110">
        <f>E28/I28</f>
        <v>749.9610909090909</v>
      </c>
      <c r="L28" s="111"/>
      <c r="M28" s="12" t="s">
        <v>9</v>
      </c>
      <c r="P28" s="29"/>
      <c r="Q28" s="22" t="str">
        <f>IF(K28&lt;=750,"通常規模",IF(K28&lt;=900,"大規模（Ⅰ）","大規模（Ⅱ）"))</f>
        <v>通常規模</v>
      </c>
    </row>
    <row r="29" spans="1:17" ht="15" customHeight="1" x14ac:dyDescent="0.15">
      <c r="A29" s="30"/>
      <c r="H29" s="32"/>
      <c r="J29" s="41" t="s">
        <v>64</v>
      </c>
      <c r="K29" s="31" t="s">
        <v>30</v>
      </c>
      <c r="M29" s="23"/>
    </row>
    <row r="30" spans="1:17" ht="7.5" customHeight="1" x14ac:dyDescent="0.15">
      <c r="A30" s="27"/>
      <c r="H30" s="6"/>
      <c r="I30" s="23"/>
      <c r="K30" s="23"/>
      <c r="L30" s="29"/>
      <c r="M30" s="29"/>
      <c r="N30" s="31"/>
      <c r="O30" s="31"/>
      <c r="P30" s="31"/>
    </row>
    <row r="31" spans="1:17" ht="42" customHeight="1" x14ac:dyDescent="0.15">
      <c r="A31" s="20" t="s">
        <v>42</v>
      </c>
      <c r="B31" s="87" t="s">
        <v>101</v>
      </c>
      <c r="C31" s="87"/>
      <c r="D31" s="87"/>
      <c r="E31" s="87"/>
      <c r="F31" s="87"/>
      <c r="G31" s="87"/>
      <c r="H31" s="87"/>
      <c r="I31" s="87"/>
      <c r="J31" s="87"/>
      <c r="K31" s="87"/>
      <c r="L31" s="87"/>
      <c r="M31" s="87"/>
      <c r="N31" s="87"/>
      <c r="O31" s="87"/>
      <c r="P31" s="87"/>
    </row>
    <row r="32" spans="1:17" ht="35.25" customHeight="1" x14ac:dyDescent="0.15">
      <c r="A32" s="20" t="s">
        <v>81</v>
      </c>
      <c r="B32" s="109" t="s">
        <v>39</v>
      </c>
      <c r="C32" s="109"/>
      <c r="D32" s="109"/>
      <c r="E32" s="109"/>
      <c r="F32" s="109"/>
      <c r="G32" s="109"/>
      <c r="H32" s="109"/>
      <c r="I32" s="109"/>
      <c r="J32" s="109"/>
      <c r="K32" s="109"/>
      <c r="L32" s="109"/>
      <c r="M32" s="109"/>
      <c r="N32" s="109"/>
      <c r="O32" s="109"/>
      <c r="P32" s="109"/>
    </row>
    <row r="33" spans="1:17" ht="62.25" customHeight="1" x14ac:dyDescent="0.15">
      <c r="A33" s="20" t="s">
        <v>44</v>
      </c>
      <c r="B33" s="123" t="s">
        <v>103</v>
      </c>
      <c r="C33" s="123"/>
      <c r="D33" s="123"/>
      <c r="E33" s="123"/>
      <c r="F33" s="123"/>
      <c r="G33" s="123"/>
      <c r="H33" s="123"/>
      <c r="I33" s="123"/>
      <c r="J33" s="123"/>
      <c r="K33" s="123"/>
      <c r="L33" s="123"/>
      <c r="M33" s="123"/>
      <c r="N33" s="123"/>
      <c r="O33" s="123"/>
      <c r="P33" s="123"/>
    </row>
    <row r="34" spans="1:17" ht="22.5" customHeight="1" x14ac:dyDescent="0.15">
      <c r="A34" s="20" t="s">
        <v>45</v>
      </c>
      <c r="B34" s="109" t="s">
        <v>37</v>
      </c>
      <c r="C34" s="109"/>
      <c r="D34" s="109"/>
      <c r="E34" s="109"/>
      <c r="F34" s="109"/>
      <c r="G34" s="109"/>
      <c r="H34" s="109"/>
      <c r="I34" s="109"/>
      <c r="J34" s="109"/>
      <c r="K34" s="109"/>
      <c r="L34" s="109"/>
      <c r="M34" s="109"/>
      <c r="N34" s="109"/>
      <c r="O34" s="109"/>
      <c r="P34" s="109"/>
    </row>
    <row r="35" spans="1:17" ht="22.5" customHeight="1" x14ac:dyDescent="0.15">
      <c r="A35" s="20" t="s">
        <v>65</v>
      </c>
      <c r="B35" s="87" t="s">
        <v>107</v>
      </c>
      <c r="C35" s="87"/>
      <c r="D35" s="87"/>
      <c r="E35" s="87"/>
      <c r="F35" s="87"/>
      <c r="G35" s="87"/>
      <c r="H35" s="87"/>
      <c r="I35" s="87"/>
      <c r="J35" s="87"/>
      <c r="K35" s="87"/>
      <c r="L35" s="87"/>
      <c r="M35" s="87"/>
      <c r="N35" s="87"/>
      <c r="O35" s="87"/>
      <c r="P35" s="87"/>
    </row>
    <row r="36" spans="1:17" s="6" customFormat="1" ht="4.5" customHeight="1" x14ac:dyDescent="0.15">
      <c r="A36" s="13"/>
      <c r="B36" s="13"/>
      <c r="C36" s="13"/>
      <c r="D36" s="13"/>
      <c r="E36" s="13"/>
      <c r="F36" s="13"/>
      <c r="G36" s="13"/>
      <c r="H36" s="13"/>
      <c r="I36" s="13"/>
      <c r="J36" s="13"/>
      <c r="K36" s="13"/>
      <c r="L36" s="13"/>
      <c r="M36" s="13"/>
      <c r="N36" s="13"/>
      <c r="O36" s="13"/>
      <c r="P36" s="13"/>
    </row>
    <row r="37" spans="1:17" ht="37.5" customHeight="1" x14ac:dyDescent="0.15">
      <c r="A37" s="108" t="s">
        <v>34</v>
      </c>
      <c r="B37" s="108"/>
      <c r="C37" s="108"/>
      <c r="D37" s="108"/>
      <c r="E37" s="108"/>
      <c r="F37" s="108"/>
      <c r="G37" s="108"/>
      <c r="H37" s="108"/>
      <c r="I37" s="108"/>
      <c r="J37" s="108"/>
      <c r="K37" s="108"/>
      <c r="L37" s="108"/>
      <c r="M37" s="108"/>
      <c r="N37" s="108"/>
      <c r="O37" s="108"/>
      <c r="P37" s="108"/>
    </row>
    <row r="38" spans="1:17" ht="16.5" customHeight="1" x14ac:dyDescent="0.15">
      <c r="A38" s="107" t="s">
        <v>46</v>
      </c>
      <c r="B38" s="107"/>
      <c r="C38" s="107"/>
      <c r="D38" s="107"/>
      <c r="E38" s="107"/>
      <c r="F38" s="107"/>
      <c r="G38" s="107"/>
      <c r="H38" s="107"/>
      <c r="I38" s="107"/>
      <c r="J38" s="107"/>
      <c r="K38" s="107"/>
      <c r="L38" s="107"/>
      <c r="M38" s="107"/>
      <c r="N38" s="107"/>
      <c r="O38" s="107"/>
      <c r="P38" s="107"/>
    </row>
    <row r="39" spans="1:17" ht="17.25" customHeight="1" thickBot="1" x14ac:dyDescent="0.2">
      <c r="B39" s="37" t="s">
        <v>28</v>
      </c>
      <c r="C39" s="36"/>
      <c r="D39" s="106" t="s">
        <v>29</v>
      </c>
      <c r="E39" s="106"/>
      <c r="F39" s="106"/>
      <c r="G39" s="38" t="s">
        <v>54</v>
      </c>
      <c r="I39" s="34"/>
      <c r="J39" s="34"/>
      <c r="K39" s="34"/>
      <c r="L39" s="34"/>
      <c r="M39" s="34"/>
    </row>
    <row r="40" spans="1:17" s="19" customFormat="1" ht="26.25" customHeight="1" thickBot="1" x14ac:dyDescent="0.2">
      <c r="A40" s="18"/>
      <c r="B40" s="69"/>
      <c r="C40" s="18" t="s">
        <v>47</v>
      </c>
      <c r="D40" s="18" t="s">
        <v>48</v>
      </c>
      <c r="E40" s="69"/>
      <c r="F40" s="18" t="s">
        <v>49</v>
      </c>
      <c r="G40" s="124">
        <f>B40*0.9*E40</f>
        <v>0</v>
      </c>
      <c r="H40" s="125"/>
      <c r="I40" s="32"/>
      <c r="J40" s="23"/>
      <c r="K40" s="32"/>
      <c r="L40" s="105"/>
      <c r="M40" s="105"/>
      <c r="N40" s="12"/>
      <c r="O40" s="12"/>
      <c r="Q40" s="22" t="str">
        <f>IF(G40&lt;=750,"通常規模",IF(G40&lt;=900,"大規模（Ⅰ）","大規模（Ⅱ）"))</f>
        <v>通常規模</v>
      </c>
    </row>
    <row r="41" spans="1:17" ht="15.75" customHeight="1" x14ac:dyDescent="0.15">
      <c r="B41" s="39" t="s">
        <v>9</v>
      </c>
      <c r="C41" s="40"/>
      <c r="D41" s="12"/>
      <c r="E41" s="41" t="s">
        <v>13</v>
      </c>
      <c r="F41" s="12"/>
      <c r="G41" s="42"/>
      <c r="H41" s="43" t="s">
        <v>9</v>
      </c>
      <c r="I41" s="35"/>
      <c r="J41" s="33"/>
      <c r="K41" s="35"/>
      <c r="M41" s="29"/>
      <c r="N41" s="28"/>
      <c r="O41" s="28"/>
      <c r="P41" s="24"/>
      <c r="Q41" s="29"/>
    </row>
    <row r="42" spans="1:17" x14ac:dyDescent="0.15">
      <c r="B42" s="10" t="s">
        <v>1</v>
      </c>
      <c r="C42" s="2"/>
      <c r="D42" s="2"/>
      <c r="E42" s="2"/>
      <c r="F42" s="2"/>
      <c r="G42" s="2"/>
      <c r="H42" s="2"/>
      <c r="I42" s="2"/>
      <c r="J42" s="2"/>
      <c r="K42" s="2"/>
      <c r="L42" s="2"/>
      <c r="M42" s="2"/>
      <c r="N42" s="3"/>
      <c r="O42" s="6"/>
    </row>
    <row r="43" spans="1:17" x14ac:dyDescent="0.15">
      <c r="B43" s="4" t="s">
        <v>0</v>
      </c>
      <c r="C43" s="6"/>
      <c r="D43" s="6"/>
      <c r="E43" s="6"/>
      <c r="F43" s="6"/>
      <c r="G43" s="6"/>
      <c r="H43" s="6"/>
      <c r="I43" s="6" t="s">
        <v>10</v>
      </c>
      <c r="J43" s="6"/>
      <c r="K43" s="6"/>
      <c r="L43" s="6"/>
      <c r="M43" s="6"/>
      <c r="N43" s="5"/>
      <c r="O43" s="6"/>
    </row>
    <row r="44" spans="1:17" x14ac:dyDescent="0.15">
      <c r="B44" s="4" t="s">
        <v>2</v>
      </c>
      <c r="C44" s="6"/>
      <c r="D44" s="6"/>
      <c r="E44" s="6"/>
      <c r="F44" s="6"/>
      <c r="G44" s="6"/>
      <c r="H44" s="6"/>
      <c r="I44" s="6" t="s">
        <v>31</v>
      </c>
      <c r="J44" s="6"/>
      <c r="K44" s="6"/>
      <c r="L44" s="6"/>
      <c r="M44" s="6"/>
      <c r="N44" s="5"/>
      <c r="O44" s="6"/>
    </row>
    <row r="45" spans="1:17" ht="7.5" customHeight="1" x14ac:dyDescent="0.15">
      <c r="B45" s="7"/>
      <c r="C45" s="8"/>
      <c r="D45" s="8"/>
      <c r="E45" s="8"/>
      <c r="F45" s="8"/>
      <c r="G45" s="8"/>
      <c r="H45" s="8"/>
      <c r="I45" s="8"/>
      <c r="J45" s="8"/>
      <c r="K45" s="8"/>
      <c r="L45" s="8"/>
      <c r="M45" s="8"/>
      <c r="N45" s="9"/>
      <c r="O45" s="6"/>
    </row>
    <row r="46" spans="1:17" x14ac:dyDescent="0.15">
      <c r="A46" s="6"/>
      <c r="B46" s="6"/>
      <c r="C46" s="6"/>
      <c r="D46" s="6"/>
      <c r="E46" s="6"/>
      <c r="F46" s="6"/>
      <c r="G46" s="6"/>
    </row>
    <row r="47" spans="1:17" ht="6.75" customHeight="1" x14ac:dyDescent="0.15">
      <c r="A47" s="6"/>
      <c r="B47" s="6"/>
      <c r="C47" s="6"/>
      <c r="D47" s="6"/>
      <c r="E47" s="6"/>
      <c r="F47" s="6"/>
      <c r="G47" s="6"/>
    </row>
  </sheetData>
  <mergeCells count="54">
    <mergeCell ref="A28:D28"/>
    <mergeCell ref="O25:P25"/>
    <mergeCell ref="A6:B6"/>
    <mergeCell ref="L15:N15"/>
    <mergeCell ref="O5:P6"/>
    <mergeCell ref="L5:N6"/>
    <mergeCell ref="O20:P20"/>
    <mergeCell ref="O21:P21"/>
    <mergeCell ref="C6:J6"/>
    <mergeCell ref="A7:B7"/>
    <mergeCell ref="A26:B26"/>
    <mergeCell ref="O7:P8"/>
    <mergeCell ref="A10:P10"/>
    <mergeCell ref="O19:P19"/>
    <mergeCell ref="C15:K15"/>
    <mergeCell ref="A5:B5"/>
    <mergeCell ref="Q15:Q16"/>
    <mergeCell ref="A25:B25"/>
    <mergeCell ref="O22:P22"/>
    <mergeCell ref="O23:P23"/>
    <mergeCell ref="A20:A23"/>
    <mergeCell ref="A17:A19"/>
    <mergeCell ref="A15:B16"/>
    <mergeCell ref="A24:B24"/>
    <mergeCell ref="O18:P18"/>
    <mergeCell ref="L40:M40"/>
    <mergeCell ref="O15:P16"/>
    <mergeCell ref="D39:F39"/>
    <mergeCell ref="B35:P35"/>
    <mergeCell ref="A38:P38"/>
    <mergeCell ref="A37:P37"/>
    <mergeCell ref="B32:P32"/>
    <mergeCell ref="K28:L28"/>
    <mergeCell ref="O24:P24"/>
    <mergeCell ref="G40:H40"/>
    <mergeCell ref="B33:P33"/>
    <mergeCell ref="B31:P31"/>
    <mergeCell ref="G28:H28"/>
    <mergeCell ref="B34:P34"/>
    <mergeCell ref="E28:F28"/>
    <mergeCell ref="A27:B27"/>
    <mergeCell ref="A1:P1"/>
    <mergeCell ref="A3:C3"/>
    <mergeCell ref="A4:B4"/>
    <mergeCell ref="L3:N4"/>
    <mergeCell ref="D3:J3"/>
    <mergeCell ref="O3:P4"/>
    <mergeCell ref="C5:J5"/>
    <mergeCell ref="C4:J4"/>
    <mergeCell ref="O17:P17"/>
    <mergeCell ref="A11:P11"/>
    <mergeCell ref="A13:P13"/>
    <mergeCell ref="L7:N8"/>
    <mergeCell ref="C7:J7"/>
  </mergeCells>
  <phoneticPr fontId="1"/>
  <conditionalFormatting sqref="C7:J7">
    <cfRule type="expression" dxfId="1" priority="1" stopIfTrue="1">
      <formula>$C$7&lt;&gt;$Q$28</formula>
    </cfRule>
  </conditionalFormatting>
  <dataValidations count="3">
    <dataValidation type="list" errorStyle="warning" allowBlank="1" showInputMessage="1" showErrorMessage="1" sqref="C7:J7">
      <formula1>"通常規模,大規模（Ⅰ）,大規模（Ⅱ）"</formula1>
    </dataValidation>
    <dataValidation type="list" allowBlank="1" showInputMessage="1" sqref="C25:M25">
      <formula1>"0.857142857142857"</formula1>
    </dataValidation>
    <dataValidation type="list" allowBlank="1" showInputMessage="1" showErrorMessage="1" sqref="O3:P8">
      <formula1>"○,　,"</formula1>
    </dataValidation>
  </dataValidations>
  <printOptions horizontalCentered="1" verticalCentered="1"/>
  <pageMargins left="0.39370078740157483" right="0.39370078740157483" top="0.62992125984251968" bottom="0.27559055118110237" header="0.39370078740157483" footer="0.23622047244094491"/>
  <pageSetup paperSize="9" scale="83" fitToHeight="0" orientation="portrait" blackAndWhite="1" r:id="rId1"/>
  <headerFooter alignWithMargins="0">
    <oddHeader>&amp;L&amp;"ＭＳ Ｐゴシック,太字"（通所介護）</oddHeader>
  </headerFooter>
  <rowBreaks count="1" manualBreakCount="1">
    <brk id="35" max="1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5"/>
  </sheetPr>
  <dimension ref="A1:Q49"/>
  <sheetViews>
    <sheetView view="pageBreakPreview" topLeftCell="A31" zoomScale="90" zoomScaleNormal="100" zoomScaleSheetLayoutView="90" workbookViewId="0">
      <selection activeCell="L16" sqref="L16"/>
    </sheetView>
  </sheetViews>
  <sheetFormatPr defaultRowHeight="13.5" x14ac:dyDescent="0.15"/>
  <cols>
    <col min="1" max="1" width="4.75" customWidth="1"/>
    <col min="2" max="2" width="21.875" customWidth="1"/>
    <col min="3" max="14" width="6.25" customWidth="1"/>
    <col min="15" max="15" width="1.875" customWidth="1"/>
    <col min="16" max="16" width="7.875" customWidth="1"/>
  </cols>
  <sheetData>
    <row r="1" spans="1:17" ht="37.5" customHeight="1" x14ac:dyDescent="0.15">
      <c r="A1" s="131" t="s">
        <v>113</v>
      </c>
      <c r="B1" s="132"/>
      <c r="C1" s="132"/>
      <c r="D1" s="132"/>
      <c r="E1" s="132"/>
      <c r="F1" s="132"/>
      <c r="G1" s="132"/>
      <c r="H1" s="132"/>
      <c r="I1" s="132"/>
      <c r="J1" s="132"/>
      <c r="K1" s="132"/>
      <c r="L1" s="133"/>
      <c r="M1" s="133"/>
      <c r="N1" s="133"/>
      <c r="O1" s="133"/>
      <c r="P1" s="133"/>
    </row>
    <row r="2" spans="1:17" s="12" customFormat="1" ht="30.75" customHeight="1" thickBot="1" x14ac:dyDescent="0.2">
      <c r="A2" s="26" t="s">
        <v>27</v>
      </c>
      <c r="B2" s="25"/>
      <c r="C2" s="21"/>
      <c r="D2" s="21"/>
      <c r="E2" s="21"/>
      <c r="F2" s="21"/>
      <c r="G2" s="21"/>
      <c r="H2" s="21"/>
      <c r="I2" s="21"/>
      <c r="J2" s="21"/>
      <c r="K2" s="21"/>
      <c r="L2" s="21"/>
    </row>
    <row r="3" spans="1:17" ht="27" customHeight="1" x14ac:dyDescent="0.15">
      <c r="A3" s="134" t="s">
        <v>5</v>
      </c>
      <c r="B3" s="135"/>
      <c r="C3" s="135"/>
      <c r="D3" s="144"/>
      <c r="E3" s="145"/>
      <c r="F3" s="145"/>
      <c r="G3" s="145"/>
      <c r="H3" s="145"/>
      <c r="I3" s="145"/>
      <c r="J3" s="146"/>
      <c r="L3" s="138" t="s">
        <v>40</v>
      </c>
      <c r="M3" s="139"/>
      <c r="N3" s="140"/>
      <c r="O3" s="147"/>
      <c r="P3" s="148"/>
    </row>
    <row r="4" spans="1:17" ht="27" customHeight="1" x14ac:dyDescent="0.15">
      <c r="A4" s="136" t="s">
        <v>3</v>
      </c>
      <c r="B4" s="137"/>
      <c r="C4" s="151"/>
      <c r="D4" s="152"/>
      <c r="E4" s="152"/>
      <c r="F4" s="152"/>
      <c r="G4" s="152"/>
      <c r="H4" s="152"/>
      <c r="I4" s="152"/>
      <c r="J4" s="153"/>
      <c r="L4" s="141"/>
      <c r="M4" s="142"/>
      <c r="N4" s="143"/>
      <c r="O4" s="149"/>
      <c r="P4" s="150"/>
    </row>
    <row r="5" spans="1:17" ht="27" customHeight="1" x14ac:dyDescent="0.15">
      <c r="A5" s="171" t="s">
        <v>6</v>
      </c>
      <c r="B5" s="172"/>
      <c r="C5" s="151"/>
      <c r="D5" s="152"/>
      <c r="E5" s="152"/>
      <c r="F5" s="152"/>
      <c r="G5" s="152"/>
      <c r="H5" s="152"/>
      <c r="I5" s="152"/>
      <c r="J5" s="153"/>
      <c r="L5" s="159" t="s">
        <v>96</v>
      </c>
      <c r="M5" s="160"/>
      <c r="N5" s="161"/>
      <c r="O5" s="155"/>
      <c r="P5" s="156"/>
    </row>
    <row r="6" spans="1:17" ht="27" customHeight="1" x14ac:dyDescent="0.15">
      <c r="A6" s="173" t="s">
        <v>7</v>
      </c>
      <c r="B6" s="174"/>
      <c r="C6" s="151"/>
      <c r="D6" s="152"/>
      <c r="E6" s="152"/>
      <c r="F6" s="152"/>
      <c r="G6" s="152"/>
      <c r="H6" s="152"/>
      <c r="I6" s="152"/>
      <c r="J6" s="153"/>
      <c r="L6" s="162"/>
      <c r="M6" s="163"/>
      <c r="N6" s="164"/>
      <c r="O6" s="149"/>
      <c r="P6" s="150"/>
    </row>
    <row r="7" spans="1:17" ht="27" customHeight="1" thickBot="1" x14ac:dyDescent="0.2">
      <c r="A7" s="169" t="s">
        <v>8</v>
      </c>
      <c r="B7" s="170"/>
      <c r="C7" s="126" t="s">
        <v>62</v>
      </c>
      <c r="D7" s="127"/>
      <c r="E7" s="127"/>
      <c r="F7" s="127"/>
      <c r="G7" s="127"/>
      <c r="H7" s="127"/>
      <c r="I7" s="127"/>
      <c r="J7" s="128"/>
      <c r="L7" s="159" t="s">
        <v>12</v>
      </c>
      <c r="M7" s="160"/>
      <c r="N7" s="161"/>
      <c r="O7" s="155"/>
      <c r="P7" s="156"/>
    </row>
    <row r="8" spans="1:17" ht="27" customHeight="1" thickBot="1" x14ac:dyDescent="0.2">
      <c r="L8" s="166"/>
      <c r="M8" s="167"/>
      <c r="N8" s="168"/>
      <c r="O8" s="157"/>
      <c r="P8" s="158"/>
    </row>
    <row r="9" spans="1:17" ht="15.75" customHeight="1" x14ac:dyDescent="0.2">
      <c r="A9" s="1"/>
      <c r="B9" s="17"/>
      <c r="C9" s="14"/>
      <c r="D9" s="6"/>
      <c r="E9" s="6"/>
      <c r="F9" s="6"/>
      <c r="G9" s="6"/>
      <c r="H9" s="6"/>
      <c r="I9" s="6"/>
      <c r="J9" s="6"/>
      <c r="K9" s="6"/>
      <c r="M9" s="15"/>
      <c r="N9" s="15"/>
      <c r="O9" s="15"/>
      <c r="P9" s="16"/>
    </row>
    <row r="10" spans="1:17" s="12" customFormat="1" ht="19.5" customHeight="1" x14ac:dyDescent="0.15">
      <c r="A10" s="154" t="s">
        <v>14</v>
      </c>
      <c r="B10" s="154"/>
      <c r="C10" s="154"/>
      <c r="D10" s="154"/>
      <c r="E10" s="154"/>
      <c r="F10" s="154"/>
      <c r="G10" s="154"/>
      <c r="H10" s="154"/>
      <c r="I10" s="154"/>
      <c r="J10" s="154"/>
      <c r="K10" s="154"/>
      <c r="L10" s="154"/>
      <c r="M10" s="154"/>
      <c r="N10" s="154"/>
      <c r="O10" s="154"/>
      <c r="P10" s="154"/>
    </row>
    <row r="11" spans="1:17" s="12" customFormat="1" ht="19.5" customHeight="1" x14ac:dyDescent="0.15">
      <c r="A11" s="154" t="s">
        <v>11</v>
      </c>
      <c r="B11" s="154"/>
      <c r="C11" s="154"/>
      <c r="D11" s="154"/>
      <c r="E11" s="154"/>
      <c r="F11" s="154"/>
      <c r="G11" s="154"/>
      <c r="H11" s="154"/>
      <c r="I11" s="154"/>
      <c r="J11" s="154"/>
      <c r="K11" s="154"/>
      <c r="L11" s="154"/>
      <c r="M11" s="154"/>
      <c r="N11" s="154"/>
      <c r="O11" s="154"/>
      <c r="P11" s="154"/>
    </row>
    <row r="12" spans="1:17" s="6" customFormat="1" ht="8.25" customHeight="1" x14ac:dyDescent="0.15">
      <c r="A12" s="13"/>
      <c r="B12" s="13"/>
      <c r="C12" s="13"/>
      <c r="D12" s="13"/>
      <c r="E12" s="13"/>
      <c r="F12" s="13"/>
      <c r="G12" s="13"/>
      <c r="H12" s="13"/>
      <c r="I12" s="13"/>
      <c r="J12" s="13"/>
      <c r="K12" s="13"/>
      <c r="L12" s="13"/>
      <c r="M12" s="13"/>
      <c r="N12" s="13"/>
      <c r="O12" s="13"/>
      <c r="P12" s="13"/>
    </row>
    <row r="13" spans="1:17" s="12" customFormat="1" ht="23.25" customHeight="1" x14ac:dyDescent="0.15">
      <c r="A13" s="165" t="s">
        <v>26</v>
      </c>
      <c r="B13" s="165"/>
      <c r="C13" s="165"/>
      <c r="D13" s="165"/>
      <c r="E13" s="165"/>
      <c r="F13" s="165"/>
      <c r="G13" s="165"/>
      <c r="H13" s="165"/>
      <c r="I13" s="165"/>
      <c r="J13" s="165"/>
      <c r="K13" s="165"/>
      <c r="L13" s="165"/>
      <c r="M13" s="165"/>
      <c r="N13" s="165"/>
      <c r="O13" s="165"/>
      <c r="P13" s="165"/>
    </row>
    <row r="14" spans="1:17" ht="20.25" customHeight="1" x14ac:dyDescent="0.15">
      <c r="A14" s="11" t="s">
        <v>110</v>
      </c>
    </row>
    <row r="15" spans="1:17" ht="18.75" customHeight="1" x14ac:dyDescent="0.15">
      <c r="A15" s="101" t="s">
        <v>36</v>
      </c>
      <c r="B15" s="102"/>
      <c r="C15" s="187" t="s">
        <v>114</v>
      </c>
      <c r="D15" s="185"/>
      <c r="E15" s="185"/>
      <c r="F15" s="185"/>
      <c r="G15" s="185"/>
      <c r="H15" s="185"/>
      <c r="I15" s="185"/>
      <c r="J15" s="185"/>
      <c r="K15" s="188"/>
      <c r="L15" s="184" t="s">
        <v>115</v>
      </c>
      <c r="M15" s="185"/>
      <c r="N15" s="186"/>
      <c r="O15" s="101" t="s">
        <v>32</v>
      </c>
      <c r="P15" s="102"/>
      <c r="Q15" s="88"/>
    </row>
    <row r="16" spans="1:17" s="22" customFormat="1" ht="18.75" customHeight="1" x14ac:dyDescent="0.15">
      <c r="A16" s="103"/>
      <c r="B16" s="104"/>
      <c r="C16" s="46" t="s">
        <v>4</v>
      </c>
      <c r="D16" s="47" t="s">
        <v>15</v>
      </c>
      <c r="E16" s="47" t="s">
        <v>16</v>
      </c>
      <c r="F16" s="47" t="s">
        <v>17</v>
      </c>
      <c r="G16" s="47" t="s">
        <v>18</v>
      </c>
      <c r="H16" s="47" t="s">
        <v>19</v>
      </c>
      <c r="I16" s="47" t="s">
        <v>20</v>
      </c>
      <c r="J16" s="47" t="s">
        <v>21</v>
      </c>
      <c r="K16" s="47" t="s">
        <v>22</v>
      </c>
      <c r="L16" s="47" t="s">
        <v>23</v>
      </c>
      <c r="M16" s="47" t="s">
        <v>24</v>
      </c>
      <c r="N16" s="48" t="s">
        <v>25</v>
      </c>
      <c r="O16" s="103"/>
      <c r="P16" s="104"/>
      <c r="Q16" s="88"/>
    </row>
    <row r="17" spans="1:17" ht="25.5" customHeight="1" x14ac:dyDescent="0.15">
      <c r="A17" s="129" t="s">
        <v>67</v>
      </c>
      <c r="B17" s="49" t="s">
        <v>89</v>
      </c>
      <c r="C17" s="54"/>
      <c r="D17" s="55"/>
      <c r="E17" s="55"/>
      <c r="F17" s="55"/>
      <c r="G17" s="55"/>
      <c r="H17" s="55"/>
      <c r="I17" s="55"/>
      <c r="J17" s="55"/>
      <c r="K17" s="55"/>
      <c r="L17" s="55"/>
      <c r="M17" s="55"/>
      <c r="N17" s="73"/>
      <c r="O17" s="91">
        <f>SUM(C17:M17)</f>
        <v>0</v>
      </c>
      <c r="P17" s="92"/>
      <c r="Q17" s="45"/>
    </row>
    <row r="18" spans="1:17" ht="25.5" customHeight="1" x14ac:dyDescent="0.15">
      <c r="A18" s="130"/>
      <c r="B18" s="50" t="s">
        <v>88</v>
      </c>
      <c r="C18" s="56"/>
      <c r="D18" s="57"/>
      <c r="E18" s="57"/>
      <c r="F18" s="57"/>
      <c r="G18" s="57"/>
      <c r="H18" s="57"/>
      <c r="I18" s="57"/>
      <c r="J18" s="57"/>
      <c r="K18" s="57"/>
      <c r="L18" s="57"/>
      <c r="M18" s="57"/>
      <c r="N18" s="74"/>
      <c r="O18" s="91">
        <f t="shared" ref="O18:O26" si="0">SUM(C18:M18)</f>
        <v>0</v>
      </c>
      <c r="P18" s="92"/>
      <c r="Q18" s="45"/>
    </row>
    <row r="19" spans="1:17" ht="25.5" customHeight="1" x14ac:dyDescent="0.15">
      <c r="A19" s="130"/>
      <c r="B19" s="51" t="s">
        <v>66</v>
      </c>
      <c r="C19" s="54"/>
      <c r="D19" s="55"/>
      <c r="E19" s="55"/>
      <c r="F19" s="55"/>
      <c r="G19" s="55"/>
      <c r="H19" s="55"/>
      <c r="I19" s="55"/>
      <c r="J19" s="55"/>
      <c r="K19" s="55"/>
      <c r="L19" s="55"/>
      <c r="M19" s="55"/>
      <c r="N19" s="73"/>
      <c r="O19" s="91">
        <f t="shared" si="0"/>
        <v>0</v>
      </c>
      <c r="P19" s="92"/>
      <c r="Q19" s="45"/>
    </row>
    <row r="20" spans="1:17" ht="25.5" customHeight="1" x14ac:dyDescent="0.15">
      <c r="A20" s="130"/>
      <c r="B20" s="51" t="s">
        <v>68</v>
      </c>
      <c r="C20" s="82"/>
      <c r="D20" s="83"/>
      <c r="E20" s="83"/>
      <c r="F20" s="83"/>
      <c r="G20" s="83"/>
      <c r="H20" s="83"/>
      <c r="I20" s="83"/>
      <c r="J20" s="83"/>
      <c r="K20" s="83"/>
      <c r="L20" s="83"/>
      <c r="M20" s="83"/>
      <c r="N20" s="84"/>
      <c r="O20" s="91">
        <f t="shared" si="0"/>
        <v>0</v>
      </c>
      <c r="P20" s="92"/>
      <c r="Q20" s="45"/>
    </row>
    <row r="21" spans="1:17" ht="25.5" customHeight="1" x14ac:dyDescent="0.15">
      <c r="A21" s="129" t="s">
        <v>56</v>
      </c>
      <c r="B21" s="49" t="s">
        <v>69</v>
      </c>
      <c r="C21" s="66"/>
      <c r="D21" s="67"/>
      <c r="E21" s="67"/>
      <c r="F21" s="67"/>
      <c r="G21" s="67"/>
      <c r="H21" s="67"/>
      <c r="I21" s="67"/>
      <c r="J21" s="67"/>
      <c r="K21" s="67"/>
      <c r="L21" s="67"/>
      <c r="M21" s="67"/>
      <c r="N21" s="81"/>
      <c r="O21" s="91">
        <f t="shared" si="0"/>
        <v>0</v>
      </c>
      <c r="P21" s="92"/>
      <c r="Q21" s="45"/>
    </row>
    <row r="22" spans="1:17" ht="25.5" customHeight="1" x14ac:dyDescent="0.15">
      <c r="A22" s="130"/>
      <c r="B22" s="50" t="s">
        <v>70</v>
      </c>
      <c r="C22" s="56"/>
      <c r="D22" s="57"/>
      <c r="E22" s="57"/>
      <c r="F22" s="57"/>
      <c r="G22" s="57"/>
      <c r="H22" s="57"/>
      <c r="I22" s="57"/>
      <c r="J22" s="57"/>
      <c r="K22" s="57"/>
      <c r="L22" s="57"/>
      <c r="M22" s="57"/>
      <c r="N22" s="74"/>
      <c r="O22" s="91">
        <f t="shared" si="0"/>
        <v>0</v>
      </c>
      <c r="P22" s="92"/>
      <c r="Q22" s="45"/>
    </row>
    <row r="23" spans="1:17" ht="25.5" customHeight="1" x14ac:dyDescent="0.15">
      <c r="A23" s="130"/>
      <c r="B23" s="51" t="s">
        <v>71</v>
      </c>
      <c r="C23" s="54"/>
      <c r="D23" s="55"/>
      <c r="E23" s="55"/>
      <c r="F23" s="55"/>
      <c r="G23" s="55"/>
      <c r="H23" s="55"/>
      <c r="I23" s="55"/>
      <c r="J23" s="55"/>
      <c r="K23" s="55"/>
      <c r="L23" s="55"/>
      <c r="M23" s="55"/>
      <c r="N23" s="73"/>
      <c r="O23" s="91">
        <f t="shared" si="0"/>
        <v>0</v>
      </c>
      <c r="P23" s="92"/>
      <c r="Q23" s="45"/>
    </row>
    <row r="24" spans="1:17" ht="25.5" customHeight="1" x14ac:dyDescent="0.15">
      <c r="A24" s="130"/>
      <c r="B24" s="51" t="s">
        <v>72</v>
      </c>
      <c r="C24" s="82"/>
      <c r="D24" s="83"/>
      <c r="E24" s="83"/>
      <c r="F24" s="83"/>
      <c r="G24" s="83"/>
      <c r="H24" s="83"/>
      <c r="I24" s="83"/>
      <c r="J24" s="83"/>
      <c r="K24" s="83"/>
      <c r="L24" s="83"/>
      <c r="M24" s="83"/>
      <c r="N24" s="84"/>
      <c r="O24" s="91">
        <f t="shared" si="0"/>
        <v>0</v>
      </c>
      <c r="P24" s="92"/>
      <c r="Q24" s="45"/>
    </row>
    <row r="25" spans="1:17" ht="36.75" thickBot="1" x14ac:dyDescent="0.2">
      <c r="A25" s="180"/>
      <c r="B25" s="52" t="s">
        <v>73</v>
      </c>
      <c r="C25" s="62"/>
      <c r="D25" s="63"/>
      <c r="E25" s="63"/>
      <c r="F25" s="63"/>
      <c r="G25" s="63"/>
      <c r="H25" s="63"/>
      <c r="I25" s="63"/>
      <c r="J25" s="63"/>
      <c r="K25" s="63"/>
      <c r="L25" s="63"/>
      <c r="M25" s="63"/>
      <c r="N25" s="76"/>
      <c r="O25" s="91">
        <f t="shared" si="0"/>
        <v>0</v>
      </c>
      <c r="P25" s="92"/>
      <c r="Q25" s="45"/>
    </row>
    <row r="26" spans="1:17" ht="52.5" customHeight="1" thickTop="1" x14ac:dyDescent="0.15">
      <c r="A26" s="178" t="s">
        <v>75</v>
      </c>
      <c r="B26" s="181"/>
      <c r="C26" s="70">
        <f>C17+C18*3/4+C19*1/2+C20*1/4+C21+C22*3/4+C23*1/2+C24*1/4+C25</f>
        <v>0</v>
      </c>
      <c r="D26" s="71">
        <f t="shared" ref="D26:M26" si="1">D17+D18*3/4+D19*1/2+D20*1/4+D21+D22*3/4+D23*1/2+D24*1/4+D25</f>
        <v>0</v>
      </c>
      <c r="E26" s="71">
        <f t="shared" si="1"/>
        <v>0</v>
      </c>
      <c r="F26" s="71">
        <f t="shared" si="1"/>
        <v>0</v>
      </c>
      <c r="G26" s="71">
        <f t="shared" si="1"/>
        <v>0</v>
      </c>
      <c r="H26" s="71">
        <f t="shared" si="1"/>
        <v>0</v>
      </c>
      <c r="I26" s="71">
        <f t="shared" si="1"/>
        <v>0</v>
      </c>
      <c r="J26" s="71">
        <f t="shared" si="1"/>
        <v>0</v>
      </c>
      <c r="K26" s="71">
        <f t="shared" si="1"/>
        <v>0</v>
      </c>
      <c r="L26" s="71">
        <f t="shared" si="1"/>
        <v>0</v>
      </c>
      <c r="M26" s="71">
        <f t="shared" si="1"/>
        <v>0</v>
      </c>
      <c r="N26" s="72"/>
      <c r="O26" s="91">
        <f t="shared" si="0"/>
        <v>0</v>
      </c>
      <c r="P26" s="92"/>
      <c r="Q26" s="45"/>
    </row>
    <row r="27" spans="1:17" ht="27" customHeight="1" thickBot="1" x14ac:dyDescent="0.2">
      <c r="A27" s="89" t="s">
        <v>74</v>
      </c>
      <c r="B27" s="90"/>
      <c r="C27" s="64"/>
      <c r="D27" s="65"/>
      <c r="E27" s="65"/>
      <c r="F27" s="65"/>
      <c r="G27" s="65"/>
      <c r="H27" s="65"/>
      <c r="I27" s="65"/>
      <c r="J27" s="65"/>
      <c r="K27" s="65"/>
      <c r="L27" s="65"/>
      <c r="M27" s="65"/>
      <c r="N27" s="75"/>
      <c r="O27" s="182"/>
      <c r="P27" s="183"/>
      <c r="Q27" s="23"/>
    </row>
    <row r="28" spans="1:17" ht="27" customHeight="1" thickBot="1" x14ac:dyDescent="0.2">
      <c r="A28" s="121" t="s">
        <v>38</v>
      </c>
      <c r="B28" s="122"/>
      <c r="C28" s="77">
        <f t="shared" ref="C28:M28" si="2">IF(C27="",C26,ROUND(C26*6/7,3))</f>
        <v>0</v>
      </c>
      <c r="D28" s="77">
        <f t="shared" si="2"/>
        <v>0</v>
      </c>
      <c r="E28" s="77">
        <f t="shared" si="2"/>
        <v>0</v>
      </c>
      <c r="F28" s="77">
        <f t="shared" si="2"/>
        <v>0</v>
      </c>
      <c r="G28" s="77">
        <f t="shared" si="2"/>
        <v>0</v>
      </c>
      <c r="H28" s="77">
        <f t="shared" si="2"/>
        <v>0</v>
      </c>
      <c r="I28" s="77">
        <f t="shared" si="2"/>
        <v>0</v>
      </c>
      <c r="J28" s="77">
        <f t="shared" si="2"/>
        <v>0</v>
      </c>
      <c r="K28" s="77">
        <f t="shared" si="2"/>
        <v>0</v>
      </c>
      <c r="L28" s="77">
        <f t="shared" si="2"/>
        <v>0</v>
      </c>
      <c r="M28" s="77">
        <f t="shared" si="2"/>
        <v>0</v>
      </c>
      <c r="N28" s="78"/>
      <c r="O28" s="79" t="s">
        <v>52</v>
      </c>
      <c r="P28" s="80">
        <f>SUM(C28:M28)</f>
        <v>0</v>
      </c>
      <c r="Q28" s="44"/>
    </row>
    <row r="29" spans="1:17" ht="15.75" customHeight="1" thickBot="1" x14ac:dyDescent="0.2">
      <c r="A29" s="116" t="s">
        <v>33</v>
      </c>
      <c r="B29" s="116"/>
      <c r="C29" s="23"/>
      <c r="D29" s="23"/>
      <c r="E29" s="23"/>
      <c r="F29" s="23"/>
      <c r="G29" s="23"/>
      <c r="H29" s="23"/>
      <c r="I29" s="23"/>
      <c r="J29" s="23"/>
      <c r="K29" s="23"/>
      <c r="L29" s="23"/>
      <c r="M29" s="6"/>
      <c r="N29" s="6"/>
      <c r="O29" s="6"/>
      <c r="P29" s="23"/>
    </row>
    <row r="30" spans="1:17" ht="24.75" customHeight="1" thickBot="1" x14ac:dyDescent="0.2">
      <c r="A30" s="117" t="s">
        <v>50</v>
      </c>
      <c r="B30" s="117"/>
      <c r="C30" s="117"/>
      <c r="D30" s="118"/>
      <c r="E30" s="114">
        <f>P28</f>
        <v>0</v>
      </c>
      <c r="F30" s="115"/>
      <c r="G30" s="112" t="s">
        <v>35</v>
      </c>
      <c r="H30" s="113"/>
      <c r="I30" s="68"/>
      <c r="J30" s="24" t="s">
        <v>41</v>
      </c>
      <c r="K30" s="110" t="e">
        <f>E30/I30</f>
        <v>#DIV/0!</v>
      </c>
      <c r="L30" s="111"/>
      <c r="M30" s="12" t="s">
        <v>9</v>
      </c>
      <c r="P30" s="29"/>
      <c r="Q30" s="22" t="e">
        <f>IF(K30&lt;=750,"通常規模",IF(K30&lt;=900,"大規模（Ⅰ）","大規模（Ⅱ）"))</f>
        <v>#DIV/0!</v>
      </c>
    </row>
    <row r="31" spans="1:17" ht="15" customHeight="1" x14ac:dyDescent="0.15">
      <c r="A31" s="30"/>
      <c r="H31" s="32"/>
      <c r="J31" s="41" t="s">
        <v>64</v>
      </c>
      <c r="K31" s="31" t="s">
        <v>30</v>
      </c>
      <c r="M31" s="23"/>
    </row>
    <row r="32" spans="1:17" ht="7.5" customHeight="1" x14ac:dyDescent="0.15">
      <c r="A32" s="27"/>
      <c r="H32" s="6"/>
      <c r="I32" s="23"/>
      <c r="K32" s="23"/>
      <c r="L32" s="29"/>
      <c r="M32" s="29"/>
      <c r="N32" s="31"/>
      <c r="O32" s="31"/>
      <c r="P32" s="31"/>
    </row>
    <row r="33" spans="1:17" ht="42" customHeight="1" x14ac:dyDescent="0.15">
      <c r="A33" s="20" t="s">
        <v>42</v>
      </c>
      <c r="B33" s="87" t="s">
        <v>51</v>
      </c>
      <c r="C33" s="87"/>
      <c r="D33" s="87"/>
      <c r="E33" s="87"/>
      <c r="F33" s="87"/>
      <c r="G33" s="87"/>
      <c r="H33" s="87"/>
      <c r="I33" s="87"/>
      <c r="J33" s="87"/>
      <c r="K33" s="87"/>
      <c r="L33" s="87"/>
      <c r="M33" s="87"/>
      <c r="N33" s="87"/>
      <c r="O33" s="87"/>
      <c r="P33" s="87"/>
    </row>
    <row r="34" spans="1:17" ht="35.25" customHeight="1" x14ac:dyDescent="0.15">
      <c r="A34" s="20" t="s">
        <v>43</v>
      </c>
      <c r="B34" s="109" t="s">
        <v>39</v>
      </c>
      <c r="C34" s="109"/>
      <c r="D34" s="109"/>
      <c r="E34" s="109"/>
      <c r="F34" s="109"/>
      <c r="G34" s="109"/>
      <c r="H34" s="109"/>
      <c r="I34" s="109"/>
      <c r="J34" s="109"/>
      <c r="K34" s="109"/>
      <c r="L34" s="109"/>
      <c r="M34" s="109"/>
      <c r="N34" s="109"/>
      <c r="O34" s="109"/>
      <c r="P34" s="109"/>
    </row>
    <row r="35" spans="1:17" ht="52.5" customHeight="1" x14ac:dyDescent="0.15">
      <c r="A35" s="20" t="s">
        <v>44</v>
      </c>
      <c r="B35" s="189" t="s">
        <v>78</v>
      </c>
      <c r="C35" s="189"/>
      <c r="D35" s="189"/>
      <c r="E35" s="189"/>
      <c r="F35" s="189"/>
      <c r="G35" s="189"/>
      <c r="H35" s="189"/>
      <c r="I35" s="189"/>
      <c r="J35" s="189"/>
      <c r="K35" s="189"/>
      <c r="L35" s="189"/>
      <c r="M35" s="189"/>
      <c r="N35" s="189"/>
      <c r="O35" s="189"/>
      <c r="P35" s="189"/>
    </row>
    <row r="36" spans="1:17" ht="22.5" customHeight="1" x14ac:dyDescent="0.15">
      <c r="A36" s="20" t="s">
        <v>45</v>
      </c>
      <c r="B36" s="109" t="s">
        <v>37</v>
      </c>
      <c r="C36" s="109"/>
      <c r="D36" s="109"/>
      <c r="E36" s="109"/>
      <c r="F36" s="109"/>
      <c r="G36" s="109"/>
      <c r="H36" s="109"/>
      <c r="I36" s="109"/>
      <c r="J36" s="109"/>
      <c r="K36" s="109"/>
      <c r="L36" s="109"/>
      <c r="M36" s="109"/>
      <c r="N36" s="109"/>
      <c r="O36" s="109"/>
      <c r="P36" s="109"/>
    </row>
    <row r="37" spans="1:17" ht="22.5" customHeight="1" x14ac:dyDescent="0.15">
      <c r="A37" s="20" t="s">
        <v>65</v>
      </c>
      <c r="B37" s="87" t="s">
        <v>77</v>
      </c>
      <c r="C37" s="87"/>
      <c r="D37" s="87"/>
      <c r="E37" s="87"/>
      <c r="F37" s="87"/>
      <c r="G37" s="87"/>
      <c r="H37" s="87"/>
      <c r="I37" s="87"/>
      <c r="J37" s="87"/>
      <c r="K37" s="87"/>
      <c r="L37" s="87"/>
      <c r="M37" s="87"/>
      <c r="N37" s="87"/>
      <c r="O37" s="87"/>
      <c r="P37" s="87"/>
    </row>
    <row r="38" spans="1:17" s="6" customFormat="1" ht="4.5" customHeight="1" x14ac:dyDescent="0.15">
      <c r="A38" s="13"/>
      <c r="B38" s="13"/>
      <c r="C38" s="13"/>
      <c r="D38" s="13"/>
      <c r="E38" s="13"/>
      <c r="F38" s="13"/>
      <c r="G38" s="13"/>
      <c r="H38" s="13"/>
      <c r="I38" s="13"/>
      <c r="J38" s="13"/>
      <c r="K38" s="13"/>
      <c r="L38" s="13"/>
      <c r="M38" s="13"/>
      <c r="N38" s="13"/>
      <c r="O38" s="13"/>
      <c r="P38" s="13"/>
    </row>
    <row r="39" spans="1:17" ht="37.5" customHeight="1" x14ac:dyDescent="0.15">
      <c r="A39" s="108" t="s">
        <v>34</v>
      </c>
      <c r="B39" s="108"/>
      <c r="C39" s="108"/>
      <c r="D39" s="108"/>
      <c r="E39" s="108"/>
      <c r="F39" s="108"/>
      <c r="G39" s="108"/>
      <c r="H39" s="108"/>
      <c r="I39" s="108"/>
      <c r="J39" s="108"/>
      <c r="K39" s="108"/>
      <c r="L39" s="108"/>
      <c r="M39" s="108"/>
      <c r="N39" s="108"/>
      <c r="O39" s="108"/>
      <c r="P39" s="108"/>
    </row>
    <row r="40" spans="1:17" ht="16.5" customHeight="1" x14ac:dyDescent="0.15">
      <c r="A40" s="107" t="s">
        <v>46</v>
      </c>
      <c r="B40" s="107"/>
      <c r="C40" s="107"/>
      <c r="D40" s="107"/>
      <c r="E40" s="107"/>
      <c r="F40" s="107"/>
      <c r="G40" s="107"/>
      <c r="H40" s="107"/>
      <c r="I40" s="107"/>
      <c r="J40" s="107"/>
      <c r="K40" s="107"/>
      <c r="L40" s="107"/>
      <c r="M40" s="107"/>
      <c r="N40" s="107"/>
      <c r="O40" s="107"/>
      <c r="P40" s="107"/>
    </row>
    <row r="41" spans="1:17" ht="17.25" customHeight="1" thickBot="1" x14ac:dyDescent="0.2">
      <c r="B41" s="37" t="s">
        <v>28</v>
      </c>
      <c r="C41" s="36"/>
      <c r="D41" s="106" t="s">
        <v>29</v>
      </c>
      <c r="E41" s="106"/>
      <c r="F41" s="106"/>
      <c r="G41" s="38" t="s">
        <v>54</v>
      </c>
      <c r="I41" s="34"/>
      <c r="J41" s="34"/>
      <c r="K41" s="34"/>
      <c r="L41" s="34"/>
      <c r="M41" s="34"/>
    </row>
    <row r="42" spans="1:17" s="19" customFormat="1" ht="26.25" customHeight="1" thickBot="1" x14ac:dyDescent="0.2">
      <c r="A42" s="18"/>
      <c r="B42" s="69"/>
      <c r="C42" s="18" t="s">
        <v>47</v>
      </c>
      <c r="D42" s="18" t="s">
        <v>48</v>
      </c>
      <c r="E42" s="69"/>
      <c r="F42" s="18" t="s">
        <v>49</v>
      </c>
      <c r="G42" s="124">
        <f>B42*0.9*E42</f>
        <v>0</v>
      </c>
      <c r="H42" s="125"/>
      <c r="I42" s="32"/>
      <c r="J42" s="23"/>
      <c r="K42" s="32"/>
      <c r="L42" s="105"/>
      <c r="M42" s="105"/>
      <c r="N42" s="12"/>
      <c r="O42" s="12"/>
      <c r="Q42" s="53" t="str">
        <f>IF(G42&lt;=750,"通常規模",IF(G42&lt;=900,"大規模（Ⅰ）","大規模（Ⅱ）"))</f>
        <v>通常規模</v>
      </c>
    </row>
    <row r="43" spans="1:17" ht="15.75" customHeight="1" x14ac:dyDescent="0.15">
      <c r="B43" s="39" t="s">
        <v>9</v>
      </c>
      <c r="C43" s="40"/>
      <c r="D43" s="12"/>
      <c r="E43" s="41" t="s">
        <v>13</v>
      </c>
      <c r="F43" s="12"/>
      <c r="G43" s="42"/>
      <c r="H43" s="43" t="s">
        <v>9</v>
      </c>
      <c r="I43" s="35"/>
      <c r="J43" s="33"/>
      <c r="K43" s="35"/>
      <c r="M43" s="29"/>
      <c r="N43" s="28"/>
      <c r="O43" s="28"/>
      <c r="P43" s="24"/>
      <c r="Q43" s="29"/>
    </row>
    <row r="44" spans="1:17" x14ac:dyDescent="0.15">
      <c r="B44" s="10" t="s">
        <v>1</v>
      </c>
      <c r="C44" s="2"/>
      <c r="D44" s="2"/>
      <c r="E44" s="2"/>
      <c r="F44" s="2"/>
      <c r="G44" s="2"/>
      <c r="H44" s="2"/>
      <c r="I44" s="2"/>
      <c r="J44" s="2"/>
      <c r="K44" s="2"/>
      <c r="L44" s="2"/>
      <c r="M44" s="2"/>
      <c r="N44" s="3"/>
      <c r="O44" s="6"/>
    </row>
    <row r="45" spans="1:17" x14ac:dyDescent="0.15">
      <c r="B45" s="4" t="s">
        <v>0</v>
      </c>
      <c r="C45" s="6"/>
      <c r="D45" s="6"/>
      <c r="E45" s="6"/>
      <c r="F45" s="6"/>
      <c r="G45" s="6"/>
      <c r="H45" s="6"/>
      <c r="I45" s="6" t="s">
        <v>10</v>
      </c>
      <c r="J45" s="6"/>
      <c r="K45" s="6"/>
      <c r="L45" s="6"/>
      <c r="M45" s="6"/>
      <c r="N45" s="5"/>
      <c r="O45" s="6"/>
    </row>
    <row r="46" spans="1:17" x14ac:dyDescent="0.15">
      <c r="B46" s="4" t="s">
        <v>2</v>
      </c>
      <c r="C46" s="6"/>
      <c r="D46" s="6"/>
      <c r="E46" s="6"/>
      <c r="F46" s="6"/>
      <c r="G46" s="6"/>
      <c r="H46" s="6"/>
      <c r="I46" s="6" t="s">
        <v>31</v>
      </c>
      <c r="J46" s="6"/>
      <c r="K46" s="6"/>
      <c r="L46" s="6"/>
      <c r="M46" s="6"/>
      <c r="N46" s="5"/>
      <c r="O46" s="6"/>
    </row>
    <row r="47" spans="1:17" ht="7.5" customHeight="1" x14ac:dyDescent="0.15">
      <c r="B47" s="7"/>
      <c r="C47" s="8"/>
      <c r="D47" s="8"/>
      <c r="E47" s="8"/>
      <c r="F47" s="8"/>
      <c r="G47" s="8"/>
      <c r="H47" s="8"/>
      <c r="I47" s="8"/>
      <c r="J47" s="8"/>
      <c r="K47" s="8"/>
      <c r="L47" s="8"/>
      <c r="M47" s="8"/>
      <c r="N47" s="9"/>
      <c r="O47" s="6"/>
    </row>
    <row r="48" spans="1:17" x14ac:dyDescent="0.15">
      <c r="A48" s="6"/>
      <c r="B48" s="6"/>
      <c r="C48" s="6"/>
      <c r="D48" s="6"/>
      <c r="E48" s="6"/>
      <c r="F48" s="6"/>
      <c r="G48" s="6"/>
    </row>
    <row r="49" spans="1:7" ht="6.75" customHeight="1" x14ac:dyDescent="0.15">
      <c r="A49" s="6"/>
      <c r="B49" s="6"/>
      <c r="C49" s="6"/>
      <c r="D49" s="6"/>
      <c r="E49" s="6"/>
      <c r="F49" s="6"/>
      <c r="G49" s="6"/>
    </row>
  </sheetData>
  <mergeCells count="56">
    <mergeCell ref="B36:P36"/>
    <mergeCell ref="L42:M42"/>
    <mergeCell ref="D41:F41"/>
    <mergeCell ref="B37:P37"/>
    <mergeCell ref="A40:P40"/>
    <mergeCell ref="A39:P39"/>
    <mergeCell ref="G42:H42"/>
    <mergeCell ref="B35:P35"/>
    <mergeCell ref="B33:P33"/>
    <mergeCell ref="G30:H30"/>
    <mergeCell ref="E30:F30"/>
    <mergeCell ref="A29:B29"/>
    <mergeCell ref="A30:D30"/>
    <mergeCell ref="O19:P19"/>
    <mergeCell ref="A13:P13"/>
    <mergeCell ref="O7:P8"/>
    <mergeCell ref="C5:J5"/>
    <mergeCell ref="C7:J7"/>
    <mergeCell ref="A17:A20"/>
    <mergeCell ref="A10:P10"/>
    <mergeCell ref="O20:P20"/>
    <mergeCell ref="C15:K15"/>
    <mergeCell ref="O17:P17"/>
    <mergeCell ref="A6:B6"/>
    <mergeCell ref="O5:P6"/>
    <mergeCell ref="L5:N6"/>
    <mergeCell ref="A5:B5"/>
    <mergeCell ref="O18:P18"/>
    <mergeCell ref="Q15:Q16"/>
    <mergeCell ref="A15:B16"/>
    <mergeCell ref="O15:P16"/>
    <mergeCell ref="C6:J6"/>
    <mergeCell ref="A7:B7"/>
    <mergeCell ref="A11:P11"/>
    <mergeCell ref="L7:N8"/>
    <mergeCell ref="L15:N15"/>
    <mergeCell ref="O22:P22"/>
    <mergeCell ref="O23:P23"/>
    <mergeCell ref="O24:P24"/>
    <mergeCell ref="A21:A25"/>
    <mergeCell ref="B34:P34"/>
    <mergeCell ref="K30:L30"/>
    <mergeCell ref="O26:P26"/>
    <mergeCell ref="A27:B27"/>
    <mergeCell ref="O25:P25"/>
    <mergeCell ref="O21:P21"/>
    <mergeCell ref="A26:B26"/>
    <mergeCell ref="A28:B28"/>
    <mergeCell ref="O27:P27"/>
    <mergeCell ref="A1:P1"/>
    <mergeCell ref="A3:C3"/>
    <mergeCell ref="A4:B4"/>
    <mergeCell ref="L3:N4"/>
    <mergeCell ref="D3:J3"/>
    <mergeCell ref="O3:P4"/>
    <mergeCell ref="C4:J4"/>
  </mergeCells>
  <phoneticPr fontId="1"/>
  <conditionalFormatting sqref="C7:J7">
    <cfRule type="expression" dxfId="0" priority="1" stopIfTrue="1">
      <formula>$C$7&lt;&gt;$Q$30</formula>
    </cfRule>
  </conditionalFormatting>
  <dataValidations count="3">
    <dataValidation type="list" allowBlank="1" showInputMessage="1" showErrorMessage="1" sqref="C7:J7">
      <formula1>"通常規模,大規模（Ⅰ）,大規模（Ⅱ）"</formula1>
    </dataValidation>
    <dataValidation type="list" errorStyle="information" allowBlank="1" showInputMessage="1" sqref="C27:M27">
      <formula1>"0.857142857142857"</formula1>
    </dataValidation>
    <dataValidation type="list" allowBlank="1" showInputMessage="1" showErrorMessage="1" sqref="O3:P8">
      <formula1>"○,　,"</formula1>
    </dataValidation>
  </dataValidations>
  <printOptions horizontalCentered="1" verticalCentered="1"/>
  <pageMargins left="0.39370078740157483" right="0.39370078740157483" top="0.62992125984251968" bottom="0.27559055118110237" header="0.39370078740157483" footer="0.23622047244094491"/>
  <pageSetup paperSize="9" scale="87" fitToHeight="0" orientation="portrait" blackAndWhite="1" r:id="rId1"/>
  <headerFooter alignWithMargins="0">
    <oddHeader>&amp;L&amp;"ＭＳ Ｐゴシック,太字"（通所リハ）</oddHeader>
  </headerFooter>
  <rowBreaks count="1" manualBreakCount="1">
    <brk id="37" max="15"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通所介護</vt:lpstr>
      <vt:lpstr>通所介護 (記載例)</vt:lpstr>
      <vt:lpstr>通所リハ</vt:lpstr>
      <vt:lpstr>通所リハ!Print_Area</vt:lpstr>
      <vt:lpstr>通所介護!Print_Area</vt:lpstr>
      <vt:lpstr>'通所介護 (記載例)'!Print_Area</vt:lpstr>
      <vt:lpstr>通所リハ!Print_Titles</vt:lpstr>
      <vt:lpstr>通所介護!Print_Titles</vt:lpstr>
      <vt:lpstr>'通所介護 (記載例)'!Print_Titles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大城　由貴子</dc:creator>
  <cp:keywords/>
  <dc:description/>
  <cp:lastModifiedBy>沖縄県</cp:lastModifiedBy>
  <cp:revision>0</cp:revision>
  <cp:lastPrinted>1601-01-01T00:00:00Z</cp:lastPrinted>
  <dcterms:created xsi:type="dcterms:W3CDTF">1601-01-01T00:00:00Z</dcterms:created>
  <dcterms:modified xsi:type="dcterms:W3CDTF">2024-03-14T07:19:01Z</dcterms:modified>
  <cp:category/>
</cp:coreProperties>
</file>