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2 各サービスファイル\01 居宅サービス\06 通所系ｻｰﾋﾞｽ（通所介護・通所ﾘﾊﾋﾞﾘ）\04 事業所規模確認\R6事業所規模確認\"/>
    </mc:Choice>
  </mc:AlternateContent>
  <workbookProtection workbookPassword="CA48" lockStructure="1"/>
  <bookViews>
    <workbookView xWindow="-15" yWindow="-15" windowWidth="19170" windowHeight="4755" tabRatio="731"/>
  </bookViews>
  <sheets>
    <sheet name="通所介護" sheetId="38" r:id="rId1"/>
    <sheet name="通所介護 (記載例)" sheetId="41" r:id="rId2"/>
    <sheet name="通所リハ" sheetId="39" r:id="rId3"/>
  </sheets>
  <definedNames>
    <definedName name="_xlnm.Print_Area" localSheetId="2">通所リハ!$A$1:$P$47</definedName>
    <definedName name="_xlnm.Print_Area" localSheetId="0">通所介護!$A$1:$P$46</definedName>
    <definedName name="_xlnm.Print_Area" localSheetId="1">'通所介護 (記載例)'!$A$1:$P$45</definedName>
    <definedName name="_xlnm.Print_Titles" localSheetId="2">通所リハ!$1:$12</definedName>
    <definedName name="_xlnm.Print_Titles" localSheetId="0">通所介護!$1:$12</definedName>
    <definedName name="_xlnm.Print_Titles" localSheetId="1">'通所介護 (記載例)'!$1:$12</definedName>
  </definedNames>
  <calcPr calcId="162913"/>
</workbook>
</file>

<file path=xl/calcChain.xml><?xml version="1.0" encoding="utf-8"?>
<calcChain xmlns="http://schemas.openxmlformats.org/spreadsheetml/2006/main">
  <c r="O17" i="38" l="1"/>
  <c r="O18" i="38"/>
  <c r="O19" i="38"/>
  <c r="O20" i="38"/>
  <c r="O21" i="38"/>
  <c r="O22" i="38"/>
  <c r="O23" i="38"/>
  <c r="C24" i="38"/>
  <c r="D24" i="38"/>
  <c r="D26" i="38" s="1"/>
  <c r="E24" i="38"/>
  <c r="F24" i="38"/>
  <c r="G24" i="38"/>
  <c r="G26" i="38" s="1"/>
  <c r="H24" i="38"/>
  <c r="H26" i="38" s="1"/>
  <c r="I24" i="38"/>
  <c r="J24" i="38"/>
  <c r="K24" i="38"/>
  <c r="K26" i="38" s="1"/>
  <c r="L24" i="38"/>
  <c r="L26" i="38" s="1"/>
  <c r="M24" i="38"/>
  <c r="E26" i="38"/>
  <c r="F26" i="38"/>
  <c r="I26" i="38"/>
  <c r="J26" i="38"/>
  <c r="M26" i="38"/>
  <c r="G41" i="38"/>
  <c r="Q41" i="38" s="1"/>
  <c r="O17" i="41"/>
  <c r="O18" i="41"/>
  <c r="O19" i="41"/>
  <c r="O20" i="41"/>
  <c r="O21" i="41"/>
  <c r="O22" i="41"/>
  <c r="C24" i="41"/>
  <c r="C26" i="41" s="1"/>
  <c r="D24" i="41"/>
  <c r="E24" i="41"/>
  <c r="F24" i="41"/>
  <c r="G24" i="41"/>
  <c r="G26" i="41" s="1"/>
  <c r="H24" i="41"/>
  <c r="I24" i="41"/>
  <c r="J24" i="41"/>
  <c r="K24" i="41"/>
  <c r="K26" i="41" s="1"/>
  <c r="L24" i="41"/>
  <c r="M24" i="41"/>
  <c r="D26" i="41"/>
  <c r="E26" i="41"/>
  <c r="F26" i="41"/>
  <c r="H26" i="41"/>
  <c r="I26" i="41"/>
  <c r="J26" i="41"/>
  <c r="L26" i="41"/>
  <c r="M26" i="41"/>
  <c r="G40" i="41"/>
  <c r="Q40" i="41" s="1"/>
  <c r="O17" i="39"/>
  <c r="O18" i="39"/>
  <c r="O19" i="39"/>
  <c r="O20" i="39"/>
  <c r="O21" i="39"/>
  <c r="O22" i="39"/>
  <c r="O23" i="39"/>
  <c r="O24" i="39"/>
  <c r="O25" i="39"/>
  <c r="C26" i="39"/>
  <c r="D26" i="39"/>
  <c r="E26" i="39"/>
  <c r="F26" i="39"/>
  <c r="F28" i="39" s="1"/>
  <c r="G26" i="39"/>
  <c r="G28" i="39" s="1"/>
  <c r="H26" i="39"/>
  <c r="I26" i="39"/>
  <c r="J26" i="39"/>
  <c r="J28" i="39" s="1"/>
  <c r="K26" i="39"/>
  <c r="K28" i="39" s="1"/>
  <c r="L26" i="39"/>
  <c r="M26" i="39"/>
  <c r="C28" i="39"/>
  <c r="D28" i="39"/>
  <c r="E28" i="39"/>
  <c r="H28" i="39"/>
  <c r="I28" i="39"/>
  <c r="L28" i="39"/>
  <c r="M28" i="39"/>
  <c r="G42" i="39"/>
  <c r="Q42" i="39" s="1"/>
  <c r="P26" i="41" l="1"/>
  <c r="E28" i="41" s="1"/>
  <c r="K28" i="41" s="1"/>
  <c r="Q28" i="41" s="1"/>
  <c r="O24" i="38"/>
  <c r="O24" i="41"/>
  <c r="O26" i="39"/>
  <c r="P28" i="39"/>
  <c r="E30" i="39" s="1"/>
  <c r="K30" i="39" s="1"/>
  <c r="Q30" i="39" s="1"/>
  <c r="C26" i="38"/>
  <c r="P26" i="38" s="1"/>
  <c r="E28" i="38" s="1"/>
  <c r="K28" i="38" s="1"/>
  <c r="Q28" i="38" s="1"/>
</calcChain>
</file>

<file path=xl/comments1.xml><?xml version="1.0" encoding="utf-8"?>
<comments xmlns="http://schemas.openxmlformats.org/spreadsheetml/2006/main">
  <authors>
    <author>沖縄県</author>
  </authors>
  <commentList>
    <comment ref="A25" authorId="0" shapeId="0">
      <text>
        <r>
          <rPr>
            <sz val="9"/>
            <rFont val="ＭＳ Ｐゴシック"/>
            <family val="3"/>
            <charset val="128"/>
          </rPr>
          <t>注２）に該当する月に「6/7」と入力して下さい。
※該当しない月は、「⑧利用延人員数」＝「最終人数」となります。</t>
        </r>
      </text>
    </comment>
  </commentList>
</comments>
</file>

<file path=xl/comments2.xml><?xml version="1.0" encoding="utf-8"?>
<comments xmlns="http://schemas.openxmlformats.org/spreadsheetml/2006/main">
  <authors>
    <author>沖縄県</author>
  </authors>
  <commentList>
    <comment ref="C7" authorId="0" shapeId="0">
      <text>
        <r>
          <rPr>
            <sz val="9"/>
            <rFont val="ＭＳ Ｐゴシック"/>
            <family val="3"/>
            <charset val="128"/>
          </rPr>
          <t>計算により判定された規模区分を選択してください。</t>
        </r>
      </text>
    </comment>
    <comment ref="A25" authorId="0" shapeId="0">
      <text>
        <r>
          <rPr>
            <sz val="9"/>
            <rFont val="ＭＳ Ｐゴシック"/>
            <family val="3"/>
            <charset val="128"/>
          </rPr>
          <t>注２）に該当する月に「6/7」と入力して下さい。
※該当しない月は、「⑧利用延人員数」＝「最終人数」となります。</t>
        </r>
      </text>
    </comment>
    <comment ref="I28" authorId="0" shapeId="0">
      <text>
        <r>
          <rPr>
            <sz val="9"/>
            <rFont val="ＭＳ Ｐゴシック"/>
            <family val="3"/>
            <charset val="128"/>
          </rPr>
          <t>実績月数を入力して下さい。</t>
        </r>
      </text>
    </comment>
  </commentList>
</comments>
</file>

<file path=xl/comments3.xml><?xml version="1.0" encoding="utf-8"?>
<comments xmlns="http://schemas.openxmlformats.org/spreadsheetml/2006/main">
  <authors>
    <author>沖縄県</author>
  </authors>
  <commentList>
    <comment ref="A27" authorId="0" shapeId="0">
      <text>
        <r>
          <rPr>
            <sz val="9"/>
            <rFont val="ＭＳ Ｐゴシック"/>
            <family val="3"/>
            <charset val="128"/>
          </rPr>
          <t>注２）に該当する月に「6/7」と入力して下さい。
※該当しない月は、「⑩利用延人員数」＝「最終人数」となります。</t>
        </r>
      </text>
    </comment>
  </commentList>
</comments>
</file>

<file path=xl/sharedStrings.xml><?xml version="1.0" encoding="utf-8"?>
<sst xmlns="http://schemas.openxmlformats.org/spreadsheetml/2006/main" count="240" uniqueCount="117">
  <si>
    <t>運営規程の定員；20人</t>
  </si>
  <si>
    <t>〔参考例〕</t>
    <rPh sb="1" eb="3">
      <t>サンコウ</t>
    </rPh>
    <rPh sb="3" eb="4">
      <t>レイ</t>
    </rPh>
    <phoneticPr fontId="1"/>
  </si>
  <si>
    <t>当該年度の月の平均営業日数；20日</t>
    <rPh sb="0" eb="2">
      <t>トウガイ</t>
    </rPh>
    <rPh sb="2" eb="4">
      <t>ネンド</t>
    </rPh>
    <rPh sb="5" eb="6">
      <t>ツキ</t>
    </rPh>
    <rPh sb="7" eb="9">
      <t>ヘイキン</t>
    </rPh>
    <rPh sb="9" eb="11">
      <t>エイギョウ</t>
    </rPh>
    <rPh sb="11" eb="13">
      <t>ニッスウ</t>
    </rPh>
    <rPh sb="16" eb="17">
      <t>ニチ</t>
    </rPh>
    <phoneticPr fontId="1"/>
  </si>
  <si>
    <t>事業所名称</t>
    <rPh sb="0" eb="3">
      <t>ジギョウショ</t>
    </rPh>
    <rPh sb="3" eb="5">
      <t>メイショウ</t>
    </rPh>
    <phoneticPr fontId="1"/>
  </si>
  <si>
    <t>４月</t>
    <rPh sb="1" eb="2">
      <t>ガツ</t>
    </rPh>
    <phoneticPr fontId="1"/>
  </si>
  <si>
    <t>介護保険事業所番号</t>
    <rPh sb="0" eb="2">
      <t>カイゴ</t>
    </rPh>
    <rPh sb="2" eb="4">
      <t>ホケン</t>
    </rPh>
    <rPh sb="4" eb="7">
      <t>ジギョウショ</t>
    </rPh>
    <rPh sb="7" eb="9">
      <t>バンゴウ</t>
    </rPh>
    <phoneticPr fontId="1"/>
  </si>
  <si>
    <t>担当者名</t>
    <rPh sb="0" eb="3">
      <t>タントウシャ</t>
    </rPh>
    <rPh sb="3" eb="4">
      <t>ナ</t>
    </rPh>
    <phoneticPr fontId="1"/>
  </si>
  <si>
    <t>連絡先</t>
    <rPh sb="0" eb="3">
      <t>レンラクサキ</t>
    </rPh>
    <phoneticPr fontId="1"/>
  </si>
  <si>
    <t>事業所規模</t>
    <rPh sb="0" eb="3">
      <t>ジギョウショ</t>
    </rPh>
    <rPh sb="3" eb="5">
      <t>キボ</t>
    </rPh>
    <phoneticPr fontId="1"/>
  </si>
  <si>
    <t>人</t>
    <rPh sb="0" eb="1">
      <t>ニン</t>
    </rPh>
    <phoneticPr fontId="1"/>
  </si>
  <si>
    <t>＜算定＞</t>
    <rPh sb="1" eb="3">
      <t>サンテイ</t>
    </rPh>
    <phoneticPr fontId="1"/>
  </si>
  <si>
    <t>　◆大規模型事業所(Ⅰ)・・・　７５０人＜（ｂ）≦９００人　　　◆大規模型事業所(Ⅱ)・・・　（ｂ）＞９００</t>
    <rPh sb="2" eb="5">
      <t>ダイキボ</t>
    </rPh>
    <rPh sb="5" eb="6">
      <t>ガタ</t>
    </rPh>
    <rPh sb="6" eb="9">
      <t>ジギョウショ</t>
    </rPh>
    <rPh sb="33" eb="36">
      <t>ダイキボ</t>
    </rPh>
    <rPh sb="36" eb="37">
      <t>ガタ</t>
    </rPh>
    <rPh sb="37" eb="40">
      <t>ジギョウショ</t>
    </rPh>
    <phoneticPr fontId="1"/>
  </si>
  <si>
    <t>介護予防ｻｰﾋﾞｽ事業を、午前の利用者、午後の利用者、と分けて実施している</t>
    <rPh sb="0" eb="2">
      <t>カイゴ</t>
    </rPh>
    <rPh sb="2" eb="4">
      <t>ヨボウ</t>
    </rPh>
    <rPh sb="9" eb="11">
      <t>ジギョウ</t>
    </rPh>
    <rPh sb="13" eb="15">
      <t>ゴゼン</t>
    </rPh>
    <rPh sb="16" eb="19">
      <t>リヨウシャ</t>
    </rPh>
    <rPh sb="20" eb="22">
      <t>ゴゴ</t>
    </rPh>
    <rPh sb="23" eb="26">
      <t>リヨウシャ</t>
    </rPh>
    <rPh sb="28" eb="29">
      <t>ワ</t>
    </rPh>
    <rPh sb="31" eb="33">
      <t>ジッシ</t>
    </rPh>
    <phoneticPr fontId="1"/>
  </si>
  <si>
    <t>日</t>
    <rPh sb="0" eb="1">
      <t>ニチ</t>
    </rPh>
    <phoneticPr fontId="1"/>
  </si>
  <si>
    <t>　◆通常規模型事業所・・・　（ｂ）≦７５０人</t>
    <rPh sb="2" eb="4">
      <t>ツウジョウ</t>
    </rPh>
    <rPh sb="4" eb="7">
      <t>キボガタ</t>
    </rPh>
    <rPh sb="7" eb="10">
      <t>ジギョウショ</t>
    </rPh>
    <phoneticPr fontId="1"/>
  </si>
  <si>
    <t>５月</t>
  </si>
  <si>
    <t>６月</t>
  </si>
  <si>
    <t>７月</t>
  </si>
  <si>
    <t>８月</t>
  </si>
  <si>
    <t>９月</t>
  </si>
  <si>
    <t>１０月</t>
  </si>
  <si>
    <t>１１月</t>
  </si>
  <si>
    <t>１２月</t>
  </si>
  <si>
    <t>１月</t>
  </si>
  <si>
    <t>２月</t>
  </si>
  <si>
    <t>３月</t>
  </si>
  <si>
    <t>１．前年度の実績が６ヶ月以上の事業所は下記により算出してください。</t>
    <rPh sb="2" eb="3">
      <t>マエ</t>
    </rPh>
    <rPh sb="3" eb="5">
      <t>ネンド</t>
    </rPh>
    <rPh sb="6" eb="8">
      <t>ジッセキ</t>
    </rPh>
    <rPh sb="11" eb="12">
      <t>ゲツ</t>
    </rPh>
    <rPh sb="12" eb="14">
      <t>イジョウ</t>
    </rPh>
    <rPh sb="15" eb="18">
      <t>ジギョウショ</t>
    </rPh>
    <rPh sb="19" eb="21">
      <t>カキ</t>
    </rPh>
    <rPh sb="24" eb="26">
      <t>サンシュツ</t>
    </rPh>
    <phoneticPr fontId="1"/>
  </si>
  <si>
    <t>■下記１又は２の計算により事業所規模を判定し、該当するものに○を付けてください。</t>
    <rPh sb="1" eb="3">
      <t>カキ</t>
    </rPh>
    <rPh sb="4" eb="5">
      <t>マタ</t>
    </rPh>
    <rPh sb="8" eb="10">
      <t>ケイサン</t>
    </rPh>
    <rPh sb="13" eb="16">
      <t>ジギョウショ</t>
    </rPh>
    <rPh sb="16" eb="18">
      <t>キボ</t>
    </rPh>
    <rPh sb="19" eb="21">
      <t>ハンテイ</t>
    </rPh>
    <rPh sb="23" eb="25">
      <t>ガイトウ</t>
    </rPh>
    <rPh sb="32" eb="33">
      <t>ツ</t>
    </rPh>
    <phoneticPr fontId="1"/>
  </si>
  <si>
    <t>（利用定員）</t>
    <rPh sb="1" eb="3">
      <t>リヨウ</t>
    </rPh>
    <rPh sb="3" eb="5">
      <t>テイイン</t>
    </rPh>
    <phoneticPr fontId="1"/>
  </si>
  <si>
    <t>（当該年度の平均営業日数）</t>
    <rPh sb="1" eb="3">
      <t>トウガイ</t>
    </rPh>
    <rPh sb="3" eb="5">
      <t>ネンド</t>
    </rPh>
    <rPh sb="6" eb="8">
      <t>ヘイキン</t>
    </rPh>
    <rPh sb="8" eb="10">
      <t>エイギョウ</t>
    </rPh>
    <rPh sb="10" eb="12">
      <t>ニッスウ</t>
    </rPh>
    <phoneticPr fontId="1"/>
  </si>
  <si>
    <t>（平均利用延人員数）</t>
    <rPh sb="1" eb="3">
      <t>ヘイキン</t>
    </rPh>
    <rPh sb="3" eb="5">
      <t>リヨウ</t>
    </rPh>
    <rPh sb="5" eb="6">
      <t>ノベ</t>
    </rPh>
    <rPh sb="6" eb="9">
      <t>ジンインスウ</t>
    </rPh>
    <phoneticPr fontId="1"/>
  </si>
  <si>
    <t>20人×0.9×20日＝360人（通常規模）</t>
    <rPh sb="2" eb="3">
      <t>ニン</t>
    </rPh>
    <rPh sb="10" eb="11">
      <t>ニチ</t>
    </rPh>
    <rPh sb="15" eb="16">
      <t>ニン</t>
    </rPh>
    <rPh sb="17" eb="19">
      <t>ツウジョウ</t>
    </rPh>
    <rPh sb="19" eb="21">
      <t>キボ</t>
    </rPh>
    <phoneticPr fontId="1"/>
  </si>
  <si>
    <t>合計</t>
    <rPh sb="0" eb="2">
      <t>ゴウケイ</t>
    </rPh>
    <phoneticPr fontId="1"/>
  </si>
  <si>
    <t>計算式</t>
    <rPh sb="0" eb="3">
      <t>ケイサンシキ</t>
    </rPh>
    <phoneticPr fontId="1"/>
  </si>
  <si>
    <t>２．前年度の実績が６ヶ月未満の事業所（新規事業所、再開事業所を含む）又は前年度か
　ら定員を概ね25％以上変更する事業所は下記により算出してください。</t>
    <rPh sb="2" eb="3">
      <t>マエ</t>
    </rPh>
    <rPh sb="3" eb="5">
      <t>ネンド</t>
    </rPh>
    <rPh sb="6" eb="8">
      <t>ジッセキ</t>
    </rPh>
    <rPh sb="11" eb="12">
      <t>ゲツ</t>
    </rPh>
    <rPh sb="12" eb="14">
      <t>ミマン</t>
    </rPh>
    <rPh sb="15" eb="18">
      <t>ジギョウショ</t>
    </rPh>
    <rPh sb="19" eb="21">
      <t>シンキ</t>
    </rPh>
    <rPh sb="21" eb="24">
      <t>ジギョウショ</t>
    </rPh>
    <rPh sb="25" eb="27">
      <t>サイカイ</t>
    </rPh>
    <rPh sb="27" eb="30">
      <t>ジギョウショ</t>
    </rPh>
    <rPh sb="31" eb="32">
      <t>フク</t>
    </rPh>
    <rPh sb="34" eb="35">
      <t>マタ</t>
    </rPh>
    <rPh sb="36" eb="39">
      <t>ゼンネンド</t>
    </rPh>
    <rPh sb="43" eb="45">
      <t>テイイン</t>
    </rPh>
    <rPh sb="46" eb="47">
      <t>オオム</t>
    </rPh>
    <rPh sb="51" eb="53">
      <t>イジョウ</t>
    </rPh>
    <rPh sb="53" eb="55">
      <t>ヘンコウ</t>
    </rPh>
    <rPh sb="57" eb="60">
      <t>ジギョウショ</t>
    </rPh>
    <rPh sb="61" eb="63">
      <t>カキ</t>
    </rPh>
    <rPh sb="66" eb="68">
      <t>サンシュツ</t>
    </rPh>
    <phoneticPr fontId="1"/>
  </si>
  <si>
    <t>÷ 　月数</t>
    <rPh sb="3" eb="5">
      <t>ツキスウ</t>
    </rPh>
    <phoneticPr fontId="1"/>
  </si>
  <si>
    <t>月別利用人数</t>
    <rPh sb="0" eb="2">
      <t>ツキベツ</t>
    </rPh>
    <rPh sb="2" eb="4">
      <t>リヨウ</t>
    </rPh>
    <rPh sb="4" eb="6">
      <t>ニンズウ</t>
    </rPh>
    <phoneticPr fontId="1"/>
  </si>
  <si>
    <t>注２）を除き、計算の過程で発生した小数点の端数処理は行わないこと。</t>
    <rPh sb="0" eb="1">
      <t>チュウ</t>
    </rPh>
    <rPh sb="4" eb="5">
      <t>ノゾ</t>
    </rPh>
    <rPh sb="7" eb="9">
      <t>ケイサン</t>
    </rPh>
    <rPh sb="10" eb="12">
      <t>カテイ</t>
    </rPh>
    <rPh sb="13" eb="15">
      <t>ハッセイ</t>
    </rPh>
    <rPh sb="17" eb="20">
      <t>ショウスウテン</t>
    </rPh>
    <rPh sb="21" eb="23">
      <t>ハスウ</t>
    </rPh>
    <rPh sb="23" eb="25">
      <t>ショリ</t>
    </rPh>
    <rPh sb="26" eb="27">
      <t>オコナ</t>
    </rPh>
    <phoneticPr fontId="1"/>
  </si>
  <si>
    <t>最終人数</t>
    <rPh sb="0" eb="2">
      <t>サイシュウ</t>
    </rPh>
    <rPh sb="2" eb="4">
      <t>ニンズウ</t>
    </rPh>
    <phoneticPr fontId="1"/>
  </si>
  <si>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rPh sb="2" eb="4">
      <t>ゲツカン</t>
    </rPh>
    <rPh sb="5" eb="6">
      <t>レキ</t>
    </rPh>
    <rPh sb="6" eb="7">
      <t>ツキ</t>
    </rPh>
    <rPh sb="31" eb="32">
      <t>ツキ</t>
    </rPh>
    <rPh sb="36" eb="38">
      <t>ヘイキン</t>
    </rPh>
    <rPh sb="38" eb="40">
      <t>リヨウ</t>
    </rPh>
    <rPh sb="40" eb="41">
      <t>ノ</t>
    </rPh>
    <rPh sb="41" eb="42">
      <t>ニン</t>
    </rPh>
    <rPh sb="42" eb="43">
      <t>イン</t>
    </rPh>
    <rPh sb="43" eb="44">
      <t>スウ</t>
    </rPh>
    <rPh sb="50" eb="52">
      <t>トウガイ</t>
    </rPh>
    <rPh sb="52" eb="53">
      <t>ツキ</t>
    </rPh>
    <rPh sb="54" eb="56">
      <t>ヘイキン</t>
    </rPh>
    <rPh sb="56" eb="58">
      <t>リヨウ</t>
    </rPh>
    <rPh sb="58" eb="59">
      <t>ノ</t>
    </rPh>
    <rPh sb="59" eb="62">
      <t>ジンインスウ</t>
    </rPh>
    <rPh sb="64" eb="65">
      <t>ブン</t>
    </rPh>
    <rPh sb="81" eb="84">
      <t>ショウスウテン</t>
    </rPh>
    <rPh sb="84" eb="85">
      <t>ダイ</t>
    </rPh>
    <rPh sb="86" eb="87">
      <t>イ</t>
    </rPh>
    <rPh sb="88" eb="92">
      <t>シシャゴニュウ</t>
    </rPh>
    <phoneticPr fontId="1"/>
  </si>
  <si>
    <t>下記注２（毎日営業）に該当する月がある</t>
    <rPh sb="15" eb="16">
      <t>ツキ</t>
    </rPh>
    <phoneticPr fontId="1"/>
  </si>
  <si>
    <t>＝</t>
    <phoneticPr fontId="1"/>
  </si>
  <si>
    <t>注１）</t>
    <phoneticPr fontId="1"/>
  </si>
  <si>
    <t>注２）</t>
    <phoneticPr fontId="1"/>
  </si>
  <si>
    <t>注３）</t>
    <phoneticPr fontId="1"/>
  </si>
  <si>
    <t>注４）</t>
    <phoneticPr fontId="1"/>
  </si>
  <si>
    <t>利用定員の90％に、予定される1月当たりの営業日数を乗じて得た数</t>
    <phoneticPr fontId="1"/>
  </si>
  <si>
    <t>× 90%</t>
    <phoneticPr fontId="1"/>
  </si>
  <si>
    <t>×</t>
    <phoneticPr fontId="1"/>
  </si>
  <si>
    <t>＝</t>
    <phoneticPr fontId="1"/>
  </si>
  <si>
    <t>利用延べ人数（４月～２月） A</t>
    <rPh sb="0" eb="2">
      <t>リヨウ</t>
    </rPh>
    <rPh sb="2" eb="3">
      <t>ノ</t>
    </rPh>
    <rPh sb="4" eb="6">
      <t>ニンズウ</t>
    </rPh>
    <rPh sb="8" eb="9">
      <t>ガツ</t>
    </rPh>
    <rPh sb="11" eb="12">
      <t>ガツ</t>
    </rPh>
    <phoneticPr fontId="1"/>
  </si>
  <si>
    <t>　平均利用延人員数の計算に当たっては、１時間以上２時間未満の報酬を算定している利用者については、利用者数に４分の１を乗じて得た数とし、２時間以上３時間未満及び３時間以上４時間未満の報酬を算定している利用者については、利用者数に２分の１を乗じて得た数とし、４時間以上６時間未満の報酬を算定している利用者については利用者数に４分の３を乗じて得た数とする。</t>
    <rPh sb="77" eb="78">
      <t>オヨ</t>
    </rPh>
    <phoneticPr fontId="1"/>
  </si>
  <si>
    <t>A</t>
    <phoneticPr fontId="1"/>
  </si>
  <si>
    <t>(b)</t>
    <phoneticPr fontId="1"/>
  </si>
  <si>
    <t xml:space="preserve"> (b) （平均利用延人員数）</t>
    <rPh sb="6" eb="8">
      <t>ヘイキン</t>
    </rPh>
    <rPh sb="8" eb="10">
      <t>リヨウ</t>
    </rPh>
    <rPh sb="10" eb="11">
      <t>ノベ</t>
    </rPh>
    <rPh sb="11" eb="14">
      <t>ジンインスウ</t>
    </rPh>
    <phoneticPr fontId="1"/>
  </si>
  <si>
    <t>通所介護</t>
    <rPh sb="0" eb="2">
      <t>ツウショ</t>
    </rPh>
    <rPh sb="2" eb="4">
      <t>カイゴ</t>
    </rPh>
    <phoneticPr fontId="1"/>
  </si>
  <si>
    <t>介護予防</t>
    <rPh sb="0" eb="2">
      <t>カイゴ</t>
    </rPh>
    <rPh sb="2" eb="4">
      <t>ヨボウ</t>
    </rPh>
    <phoneticPr fontId="1"/>
  </si>
  <si>
    <t>⑤　5～7時間</t>
    <rPh sb="5" eb="7">
      <t>ジカン</t>
    </rPh>
    <phoneticPr fontId="1"/>
  </si>
  <si>
    <t>⑦　同時にサービスの提供を受けた者の最大数の営業日ごとの計</t>
    <rPh sb="2" eb="4">
      <t>ドウジ</t>
    </rPh>
    <rPh sb="10" eb="12">
      <t>テイキョウ</t>
    </rPh>
    <rPh sb="13" eb="14">
      <t>ウ</t>
    </rPh>
    <rPh sb="16" eb="17">
      <t>モノ</t>
    </rPh>
    <rPh sb="18" eb="21">
      <t>サイダイスウ</t>
    </rPh>
    <rPh sb="22" eb="25">
      <t>エイギョウビ</t>
    </rPh>
    <rPh sb="28" eb="29">
      <t>ケイ</t>
    </rPh>
    <phoneticPr fontId="1"/>
  </si>
  <si>
    <t>注５）</t>
    <phoneticPr fontId="1"/>
  </si>
  <si>
    <t>⑧　利用延人員数
　「①+②×3/4+③×1/2」
　+（「④+⑤×3/4+⑥×1/2」又は「⑦」）</t>
    <rPh sb="2" eb="4">
      <t>リヨウ</t>
    </rPh>
    <rPh sb="4" eb="5">
      <t>ノ</t>
    </rPh>
    <rPh sb="5" eb="6">
      <t>ニン</t>
    </rPh>
    <rPh sb="6" eb="7">
      <t>イン</t>
    </rPh>
    <rPh sb="7" eb="8">
      <t>スウ</t>
    </rPh>
    <rPh sb="44" eb="45">
      <t>マタ</t>
    </rPh>
    <phoneticPr fontId="1"/>
  </si>
  <si>
    <t>通常規模</t>
  </si>
  <si>
    <t>　</t>
  </si>
  <si>
    <t>⑨　毎日事業を実施した月
　⑧×6/7</t>
    <rPh sb="2" eb="4">
      <t>マイニチ</t>
    </rPh>
    <rPh sb="4" eb="6">
      <t>ジギョウ</t>
    </rPh>
    <rPh sb="7" eb="9">
      <t>ジッシ</t>
    </rPh>
    <rPh sb="11" eb="12">
      <t>ツキ</t>
    </rPh>
    <phoneticPr fontId="1"/>
  </si>
  <si>
    <t>(b)</t>
    <phoneticPr fontId="1"/>
  </si>
  <si>
    <t>注５）</t>
    <phoneticPr fontId="1"/>
  </si>
  <si>
    <t>③　2～3時間
及び3～4時間</t>
    <rPh sb="8" eb="9">
      <t>オヨ</t>
    </rPh>
    <rPh sb="13" eb="15">
      <t>ジカン</t>
    </rPh>
    <phoneticPr fontId="1"/>
  </si>
  <si>
    <t>通所リハ</t>
    <rPh sb="0" eb="2">
      <t>ツウショ</t>
    </rPh>
    <phoneticPr fontId="1"/>
  </si>
  <si>
    <t>④　1～2時間</t>
    <phoneticPr fontId="1"/>
  </si>
  <si>
    <t>⑤　6～8時間</t>
    <phoneticPr fontId="1"/>
  </si>
  <si>
    <t>⑥　4～6時間</t>
    <rPh sb="5" eb="7">
      <t>ジカン</t>
    </rPh>
    <phoneticPr fontId="1"/>
  </si>
  <si>
    <t>⑦　2～3時間
及び3～4時間</t>
    <rPh sb="8" eb="9">
      <t>オヨ</t>
    </rPh>
    <rPh sb="13" eb="15">
      <t>ジカン</t>
    </rPh>
    <phoneticPr fontId="1"/>
  </si>
  <si>
    <t>⑧　1～2時間</t>
    <phoneticPr fontId="1"/>
  </si>
  <si>
    <t>⑨　同時にサービスの提供を受けた者の最大数の営業日ごとの計</t>
    <rPh sb="2" eb="4">
      <t>ドウジ</t>
    </rPh>
    <rPh sb="10" eb="12">
      <t>テイキョウ</t>
    </rPh>
    <rPh sb="13" eb="14">
      <t>ウ</t>
    </rPh>
    <rPh sb="16" eb="17">
      <t>モノ</t>
    </rPh>
    <rPh sb="18" eb="21">
      <t>サイダイスウ</t>
    </rPh>
    <rPh sb="22" eb="25">
      <t>エイギョウビ</t>
    </rPh>
    <rPh sb="28" eb="29">
      <t>ケイ</t>
    </rPh>
    <phoneticPr fontId="1"/>
  </si>
  <si>
    <t>⑪　毎日事業を実施した月
　⑩×6/7</t>
    <rPh sb="2" eb="4">
      <t>マイニチ</t>
    </rPh>
    <rPh sb="4" eb="6">
      <t>ジギョウ</t>
    </rPh>
    <rPh sb="7" eb="9">
      <t>ジッシ</t>
    </rPh>
    <rPh sb="11" eb="12">
      <t>ツキ</t>
    </rPh>
    <phoneticPr fontId="1"/>
  </si>
  <si>
    <r>
      <t>⑩　利用延人員数</t>
    </r>
    <r>
      <rPr>
        <sz val="9"/>
        <rFont val="ＭＳ Ｐゴシック"/>
        <family val="3"/>
        <charset val="128"/>
      </rPr>
      <t xml:space="preserve">
　「①+②×3/4+③×1/2+④×1/4」
　+（「⑤+⑥×3/4+⑦×1/2+⑧×1/4」又は「⑨」）</t>
    </r>
    <rPh sb="2" eb="4">
      <t>リヨウ</t>
    </rPh>
    <rPh sb="4" eb="5">
      <t>ノ</t>
    </rPh>
    <rPh sb="5" eb="6">
      <t>ニン</t>
    </rPh>
    <rPh sb="6" eb="7">
      <t>イン</t>
    </rPh>
    <rPh sb="7" eb="8">
      <t>スウ</t>
    </rPh>
    <rPh sb="56" eb="57">
      <t>マタ</t>
    </rPh>
    <phoneticPr fontId="1"/>
  </si>
  <si>
    <t>○</t>
  </si>
  <si>
    <t>介護予防の利用者については、⑤～⑧又は⑨のいずれかにのみに入力すること。</t>
    <rPh sb="0" eb="2">
      <t>カイゴ</t>
    </rPh>
    <rPh sb="2" eb="4">
      <t>ヨボウ</t>
    </rPh>
    <rPh sb="5" eb="8">
      <t>リヨウシャ</t>
    </rPh>
    <rPh sb="17" eb="18">
      <t>マタ</t>
    </rPh>
    <rPh sb="29" eb="31">
      <t>ニュウリョク</t>
    </rPh>
    <phoneticPr fontId="1"/>
  </si>
  <si>
    <t>　介護予防通所リハビリテーションと一体的に事業を実施している場合は、介護予防通所リハビリテーション利用者も含めること。利用者の計算にあたっては、通所リハビリテーションと同様、利用時間に応じて「介護予防」の欄に計上すること。
　ただし、介護予防通所リハビリテーション利用者については、同時にサービスの提供を受けた者の最大数を営業日ごとに加えていく方法によって計算してもよく、その場合は「⑨　同時にサービスの提供を受けた者の最大数の営業日ごとの計」の欄に計上すること。</t>
    <rPh sb="1" eb="3">
      <t>カイゴ</t>
    </rPh>
    <rPh sb="3" eb="5">
      <t>ヨボウ</t>
    </rPh>
    <rPh sb="5" eb="7">
      <t>ツウショ</t>
    </rPh>
    <rPh sb="34" eb="36">
      <t>カイゴ</t>
    </rPh>
    <rPh sb="36" eb="38">
      <t>ヨボウ</t>
    </rPh>
    <rPh sb="38" eb="40">
      <t>ツウショ</t>
    </rPh>
    <rPh sb="59" eb="62">
      <t>リヨウシャ</t>
    </rPh>
    <rPh sb="63" eb="65">
      <t>ケイサン</t>
    </rPh>
    <rPh sb="72" eb="74">
      <t>ツウショ</t>
    </rPh>
    <rPh sb="84" eb="86">
      <t>ドウヨウ</t>
    </rPh>
    <rPh sb="87" eb="89">
      <t>リヨウ</t>
    </rPh>
    <rPh sb="89" eb="91">
      <t>ジカン</t>
    </rPh>
    <rPh sb="92" eb="93">
      <t>オウ</t>
    </rPh>
    <rPh sb="96" eb="98">
      <t>カイゴ</t>
    </rPh>
    <rPh sb="98" eb="100">
      <t>ヨボウ</t>
    </rPh>
    <rPh sb="102" eb="103">
      <t>ラン</t>
    </rPh>
    <rPh sb="104" eb="106">
      <t>ケイジョウ</t>
    </rPh>
    <rPh sb="117" eb="119">
      <t>カイゴ</t>
    </rPh>
    <rPh sb="119" eb="121">
      <t>ヨボウ</t>
    </rPh>
    <rPh sb="121" eb="123">
      <t>ツウショ</t>
    </rPh>
    <rPh sb="132" eb="135">
      <t>リヨウシャ</t>
    </rPh>
    <rPh sb="141" eb="143">
      <t>ドウジ</t>
    </rPh>
    <rPh sb="149" eb="151">
      <t>テイキョウ</t>
    </rPh>
    <rPh sb="152" eb="153">
      <t>ウ</t>
    </rPh>
    <rPh sb="155" eb="156">
      <t>モノ</t>
    </rPh>
    <rPh sb="157" eb="159">
      <t>サイダイ</t>
    </rPh>
    <rPh sb="159" eb="160">
      <t>スウ</t>
    </rPh>
    <rPh sb="161" eb="164">
      <t>エイギョウビ</t>
    </rPh>
    <rPh sb="167" eb="168">
      <t>クワ</t>
    </rPh>
    <rPh sb="172" eb="174">
      <t>ホウホウ</t>
    </rPh>
    <rPh sb="178" eb="180">
      <t>ケイサン</t>
    </rPh>
    <rPh sb="188" eb="190">
      <t>バアイ</t>
    </rPh>
    <rPh sb="223" eb="224">
      <t>ラン</t>
    </rPh>
    <rPh sb="225" eb="227">
      <t>ケイジョウ</t>
    </rPh>
    <phoneticPr fontId="1"/>
  </si>
  <si>
    <t>④　7～9時間</t>
    <phoneticPr fontId="1"/>
  </si>
  <si>
    <t>⑥　3～5時間
(2～3時間含む)</t>
    <phoneticPr fontId="1"/>
  </si>
  <si>
    <t>注２）</t>
    <phoneticPr fontId="1"/>
  </si>
  <si>
    <t>４７７○○○○○○○</t>
    <phoneticPr fontId="1"/>
  </si>
  <si>
    <t>デイサービス○○</t>
    <phoneticPr fontId="1"/>
  </si>
  <si>
    <t>○○　○○</t>
    <phoneticPr fontId="1"/>
  </si>
  <si>
    <t>０９８－○○○－○○○</t>
    <phoneticPr fontId="1"/>
  </si>
  <si>
    <t>平成３０年</t>
    <rPh sb="0" eb="2">
      <t>ヘイセイ</t>
    </rPh>
    <rPh sb="4" eb="5">
      <t>ネン</t>
    </rPh>
    <phoneticPr fontId="1"/>
  </si>
  <si>
    <t>平成３１年</t>
    <rPh sb="0" eb="2">
      <t>ヘイセイ</t>
    </rPh>
    <rPh sb="4" eb="5">
      <t>ネン</t>
    </rPh>
    <phoneticPr fontId="1"/>
  </si>
  <si>
    <t>②　4～5時間
及び5～6時間</t>
    <rPh sb="5" eb="7">
      <t>ジカン</t>
    </rPh>
    <rPh sb="8" eb="9">
      <t>オヨ</t>
    </rPh>
    <rPh sb="13" eb="15">
      <t>ジカン</t>
    </rPh>
    <phoneticPr fontId="1"/>
  </si>
  <si>
    <t>①　6～7時間
及び7～8時間</t>
    <rPh sb="5" eb="7">
      <t>ジカン</t>
    </rPh>
    <rPh sb="8" eb="9">
      <t>オヨ</t>
    </rPh>
    <phoneticPr fontId="1"/>
  </si>
  <si>
    <t>③　3～4時間及び4～5時間
(2～3時間含む)</t>
    <rPh sb="5" eb="7">
      <t>ジカン</t>
    </rPh>
    <rPh sb="7" eb="8">
      <t>オヨ</t>
    </rPh>
    <phoneticPr fontId="1"/>
  </si>
  <si>
    <t>①　7～8時間及び8～9時間</t>
    <rPh sb="5" eb="7">
      <t>ジカン</t>
    </rPh>
    <rPh sb="7" eb="8">
      <t>オヨ</t>
    </rPh>
    <phoneticPr fontId="1"/>
  </si>
  <si>
    <t>②　5～6時間及び6～7時間</t>
    <rPh sb="5" eb="7">
      <t>ジカン</t>
    </rPh>
    <rPh sb="7" eb="8">
      <t>オヨ</t>
    </rPh>
    <rPh sb="12" eb="14">
      <t>ジカン</t>
    </rPh>
    <phoneticPr fontId="1"/>
  </si>
  <si>
    <t>通所介護の事業所規模算定区分確認表（平成３１年４月版）　　　</t>
    <rPh sb="0" eb="4">
      <t>ツウショカイゴ</t>
    </rPh>
    <rPh sb="5" eb="8">
      <t>ジギョウショ</t>
    </rPh>
    <rPh sb="8" eb="10">
      <t>キボ</t>
    </rPh>
    <rPh sb="10" eb="12">
      <t>サンテイ</t>
    </rPh>
    <rPh sb="12" eb="14">
      <t>クブン</t>
    </rPh>
    <rPh sb="14" eb="16">
      <t>カクニン</t>
    </rPh>
    <rPh sb="16" eb="17">
      <t>ヒョウ</t>
    </rPh>
    <rPh sb="18" eb="20">
      <t>ヘイセイ</t>
    </rPh>
    <rPh sb="22" eb="23">
      <t>ネン</t>
    </rPh>
    <rPh sb="24" eb="25">
      <t>ガツ</t>
    </rPh>
    <rPh sb="25" eb="26">
      <t>バン</t>
    </rPh>
    <phoneticPr fontId="1"/>
  </si>
  <si>
    <t>①　7～8時間及び８～9時間</t>
    <rPh sb="5" eb="7">
      <t>ジカン</t>
    </rPh>
    <rPh sb="7" eb="8">
      <t>オヨ</t>
    </rPh>
    <phoneticPr fontId="1"/>
  </si>
  <si>
    <t>③　3～4時間及び４～5時間
(2～3時間含む)</t>
    <rPh sb="5" eb="7">
      <t>ジカン</t>
    </rPh>
    <rPh sb="7" eb="8">
      <t>オヨ</t>
    </rPh>
    <phoneticPr fontId="1"/>
  </si>
  <si>
    <t>通所リハビリテーション事業と、介護予防ｻｰﾋﾞｽ事業を別々に分離して実施している</t>
    <rPh sb="0" eb="2">
      <t>ツウショ</t>
    </rPh>
    <rPh sb="11" eb="13">
      <t>ジギョウ</t>
    </rPh>
    <rPh sb="15" eb="17">
      <t>カイゴ</t>
    </rPh>
    <rPh sb="17" eb="19">
      <t>ヨボウ</t>
    </rPh>
    <rPh sb="24" eb="26">
      <t>ジギョウ</t>
    </rPh>
    <rPh sb="27" eb="29">
      <t>ベツベツ</t>
    </rPh>
    <rPh sb="30" eb="32">
      <t>ブンリ</t>
    </rPh>
    <rPh sb="34" eb="36">
      <t>ジッシ</t>
    </rPh>
    <phoneticPr fontId="1"/>
  </si>
  <si>
    <t>通所介護事業と、第1号通所事業を別々に分離して実施している</t>
    <rPh sb="0" eb="2">
      <t>ツウショ</t>
    </rPh>
    <rPh sb="2" eb="4">
      <t>カイゴ</t>
    </rPh>
    <rPh sb="4" eb="6">
      <t>ジギョウ</t>
    </rPh>
    <rPh sb="8" eb="9">
      <t>ダイ</t>
    </rPh>
    <rPh sb="10" eb="11">
      <t>ゴウ</t>
    </rPh>
    <rPh sb="11" eb="13">
      <t>ツウショ</t>
    </rPh>
    <rPh sb="13" eb="15">
      <t>ジギョウ</t>
    </rPh>
    <rPh sb="16" eb="18">
      <t>ベツベツ</t>
    </rPh>
    <rPh sb="19" eb="21">
      <t>ブンリ</t>
    </rPh>
    <rPh sb="23" eb="25">
      <t>ジッシ</t>
    </rPh>
    <phoneticPr fontId="1"/>
  </si>
  <si>
    <t>④　7～9時間</t>
    <phoneticPr fontId="1"/>
  </si>
  <si>
    <t>⑥　3～5時間
(2～3時間含む)</t>
    <phoneticPr fontId="1"/>
  </si>
  <si>
    <t xml:space="preserve">⑧　利用延人員数
　「①+②×3/4+③×1/2」
　+（「④+⑤×3/4+⑥×1/2」又は「⑦」）
</t>
    <rPh sb="2" eb="4">
      <t>リヨウ</t>
    </rPh>
    <rPh sb="4" eb="5">
      <t>ノ</t>
    </rPh>
    <rPh sb="5" eb="6">
      <t>ニン</t>
    </rPh>
    <rPh sb="6" eb="7">
      <t>イン</t>
    </rPh>
    <rPh sb="7" eb="8">
      <t>スウ</t>
    </rPh>
    <rPh sb="44" eb="45">
      <t>マタ</t>
    </rPh>
    <phoneticPr fontId="1"/>
  </si>
  <si>
    <t>　平均利用延人員数の計算に当たっては、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する。</t>
    <rPh sb="25" eb="27">
      <t>ジカン</t>
    </rPh>
    <rPh sb="27" eb="29">
      <t>ミマン</t>
    </rPh>
    <rPh sb="31" eb="33">
      <t>ジカン</t>
    </rPh>
    <rPh sb="33" eb="35">
      <t>イジョウ</t>
    </rPh>
    <rPh sb="113" eb="115">
      <t>ジカン</t>
    </rPh>
    <rPh sb="115" eb="117">
      <t>ミマン</t>
    </rPh>
    <rPh sb="119" eb="121">
      <t>ジカン</t>
    </rPh>
    <rPh sb="121" eb="123">
      <t>イジョウ</t>
    </rPh>
    <phoneticPr fontId="1"/>
  </si>
  <si>
    <t xml:space="preserve"> 第一号通所事業（指定居宅サービス等基準第93条第１項第三号に規定する第一号通所事業）</t>
    <rPh sb="1" eb="3">
      <t>ダイイチ</t>
    </rPh>
    <rPh sb="3" eb="4">
      <t>ゴウ</t>
    </rPh>
    <rPh sb="4" eb="6">
      <t>ツウショ</t>
    </rPh>
    <rPh sb="6" eb="8">
      <t>ジギョウ</t>
    </rPh>
    <phoneticPr fontId="1"/>
  </si>
  <si>
    <t>　第一号通所事業(指定居宅サービス等基準第93条第１項第三号に規定する第一号通所事業をいう。以下同じ。）と一体的に事業を実施している場合は、第一号通所事業利用者も含めること。利用者の計算にあたっては、通所介護と同様、利用時間に応じて「第一号通所事業(指定居宅サービス等基準第93条第１項第三号に規定する第一号通所事業）」の欄に計上すること。
　ただし、第一号通所事業利用者については、同時にサービスの提供を受けた者の最大数を営業日ごとに加えていく方法によって計算してもよく、その場合は「⑦　同時にサービスの提供を受けた者の最大数の営業日ごとの計」の欄に計上すること。</t>
    <rPh sb="1" eb="2">
      <t>ダイ</t>
    </rPh>
    <rPh sb="2" eb="4">
      <t>イチゴウ</t>
    </rPh>
    <rPh sb="4" eb="6">
      <t>ツウショ</t>
    </rPh>
    <rPh sb="6" eb="8">
      <t>ジギョウ</t>
    </rPh>
    <rPh sb="9" eb="11">
      <t>シテイ</t>
    </rPh>
    <rPh sb="11" eb="13">
      <t>キョタク</t>
    </rPh>
    <rPh sb="17" eb="18">
      <t>トウ</t>
    </rPh>
    <rPh sb="18" eb="20">
      <t>キジュン</t>
    </rPh>
    <rPh sb="20" eb="21">
      <t>ダイ</t>
    </rPh>
    <rPh sb="23" eb="24">
      <t>ジョウ</t>
    </rPh>
    <rPh sb="24" eb="25">
      <t>ダイ</t>
    </rPh>
    <rPh sb="26" eb="27">
      <t>コウ</t>
    </rPh>
    <rPh sb="27" eb="28">
      <t>ダイ</t>
    </rPh>
    <rPh sb="28" eb="29">
      <t>3</t>
    </rPh>
    <rPh sb="29" eb="30">
      <t>ゴウ</t>
    </rPh>
    <rPh sb="31" eb="33">
      <t>キテイ</t>
    </rPh>
    <rPh sb="35" eb="36">
      <t>ダイ</t>
    </rPh>
    <rPh sb="36" eb="37">
      <t>1</t>
    </rPh>
    <rPh sb="37" eb="38">
      <t>ゴウ</t>
    </rPh>
    <rPh sb="38" eb="40">
      <t>ツウショ</t>
    </rPh>
    <rPh sb="40" eb="42">
      <t>ジギョウ</t>
    </rPh>
    <rPh sb="46" eb="48">
      <t>イカ</t>
    </rPh>
    <rPh sb="48" eb="49">
      <t>オナ</t>
    </rPh>
    <rPh sb="70" eb="71">
      <t>ダイ</t>
    </rPh>
    <rPh sb="71" eb="73">
      <t>イチゴウ</t>
    </rPh>
    <rPh sb="73" eb="75">
      <t>ツウショ</t>
    </rPh>
    <rPh sb="75" eb="77">
      <t>ジギョウ</t>
    </rPh>
    <rPh sb="77" eb="80">
      <t>リヨウシャ</t>
    </rPh>
    <rPh sb="87" eb="90">
      <t>リヨウシャ</t>
    </rPh>
    <rPh sb="91" eb="93">
      <t>ケイサン</t>
    </rPh>
    <rPh sb="100" eb="102">
      <t>ツウショ</t>
    </rPh>
    <rPh sb="102" eb="104">
      <t>カイゴ</t>
    </rPh>
    <rPh sb="105" eb="107">
      <t>ドウヨウ</t>
    </rPh>
    <rPh sb="108" eb="110">
      <t>リヨウ</t>
    </rPh>
    <rPh sb="110" eb="112">
      <t>ジカン</t>
    </rPh>
    <rPh sb="113" eb="114">
      <t>オウ</t>
    </rPh>
    <rPh sb="117" eb="118">
      <t>ダイ</t>
    </rPh>
    <rPh sb="118" eb="120">
      <t>イチゴウ</t>
    </rPh>
    <rPh sb="120" eb="122">
      <t>ツウショ</t>
    </rPh>
    <rPh sb="122" eb="124">
      <t>ジギョウ</t>
    </rPh>
    <rPh sb="161" eb="162">
      <t>ラン</t>
    </rPh>
    <rPh sb="163" eb="165">
      <t>ケイジョウ</t>
    </rPh>
    <rPh sb="176" eb="177">
      <t>ダイ</t>
    </rPh>
    <rPh sb="177" eb="179">
      <t>イチゴウ</t>
    </rPh>
    <rPh sb="179" eb="181">
      <t>ツウショ</t>
    </rPh>
    <rPh sb="181" eb="183">
      <t>ジギョウ</t>
    </rPh>
    <rPh sb="183" eb="186">
      <t>リヨウシャ</t>
    </rPh>
    <rPh sb="192" eb="194">
      <t>ドウジ</t>
    </rPh>
    <rPh sb="200" eb="202">
      <t>テイキョウ</t>
    </rPh>
    <rPh sb="203" eb="204">
      <t>ウ</t>
    </rPh>
    <rPh sb="206" eb="207">
      <t>モノ</t>
    </rPh>
    <rPh sb="208" eb="210">
      <t>サイダイ</t>
    </rPh>
    <rPh sb="210" eb="211">
      <t>スウ</t>
    </rPh>
    <rPh sb="212" eb="215">
      <t>エイギョウビ</t>
    </rPh>
    <rPh sb="218" eb="219">
      <t>クワ</t>
    </rPh>
    <rPh sb="223" eb="225">
      <t>ホウホウ</t>
    </rPh>
    <rPh sb="229" eb="231">
      <t>ケイサン</t>
    </rPh>
    <rPh sb="239" eb="241">
      <t>バアイ</t>
    </rPh>
    <rPh sb="274" eb="275">
      <t>ラン</t>
    </rPh>
    <rPh sb="276" eb="278">
      <t>ケイジョウ</t>
    </rPh>
    <phoneticPr fontId="1"/>
  </si>
  <si>
    <t>注３）</t>
    <phoneticPr fontId="1"/>
  </si>
  <si>
    <t>かにのみに入力すること。</t>
    <phoneticPr fontId="1"/>
  </si>
  <si>
    <t>第一号通所事業(指定居宅サービス等基準第93条第１項第三号に規定する第一号通所事業）の利用者については、④～⑥又は⑦のいずれ</t>
    <rPh sb="0" eb="1">
      <t>ダイ</t>
    </rPh>
    <rPh sb="1" eb="3">
      <t>イチゴウ</t>
    </rPh>
    <rPh sb="3" eb="5">
      <t>ツウショ</t>
    </rPh>
    <rPh sb="5" eb="7">
      <t>ジギョウ</t>
    </rPh>
    <rPh sb="43" eb="46">
      <t>リヨウシャ</t>
    </rPh>
    <rPh sb="55" eb="56">
      <t>マタ</t>
    </rPh>
    <phoneticPr fontId="1"/>
  </si>
  <si>
    <t>第一号通所事業(指定居宅サービス等基準第93条第１項第三号に規定する第一号通所事業）の利用者については、④～⑥又は⑦のいずれかにのみに入力すること。</t>
    <rPh sb="0" eb="1">
      <t>ダイ</t>
    </rPh>
    <rPh sb="1" eb="3">
      <t>イチゴウ</t>
    </rPh>
    <rPh sb="3" eb="5">
      <t>ツウショ</t>
    </rPh>
    <rPh sb="5" eb="7">
      <t>ジギョウ</t>
    </rPh>
    <rPh sb="43" eb="46">
      <t>リヨウシャ</t>
    </rPh>
    <rPh sb="55" eb="56">
      <t>マタ</t>
    </rPh>
    <phoneticPr fontId="1"/>
  </si>
  <si>
    <t>第１号通所事業を、午前の利用者、午後の利用者、と分けて実施している</t>
    <rPh sb="0" eb="1">
      <t>ダイ</t>
    </rPh>
    <rPh sb="2" eb="3">
      <t>ゴウ</t>
    </rPh>
    <rPh sb="3" eb="5">
      <t>ツウショ</t>
    </rPh>
    <rPh sb="5" eb="7">
      <t>ジギョウ</t>
    </rPh>
    <rPh sb="9" eb="11">
      <t>ゴゼン</t>
    </rPh>
    <rPh sb="12" eb="15">
      <t>リヨウシャ</t>
    </rPh>
    <rPh sb="16" eb="18">
      <t>ゴゴ</t>
    </rPh>
    <rPh sb="19" eb="22">
      <t>リヨウシャ</t>
    </rPh>
    <rPh sb="24" eb="25">
      <t>ワ</t>
    </rPh>
    <rPh sb="27" eb="29">
      <t>ジッシ</t>
    </rPh>
    <phoneticPr fontId="1"/>
  </si>
  <si>
    <t>平均利用延人員数確認表（①～⑦は「利用者数×1/2等」の計算をしないこと。⑧で自動計算）</t>
    <phoneticPr fontId="1"/>
  </si>
  <si>
    <t>平均利用延人員数確認表（①～⑨は「利用者数×1/2等」の計算をしないこと。⑩で自動計算）</t>
    <phoneticPr fontId="1"/>
  </si>
  <si>
    <t>第一号通所事業
（指定居宅サービス等基準第93条第１項第三号に規定する第一号通所事業）</t>
    <phoneticPr fontId="1"/>
  </si>
  <si>
    <t>通所介護の事業所規模算定区分確認表（令和6年４月版）　　　</t>
    <rPh sb="0" eb="4">
      <t>ツウショカイゴ</t>
    </rPh>
    <rPh sb="5" eb="8">
      <t>ジギョウショ</t>
    </rPh>
    <rPh sb="8" eb="10">
      <t>キボ</t>
    </rPh>
    <rPh sb="10" eb="12">
      <t>サンテイ</t>
    </rPh>
    <rPh sb="12" eb="14">
      <t>クブン</t>
    </rPh>
    <rPh sb="14" eb="16">
      <t>カクニン</t>
    </rPh>
    <rPh sb="16" eb="17">
      <t>ヒョウ</t>
    </rPh>
    <rPh sb="18" eb="20">
      <t>レイワ</t>
    </rPh>
    <rPh sb="21" eb="22">
      <t>ネン</t>
    </rPh>
    <rPh sb="22" eb="23">
      <t>ヘイネン</t>
    </rPh>
    <rPh sb="23" eb="24">
      <t>ガツ</t>
    </rPh>
    <rPh sb="24" eb="25">
      <t>バン</t>
    </rPh>
    <phoneticPr fontId="1"/>
  </si>
  <si>
    <t>通所リハビリテーションの事業所規模算定区分確認表（令和6年４月版）　　　　</t>
    <rPh sb="0" eb="2">
      <t>ツウショ</t>
    </rPh>
    <rPh sb="12" eb="15">
      <t>ジギョウショ</t>
    </rPh>
    <rPh sb="15" eb="17">
      <t>キボ</t>
    </rPh>
    <rPh sb="17" eb="19">
      <t>サンテイ</t>
    </rPh>
    <rPh sb="19" eb="21">
      <t>クブン</t>
    </rPh>
    <rPh sb="21" eb="23">
      <t>カクニン</t>
    </rPh>
    <rPh sb="23" eb="24">
      <t>ヒョウ</t>
    </rPh>
    <phoneticPr fontId="1"/>
  </si>
  <si>
    <t>令和5年</t>
    <rPh sb="0" eb="2">
      <t>レイワ</t>
    </rPh>
    <rPh sb="3" eb="4">
      <t>ネン</t>
    </rPh>
    <phoneticPr fontId="1"/>
  </si>
  <si>
    <t>令和6年</t>
    <rPh sb="0" eb="2">
      <t>レイワ</t>
    </rPh>
    <rPh sb="3" eb="4">
      <t>ネン</t>
    </rPh>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</si>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</sst>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6" x14ac:knownFonts="1">
    <font>
      <sz val="11"/>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u/>
      <sz val="10"/>
      <name val="ＭＳ Ｐゴシック"/>
      <family val="3"/>
      <charset val="128"/>
    </font>
    <font>
      <sz val="9.5"/>
      <name val="ＭＳ Ｐゴシック"/>
      <family val="3"/>
      <charset val="128"/>
    </font>
    <font>
      <b/>
      <sz val="13"/>
      <name val="ＭＳ Ｐゴシック"/>
      <family val="3"/>
      <charset val="128"/>
    </font>
    <font>
      <b/>
      <u/>
      <sz val="14"/>
      <name val="ＭＳ Ｐゴシック"/>
      <family val="3"/>
      <charset val="128"/>
    </font>
    <font>
      <u/>
      <sz val="14"/>
      <name val="ＭＳ Ｐゴシック"/>
      <family val="3"/>
      <charset val="128"/>
    </font>
    <font>
      <sz val="13"/>
      <name val="ＭＳ Ｐゴシック"/>
      <family val="3"/>
      <charset val="128"/>
    </font>
    <font>
      <sz val="8"/>
      <name val="ＭＳ Ｐゴシック"/>
      <family val="3"/>
      <charset val="128"/>
    </font>
    <font>
      <sz val="2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diagonalUp="1">
      <left style="hair">
        <color indexed="64"/>
      </left>
      <right style="thin">
        <color indexed="64"/>
      </right>
      <top style="double">
        <color indexed="64"/>
      </top>
      <bottom style="thin">
        <color indexed="64"/>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style="thin">
        <color indexed="64"/>
      </top>
      <bottom style="double">
        <color indexed="64"/>
      </bottom>
      <diagonal style="hair">
        <color indexed="64"/>
      </diagonal>
    </border>
    <border>
      <left/>
      <right style="hair">
        <color indexed="64"/>
      </right>
      <top style="medium">
        <color indexed="64"/>
      </top>
      <bottom style="medium">
        <color indexed="64"/>
      </bottom>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88" applyNumberFormat="0" applyAlignment="0" applyProtection="0">
      <alignment vertical="center"/>
    </xf>
    <xf numFmtId="0" fontId="23" fillId="31" borderId="0" applyNumberFormat="0" applyBorder="0" applyAlignment="0" applyProtection="0">
      <alignment vertical="center"/>
    </xf>
    <xf numFmtId="0" fontId="3" fillId="2" borderId="89" applyNumberFormat="0" applyFont="0" applyAlignment="0" applyProtection="0">
      <alignment vertical="center"/>
    </xf>
    <xf numFmtId="0" fontId="24" fillId="0" borderId="90" applyNumberFormat="0" applyFill="0" applyAlignment="0" applyProtection="0">
      <alignment vertical="center"/>
    </xf>
    <xf numFmtId="0" fontId="25" fillId="32" borderId="0" applyNumberFormat="0" applyBorder="0" applyAlignment="0" applyProtection="0">
      <alignment vertical="center"/>
    </xf>
    <xf numFmtId="0" fontId="26" fillId="33" borderId="91" applyNumberFormat="0" applyAlignment="0" applyProtection="0">
      <alignment vertical="center"/>
    </xf>
    <xf numFmtId="0" fontId="27" fillId="0" borderId="0" applyNumberFormat="0" applyFill="0" applyBorder="0" applyAlignment="0" applyProtection="0">
      <alignment vertical="center"/>
    </xf>
    <xf numFmtId="0" fontId="28" fillId="0" borderId="92" applyNumberFormat="0" applyFill="0" applyAlignment="0" applyProtection="0">
      <alignment vertical="center"/>
    </xf>
    <xf numFmtId="0" fontId="29" fillId="0" borderId="93" applyNumberFormat="0" applyFill="0" applyAlignment="0" applyProtection="0">
      <alignment vertical="center"/>
    </xf>
    <xf numFmtId="0" fontId="30" fillId="0" borderId="94" applyNumberFormat="0" applyFill="0" applyAlignment="0" applyProtection="0">
      <alignment vertical="center"/>
    </xf>
    <xf numFmtId="0" fontId="30" fillId="0" borderId="0" applyNumberFormat="0" applyFill="0" applyBorder="0" applyAlignment="0" applyProtection="0">
      <alignment vertical="center"/>
    </xf>
    <xf numFmtId="0" fontId="31" fillId="0" borderId="95" applyNumberFormat="0" applyFill="0" applyAlignment="0" applyProtection="0">
      <alignment vertical="center"/>
    </xf>
    <xf numFmtId="0" fontId="32" fillId="33" borderId="96" applyNumberFormat="0" applyAlignment="0" applyProtection="0">
      <alignment vertical="center"/>
    </xf>
    <xf numFmtId="0" fontId="33" fillId="0" borderId="0" applyNumberFormat="0" applyFill="0" applyBorder="0" applyAlignment="0" applyProtection="0">
      <alignment vertical="center"/>
    </xf>
    <xf numFmtId="0" fontId="34" fillId="3" borderId="91" applyNumberFormat="0" applyAlignment="0" applyProtection="0">
      <alignment vertical="center"/>
    </xf>
    <xf numFmtId="0" fontId="35" fillId="34" borderId="0" applyNumberFormat="0" applyBorder="0" applyAlignment="0" applyProtection="0">
      <alignment vertical="center"/>
    </xf>
  </cellStyleXfs>
  <cellXfs count="190">
    <xf numFmtId="0" fontId="0" fillId="0" borderId="0" xfId="0" applyAlignment="1"/>
    <xf numFmtId="0" fontId="4" fillId="0" borderId="0" xfId="0" applyFont="1" applyAlignment="1">
      <alignment shrinkToFit="1"/>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2" fillId="0" borderId="8" xfId="0" applyFont="1" applyBorder="1" applyAlignment="1"/>
    <xf numFmtId="0" fontId="2" fillId="0" borderId="0" xfId="0" applyFont="1" applyAlignment="1"/>
    <xf numFmtId="0" fontId="0" fillId="0" borderId="0" xfId="0" applyAlignment="1">
      <alignment vertical="center"/>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0" xfId="0" applyBorder="1" applyAlignment="1">
      <alignment horizontal="center"/>
    </xf>
    <xf numFmtId="0" fontId="0"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right" vertical="top" wrapText="1"/>
    </xf>
    <xf numFmtId="0" fontId="9" fillId="0" borderId="0" xfId="0" applyFont="1" applyBorder="1" applyAlignment="1">
      <alignment vertical="center" wrapText="1" shrinkToFit="1"/>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6" fillId="0" borderId="0" xfId="0" applyFont="1" applyBorder="1" applyAlignment="1">
      <alignment vertical="center" wrapText="1" shrinkToFit="1"/>
    </xf>
    <xf numFmtId="0" fontId="9" fillId="0" borderId="0" xfId="0" applyFont="1" applyBorder="1" applyAlignment="1">
      <alignment vertical="center"/>
    </xf>
    <xf numFmtId="0" fontId="0" fillId="0" borderId="0" xfId="0" quotePrefix="1" applyBorder="1" applyAlignment="1">
      <alignment horizontal="right" vertical="center" wrapText="1"/>
    </xf>
    <xf numFmtId="0" fontId="0" fillId="0" borderId="0" xfId="0" quotePrefix="1" applyBorder="1" applyAlignment="1">
      <alignment horizontal="right" vertical="center"/>
    </xf>
    <xf numFmtId="0" fontId="0" fillId="0" borderId="0" xfId="0" applyBorder="1" applyAlignment="1">
      <alignment horizontal="left" vertical="center"/>
    </xf>
    <xf numFmtId="0" fontId="5" fillId="0" borderId="0" xfId="0" quotePrefix="1" applyFont="1" applyBorder="1" applyAlignment="1">
      <alignment horizontal="right" vertical="center" wrapText="1"/>
    </xf>
    <xf numFmtId="0" fontId="17" fillId="0" borderId="0" xfId="0"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Border="1" applyAlignment="1">
      <alignment wrapText="1"/>
    </xf>
    <xf numFmtId="0" fontId="10" fillId="0" borderId="6" xfId="0" applyFont="1" applyBorder="1" applyAlignment="1">
      <alignment vertical="top" wrapText="1"/>
    </xf>
    <xf numFmtId="0" fontId="10" fillId="0" borderId="0" xfId="0" applyFont="1" applyBorder="1" applyAlignment="1"/>
    <xf numFmtId="0" fontId="10" fillId="0" borderId="0" xfId="0" applyFont="1" applyBorder="1" applyAlignment="1">
      <alignment shrinkToFit="1"/>
    </xf>
    <xf numFmtId="0" fontId="17" fillId="0" borderId="0" xfId="0" applyFont="1" applyBorder="1" applyAlignment="1"/>
    <xf numFmtId="0" fontId="10" fillId="0" borderId="6" xfId="0" applyFont="1" applyBorder="1" applyAlignment="1">
      <alignment horizontal="right" vertical="center"/>
    </xf>
    <xf numFmtId="0" fontId="10" fillId="0" borderId="6" xfId="0" applyFont="1" applyBorder="1" applyAlignment="1">
      <alignment vertical="center"/>
    </xf>
    <xf numFmtId="0" fontId="0" fillId="0" borderId="0" xfId="0" applyAlignment="1">
      <alignment horizontal="right" vertical="center"/>
    </xf>
    <xf numFmtId="0" fontId="10" fillId="0" borderId="6" xfId="0" applyFont="1" applyBorder="1" applyAlignment="1">
      <alignment vertical="center" wrapText="1"/>
    </xf>
    <xf numFmtId="0" fontId="10" fillId="0" borderId="6" xfId="0" applyFont="1" applyBorder="1" applyAlignment="1">
      <alignment horizontal="right" vertical="center" wrapText="1"/>
    </xf>
    <xf numFmtId="176" fontId="0" fillId="0" borderId="0" xfId="0" applyNumberFormat="1" applyBorder="1" applyAlignment="1">
      <alignment vertical="center"/>
    </xf>
    <xf numFmtId="176" fontId="0" fillId="0" borderId="3" xfId="0" applyNumberFormat="1" applyBorder="1" applyAlignment="1">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0" xfId="0" applyFont="1" applyAlignment="1">
      <alignment horizontal="center" vertical="center"/>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12" fontId="0" fillId="0" borderId="20" xfId="0" applyNumberFormat="1" applyBorder="1" applyAlignment="1" applyProtection="1">
      <alignment horizontal="center" vertical="center" shrinkToFit="1"/>
      <protection locked="0"/>
    </xf>
    <xf numFmtId="12" fontId="0" fillId="0" borderId="21" xfId="0" applyNumberFormat="1" applyBorder="1" applyAlignment="1" applyProtection="1">
      <alignment horizontal="center"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8" xfId="0"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176" fontId="0" fillId="4" borderId="29" xfId="0" applyNumberFormat="1" applyFill="1" applyBorder="1" applyAlignment="1">
      <alignment vertical="center" shrinkToFit="1"/>
    </xf>
    <xf numFmtId="176" fontId="0" fillId="4" borderId="30" xfId="0" applyNumberFormat="1" applyFill="1" applyBorder="1" applyAlignment="1">
      <alignment vertical="center" shrinkToFit="1"/>
    </xf>
    <xf numFmtId="0" fontId="0" fillId="4" borderId="31" xfId="0" applyFill="1" applyBorder="1" applyAlignment="1">
      <alignment shrinkToFit="1"/>
    </xf>
    <xf numFmtId="0" fontId="0" fillId="4" borderId="32" xfId="0" applyFill="1" applyBorder="1" applyAlignment="1">
      <alignment shrinkToFit="1"/>
    </xf>
    <xf numFmtId="0" fontId="0" fillId="4" borderId="33" xfId="0" applyFill="1" applyBorder="1" applyAlignment="1">
      <alignment shrinkToFit="1"/>
    </xf>
    <xf numFmtId="0" fontId="0" fillId="4" borderId="34" xfId="0" applyFill="1" applyBorder="1" applyAlignment="1">
      <alignment shrinkToFit="1"/>
    </xf>
    <xf numFmtId="0" fontId="0" fillId="4" borderId="35" xfId="0" applyFill="1" applyBorder="1" applyAlignment="1">
      <alignment shrinkToFit="1"/>
    </xf>
    <xf numFmtId="176" fontId="0" fillId="4" borderId="36" xfId="0" applyNumberFormat="1" applyFill="1" applyBorder="1" applyAlignment="1">
      <alignment vertical="center" shrinkToFit="1"/>
    </xf>
    <xf numFmtId="0" fontId="0" fillId="4" borderId="37" xfId="0" applyFill="1" applyBorder="1" applyAlignment="1">
      <alignment shrinkToFit="1"/>
    </xf>
    <xf numFmtId="0" fontId="0" fillId="4" borderId="38" xfId="0" applyFill="1" applyBorder="1" applyAlignment="1">
      <alignment vertical="center" shrinkToFit="1"/>
    </xf>
    <xf numFmtId="176" fontId="0" fillId="4" borderId="39" xfId="0" applyNumberFormat="1" applyFill="1" applyBorder="1" applyAlignment="1">
      <alignment vertical="center" shrinkToFit="1"/>
    </xf>
    <xf numFmtId="0" fontId="0" fillId="4" borderId="40" xfId="0" applyFill="1" applyBorder="1" applyAlignment="1">
      <alignment shrinkToFit="1"/>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4" borderId="41" xfId="0" applyFill="1" applyBorder="1" applyAlignment="1">
      <alignment shrinkToFit="1"/>
    </xf>
    <xf numFmtId="0" fontId="17" fillId="4" borderId="15" xfId="0" applyFont="1" applyFill="1" applyBorder="1" applyAlignment="1">
      <alignment vertical="center" wrapText="1"/>
    </xf>
    <xf numFmtId="176" fontId="0" fillId="4" borderId="42" xfId="0" applyNumberFormat="1" applyFill="1" applyBorder="1" applyAlignment="1">
      <alignment vertical="center" shrinkToFit="1"/>
    </xf>
    <xf numFmtId="0" fontId="5" fillId="0" borderId="0" xfId="0" applyFont="1" applyAlignment="1">
      <alignment vertical="top" wrapText="1"/>
    </xf>
    <xf numFmtId="0" fontId="0" fillId="0" borderId="3" xfId="0" applyBorder="1" applyAlignment="1">
      <alignment horizontal="center" vertical="center"/>
    </xf>
    <xf numFmtId="0" fontId="0" fillId="4" borderId="43" xfId="0" applyFill="1" applyBorder="1" applyAlignment="1">
      <alignment vertical="center" wrapText="1"/>
    </xf>
    <xf numFmtId="0" fontId="0" fillId="4" borderId="44" xfId="0" applyFill="1" applyBorder="1" applyAlignment="1">
      <alignment vertical="center" wrapText="1"/>
    </xf>
    <xf numFmtId="176" fontId="0" fillId="4" borderId="8" xfId="0" applyNumberFormat="1" applyFill="1" applyBorder="1" applyAlignment="1">
      <alignment horizontal="center" vertical="center" shrinkToFit="1"/>
    </xf>
    <xf numFmtId="176" fontId="0" fillId="4" borderId="2" xfId="0" applyNumberFormat="1" applyFill="1" applyBorder="1" applyAlignment="1">
      <alignment horizontal="center" vertical="center" shrinkToFit="1"/>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17" fillId="4" borderId="45" xfId="0" applyFont="1" applyFill="1" applyBorder="1" applyAlignment="1">
      <alignment horizontal="left" vertical="center" textRotation="255" wrapText="1" readingOrder="1"/>
    </xf>
    <xf numFmtId="0" fontId="17" fillId="4" borderId="46" xfId="0" applyFont="1" applyFill="1" applyBorder="1" applyAlignment="1">
      <alignment horizontal="left" vertical="center" textRotation="255" wrapText="1" readingOrder="1"/>
    </xf>
    <xf numFmtId="0" fontId="17" fillId="4" borderId="47" xfId="0" applyFont="1" applyFill="1" applyBorder="1" applyAlignment="1">
      <alignment horizontal="left" vertical="center" textRotation="255" wrapText="1" readingOrder="1"/>
    </xf>
    <xf numFmtId="0" fontId="17" fillId="4" borderId="29" xfId="0" applyFont="1" applyFill="1" applyBorder="1" applyAlignment="1">
      <alignment vertical="center" wrapText="1"/>
    </xf>
    <xf numFmtId="0" fontId="17" fillId="4" borderId="48" xfId="0" applyFont="1" applyFill="1" applyBorder="1" applyAlignment="1">
      <alignment vertical="center" wrapText="1"/>
    </xf>
    <xf numFmtId="0" fontId="0" fillId="4" borderId="81" xfId="0" applyFill="1" applyBorder="1" applyAlignment="1">
      <alignment horizontal="center" vertical="center"/>
    </xf>
    <xf numFmtId="0" fontId="0" fillId="4" borderId="8"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horizontal="center" shrinkToFit="1"/>
    </xf>
    <xf numFmtId="0" fontId="5" fillId="0" borderId="0" xfId="0" applyFont="1" applyBorder="1" applyAlignment="1">
      <alignment horizontal="left" vertical="center" wrapText="1" indent="2"/>
    </xf>
    <xf numFmtId="0" fontId="13" fillId="5" borderId="0" xfId="0" applyFont="1" applyFill="1" applyBorder="1" applyAlignment="1">
      <alignment horizontal="left" vertical="center" wrapText="1"/>
    </xf>
    <xf numFmtId="0" fontId="11" fillId="0" borderId="0" xfId="0" applyFont="1" applyAlignment="1">
      <alignment vertical="top" wrapText="1"/>
    </xf>
    <xf numFmtId="176" fontId="0" fillId="4" borderId="49" xfId="0" applyNumberFormat="1" applyFill="1" applyBorder="1" applyAlignment="1">
      <alignment vertical="center" shrinkToFit="1"/>
    </xf>
    <xf numFmtId="176" fontId="0" fillId="4" borderId="39" xfId="0" applyNumberFormat="1" applyFill="1" applyBorder="1" applyAlignment="1">
      <alignment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176" fontId="0" fillId="4" borderId="50" xfId="0" applyNumberFormat="1" applyFill="1" applyBorder="1" applyAlignment="1">
      <alignment horizontal="center" vertical="center" shrinkToFit="1"/>
    </xf>
    <xf numFmtId="0" fontId="0" fillId="4" borderId="51" xfId="0" applyFill="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0" fontId="5" fillId="4" borderId="49"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10" fillId="0" borderId="0" xfId="0" applyFont="1" applyBorder="1" applyAlignment="1">
      <alignment vertical="top" wrapText="1"/>
    </xf>
    <xf numFmtId="176" fontId="5" fillId="4" borderId="49" xfId="0" applyNumberFormat="1" applyFont="1" applyFill="1" applyBorder="1" applyAlignment="1">
      <alignment horizontal="center" vertical="center" shrinkToFit="1"/>
    </xf>
    <xf numFmtId="176" fontId="5" fillId="4" borderId="39" xfId="0" applyNumberFormat="1" applyFont="1" applyFill="1" applyBorder="1" applyAlignment="1">
      <alignment horizontal="center" vertical="center" shrinkToFit="1"/>
    </xf>
    <xf numFmtId="0" fontId="7" fillId="0" borderId="43"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5" fillId="4" borderId="45" xfId="0" applyFont="1" applyFill="1" applyBorder="1" applyAlignment="1">
      <alignment horizontal="center" vertical="center" textRotation="255" wrapText="1"/>
    </xf>
    <xf numFmtId="0" fontId="5" fillId="4" borderId="46" xfId="0" applyFont="1" applyFill="1" applyBorder="1" applyAlignment="1">
      <alignment horizontal="center" vertical="center" textRotation="255" wrapText="1"/>
    </xf>
    <xf numFmtId="0" fontId="14"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8" fillId="0" borderId="59" xfId="0" applyFont="1" applyBorder="1" applyAlignment="1">
      <alignment horizontal="distributed" vertical="distributed" wrapText="1" shrinkToFit="1"/>
    </xf>
    <xf numFmtId="0" fontId="8" fillId="0" borderId="51" xfId="0" applyFont="1" applyBorder="1" applyAlignment="1">
      <alignment horizontal="distributed" vertical="distributed" wrapText="1" shrinkToFi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64" xfId="0" applyFont="1" applyBorder="1" applyAlignment="1" applyProtection="1">
      <alignment horizontal="left" vertical="center" shrinkToFit="1"/>
      <protection locked="0"/>
    </xf>
    <xf numFmtId="0" fontId="6" fillId="0" borderId="65" xfId="0" applyFont="1" applyBorder="1" applyAlignment="1" applyProtection="1">
      <alignment horizontal="left" vertical="center" shrinkToFit="1"/>
      <protection locked="0"/>
    </xf>
    <xf numFmtId="0" fontId="6" fillId="0" borderId="66" xfId="0" applyFont="1" applyBorder="1" applyAlignment="1" applyProtection="1">
      <alignment horizontal="left" vertical="center" shrinkToFit="1"/>
      <protection locked="0"/>
    </xf>
    <xf numFmtId="0" fontId="18" fillId="0" borderId="67" xfId="0" applyFont="1" applyBorder="1" applyAlignment="1" applyProtection="1">
      <alignment horizontal="center" vertical="center" wrapText="1"/>
      <protection locked="0"/>
    </xf>
    <xf numFmtId="0" fontId="18" fillId="0" borderId="6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0" fillId="0" borderId="28" xfId="0" applyBorder="1" applyAlignment="1">
      <alignment vertical="center"/>
    </xf>
    <xf numFmtId="0" fontId="18" fillId="0" borderId="8" xfId="0" applyFont="1" applyBorder="1" applyAlignment="1" applyProtection="1">
      <alignment horizontal="center" vertical="center" wrapText="1"/>
      <protection locked="0"/>
    </xf>
    <xf numFmtId="0" fontId="18" fillId="0" borderId="72" xfId="0" applyFont="1" applyBorder="1" applyAlignment="1" applyProtection="1">
      <alignment horizontal="center" vertical="center" wrapText="1"/>
      <protection locked="0"/>
    </xf>
    <xf numFmtId="0" fontId="18" fillId="0" borderId="73" xfId="0" applyFont="1" applyBorder="1" applyAlignment="1" applyProtection="1">
      <alignment horizontal="center" vertical="center" wrapText="1"/>
      <protection locked="0"/>
    </xf>
    <xf numFmtId="0" fontId="18" fillId="0" borderId="74" xfId="0" applyFont="1" applyBorder="1" applyAlignment="1" applyProtection="1">
      <alignment horizontal="center" vertical="center" wrapText="1"/>
      <protection locked="0"/>
    </xf>
    <xf numFmtId="0" fontId="10" fillId="0" borderId="75"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63"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3" fillId="5" borderId="0" xfId="0" applyFont="1" applyFill="1" applyAlignment="1">
      <alignment horizontal="left" vertical="center"/>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2" fillId="0" borderId="79" xfId="0" applyFont="1" applyBorder="1" applyAlignment="1">
      <alignment horizontal="distributed" vertical="distributed" wrapText="1"/>
    </xf>
    <xf numFmtId="0" fontId="2" fillId="0" borderId="44" xfId="0" applyFont="1" applyBorder="1" applyAlignment="1">
      <alignment horizontal="distributed" vertical="distributed" wrapText="1"/>
    </xf>
    <xf numFmtId="0" fontId="2" fillId="0" borderId="80" xfId="0" applyFont="1" applyBorder="1" applyAlignment="1">
      <alignment horizontal="distributed" vertical="distributed" wrapText="1"/>
    </xf>
    <xf numFmtId="0" fontId="2" fillId="0" borderId="28" xfId="0" applyFont="1" applyBorder="1" applyAlignment="1">
      <alignment horizontal="distributed" vertical="distributed" wrapText="1"/>
    </xf>
    <xf numFmtId="0" fontId="2" fillId="0" borderId="59" xfId="0" applyFont="1" applyBorder="1" applyAlignment="1">
      <alignment horizontal="distributed" vertical="distributed" wrapText="1"/>
    </xf>
    <xf numFmtId="0" fontId="2" fillId="0" borderId="51" xfId="0" applyFont="1" applyBorder="1" applyAlignment="1">
      <alignment horizontal="distributed" vertical="distributed" wrapText="1"/>
    </xf>
    <xf numFmtId="176" fontId="0" fillId="4" borderId="12" xfId="0" applyNumberFormat="1" applyFill="1" applyBorder="1" applyAlignment="1">
      <alignment horizontal="center" vertical="center" shrinkToFit="1"/>
    </xf>
    <xf numFmtId="176" fontId="0" fillId="4" borderId="82" xfId="0" applyNumberFormat="1" applyFill="1" applyBorder="1" applyAlignment="1">
      <alignment horizontal="center" vertical="center" shrinkToFit="1"/>
    </xf>
    <xf numFmtId="176" fontId="0" fillId="4" borderId="51" xfId="0" applyNumberFormat="1" applyFill="1" applyBorder="1" applyAlignment="1">
      <alignment horizontal="center" vertical="center" shrinkToFit="1"/>
    </xf>
    <xf numFmtId="0" fontId="5" fillId="4" borderId="29" xfId="0" applyFont="1" applyFill="1" applyBorder="1" applyAlignment="1">
      <alignment vertical="center" wrapText="1"/>
    </xf>
    <xf numFmtId="0" fontId="5" fillId="4" borderId="48" xfId="0" applyFont="1" applyFill="1" applyBorder="1" applyAlignment="1">
      <alignment vertical="center" wrapText="1"/>
    </xf>
    <xf numFmtId="0" fontId="5" fillId="4" borderId="47" xfId="0" applyFont="1" applyFill="1" applyBorder="1" applyAlignment="1">
      <alignment horizontal="center" vertical="center" textRotation="255" wrapText="1"/>
    </xf>
    <xf numFmtId="0" fontId="10" fillId="4" borderId="48" xfId="0" applyFont="1" applyFill="1" applyBorder="1" applyAlignment="1">
      <alignment vertical="center" wrapText="1"/>
    </xf>
    <xf numFmtId="0" fontId="0" fillId="4" borderId="86" xfId="0" applyFill="1" applyBorder="1" applyAlignment="1">
      <alignment horizontal="center" vertical="center" shrinkToFit="1"/>
    </xf>
    <xf numFmtId="0" fontId="0" fillId="4" borderId="87" xfId="0" applyFill="1" applyBorder="1" applyAlignment="1">
      <alignment horizontal="center" vertical="center" shrinkToFit="1"/>
    </xf>
    <xf numFmtId="0" fontId="0" fillId="4" borderId="83" xfId="0" applyFill="1" applyBorder="1" applyAlignment="1">
      <alignment horizontal="center" vertical="center"/>
    </xf>
    <xf numFmtId="0" fontId="0" fillId="4" borderId="84" xfId="0" applyFill="1" applyBorder="1" applyAlignment="1">
      <alignment horizontal="center" vertical="center"/>
    </xf>
    <xf numFmtId="0" fontId="0" fillId="4" borderId="82" xfId="0" applyFill="1" applyBorder="1" applyAlignment="1">
      <alignment horizontal="center" vertical="center"/>
    </xf>
    <xf numFmtId="0" fontId="0" fillId="4" borderId="12" xfId="0" applyFill="1" applyBorder="1" applyAlignment="1">
      <alignment horizontal="center" vertical="center"/>
    </xf>
    <xf numFmtId="0" fontId="0" fillId="4" borderId="85" xfId="0" applyFill="1" applyBorder="1" applyAlignment="1">
      <alignment horizontal="center" vertical="center"/>
    </xf>
    <xf numFmtId="0" fontId="5" fillId="0" borderId="0" xfId="0" applyFont="1" applyBorder="1" applyAlignment="1">
      <alignmen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
    <dxf>
      <font>
        <condense val="0"/>
        <extend val="0"/>
        <color auto="1"/>
      </font>
      <fill>
        <patternFill patternType="solid">
          <bgColor indexed="10"/>
        </patternFill>
      </fill>
    </dxf>
    <dxf>
      <font>
        <condense val="0"/>
        <extend val="0"/>
        <color auto="1"/>
      </font>
      <fill>
        <patternFill patternType="solid">
          <bgColor indexed="10"/>
        </patternFill>
      </fill>
    </dxf>
    <dxf>
      <font>
        <condense val="0"/>
        <extend val="0"/>
        <color auto="1"/>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304800</xdr:colOff>
      <xdr:row>43</xdr:row>
      <xdr:rowOff>76200</xdr:rowOff>
    </xdr:from>
    <xdr:to>
      <xdr:col>7</xdr:col>
      <xdr:colOff>76200</xdr:colOff>
      <xdr:row>44</xdr:row>
      <xdr:rowOff>133350</xdr:rowOff>
    </xdr:to>
    <xdr:sp macro="" textlink="">
      <xdr:nvSpPr>
        <xdr:cNvPr id="18475" name="AutoShape 1"/>
        <xdr:cNvSpPr>
          <a:spLocks noChangeArrowheads="1"/>
        </xdr:cNvSpPr>
      </xdr:nvSpPr>
      <xdr:spPr bwMode="auto">
        <a:xfrm>
          <a:off x="4610100" y="13115925"/>
          <a:ext cx="247650" cy="228600"/>
        </a:xfrm>
        <a:prstGeom prst="rightArrow">
          <a:avLst>
            <a:gd name="adj1" fmla="val 50000"/>
            <a:gd name="adj2" fmla="val 270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561901</xdr:colOff>
      <xdr:row>18</xdr:row>
      <xdr:rowOff>275779</xdr:rowOff>
    </xdr:from>
    <xdr:to>
      <xdr:col>21</xdr:col>
      <xdr:colOff>342900</xdr:colOff>
      <xdr:row>21</xdr:row>
      <xdr:rowOff>199876</xdr:rowOff>
    </xdr:to>
    <xdr:sp macro="" textlink="" fLocksText="0">
      <xdr:nvSpPr>
        <xdr:cNvPr id="2" name="四角形吹き出し 1"/>
        <xdr:cNvSpPr/>
      </xdr:nvSpPr>
      <xdr:spPr>
        <a:xfrm>
          <a:off x="9420225" y="5524500"/>
          <a:ext cx="3209925" cy="895350"/>
        </a:xfrm>
        <a:prstGeom prst="wedgeRectCallout">
          <a:avLst>
            <a:gd name="adj1" fmla="val -65132"/>
            <a:gd name="adj2" fmla="val -17168"/>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100"/>
            <a:t>「指定介護予防通所介護事業所における平均利用延人員数については、平成</a:t>
          </a:r>
          <a:r>
            <a:rPr lang="en-US" altLang="ja-JP" sz="1100"/>
            <a:t>30</a:t>
          </a:r>
          <a:r>
            <a:rPr lang="ja-JP" altLang="en-US" sz="1100"/>
            <a:t>年度分の事業所規模を決定する際の平成</a:t>
          </a:r>
          <a:r>
            <a:rPr lang="en-US" altLang="ja-JP" sz="1100"/>
            <a:t>29</a:t>
          </a:r>
          <a:r>
            <a:rPr lang="ja-JP" altLang="en-US" sz="1100"/>
            <a:t>年度の実績に限る」とされています。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304800</xdr:colOff>
      <xdr:row>42</xdr:row>
      <xdr:rowOff>76200</xdr:rowOff>
    </xdr:from>
    <xdr:to>
      <xdr:col>7</xdr:col>
      <xdr:colOff>76200</xdr:colOff>
      <xdr:row>43</xdr:row>
      <xdr:rowOff>133350</xdr:rowOff>
    </xdr:to>
    <xdr:sp macro="" textlink="">
      <xdr:nvSpPr>
        <xdr:cNvPr id="21537" name="AutoShape 1"/>
        <xdr:cNvSpPr>
          <a:spLocks noChangeArrowheads="1"/>
        </xdr:cNvSpPr>
      </xdr:nvSpPr>
      <xdr:spPr bwMode="auto">
        <a:xfrm>
          <a:off x="4619625" y="13401675"/>
          <a:ext cx="247650" cy="228600"/>
        </a:xfrm>
        <a:prstGeom prst="rightArrow">
          <a:avLst>
            <a:gd name="adj1" fmla="val 50000"/>
            <a:gd name="adj2" fmla="val 270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85725</xdr:colOff>
      <xdr:row>1</xdr:row>
      <xdr:rowOff>152400</xdr:rowOff>
    </xdr:from>
    <xdr:to>
      <xdr:col>15</xdr:col>
      <xdr:colOff>152400</xdr:colOff>
      <xdr:row>1</xdr:row>
      <xdr:rowOff>371475</xdr:rowOff>
    </xdr:to>
    <xdr:cxnSp macro="">
      <xdr:nvCxnSpPr>
        <xdr:cNvPr id="21538" name="AutoShape 8"/>
        <xdr:cNvCxnSpPr>
          <a:cxnSpLocks noChangeShapeType="1"/>
        </xdr:cNvCxnSpPr>
      </xdr:nvCxnSpPr>
      <xdr:spPr bwMode="auto">
        <a:xfrm>
          <a:off x="5829300" y="628650"/>
          <a:ext cx="2590800" cy="219075"/>
        </a:xfrm>
        <a:prstGeom prst="bentConnector3">
          <a:avLst>
            <a:gd name="adj1" fmla="val 100000"/>
          </a:avLst>
        </a:prstGeom>
        <a:noFill/>
        <a:ln w="15875">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304800</xdr:colOff>
      <xdr:row>44</xdr:row>
      <xdr:rowOff>76200</xdr:rowOff>
    </xdr:from>
    <xdr:to>
      <xdr:col>7</xdr:col>
      <xdr:colOff>76200</xdr:colOff>
      <xdr:row>45</xdr:row>
      <xdr:rowOff>133350</xdr:rowOff>
    </xdr:to>
    <xdr:sp macro="" textlink="">
      <xdr:nvSpPr>
        <xdr:cNvPr id="19470" name="AutoShape 1"/>
        <xdr:cNvSpPr>
          <a:spLocks noChangeArrowheads="1"/>
        </xdr:cNvSpPr>
      </xdr:nvSpPr>
      <xdr:spPr bwMode="auto">
        <a:xfrm>
          <a:off x="4238625" y="13925550"/>
          <a:ext cx="247650" cy="228600"/>
        </a:xfrm>
        <a:prstGeom prst="rightArrow">
          <a:avLst>
            <a:gd name="adj1" fmla="val 50000"/>
            <a:gd name="adj2" fmla="val 270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Q48"/>
  <sheetViews>
    <sheetView tabSelected="1" view="pageBreakPreview" zoomScale="90" zoomScaleNormal="100" zoomScaleSheetLayoutView="90" workbookViewId="0">
      <selection activeCell="R5" sqref="R5"/>
    </sheetView>
  </sheetViews>
  <sheetFormatPr defaultRowHeight="13.5" x14ac:dyDescent="0.15"/>
  <cols>
    <col min="1" max="1" width="9.625" customWidth="1"/>
    <col min="2" max="2" width="21.875" customWidth="1"/>
    <col min="3" max="14" width="6.25" customWidth="1"/>
    <col min="15" max="15" width="1.875" customWidth="1"/>
    <col min="16" max="16" width="7.875" customWidth="1"/>
  </cols>
  <sheetData>
    <row r="1" spans="1:17" ht="32.25" customHeight="1" x14ac:dyDescent="0.15">
      <c r="A1" s="131" t="s">
        <v>112</v>
      </c>
      <c r="B1" s="132"/>
      <c r="C1" s="132"/>
      <c r="D1" s="132"/>
      <c r="E1" s="132"/>
      <c r="F1" s="132"/>
      <c r="G1" s="132"/>
      <c r="H1" s="132"/>
      <c r="I1" s="132"/>
      <c r="J1" s="132"/>
      <c r="K1" s="132"/>
      <c r="L1" s="133"/>
      <c r="M1" s="133"/>
      <c r="N1" s="133"/>
      <c r="O1" s="133"/>
      <c r="P1" s="133"/>
    </row>
    <row r="2" spans="1:17" s="12" customFormat="1" ht="30.75" customHeight="1" thickBot="1" x14ac:dyDescent="0.2">
      <c r="A2" s="26" t="s">
        <v>27</v>
      </c>
      <c r="B2" s="25"/>
      <c r="C2" s="21"/>
      <c r="D2" s="21"/>
      <c r="E2" s="21"/>
      <c r="F2" s="21"/>
      <c r="G2" s="21"/>
      <c r="H2" s="21"/>
      <c r="I2" s="21"/>
      <c r="J2" s="21"/>
      <c r="K2" s="21"/>
      <c r="L2" s="21"/>
    </row>
    <row r="3" spans="1:17" ht="27" customHeight="1" x14ac:dyDescent="0.15">
      <c r="A3" s="134" t="s">
        <v>5</v>
      </c>
      <c r="B3" s="135"/>
      <c r="C3" s="135"/>
      <c r="D3" s="144"/>
      <c r="E3" s="145"/>
      <c r="F3" s="145"/>
      <c r="G3" s="145"/>
      <c r="H3" s="145"/>
      <c r="I3" s="145"/>
      <c r="J3" s="146"/>
      <c r="L3" s="138" t="s">
        <v>40</v>
      </c>
      <c r="M3" s="139"/>
      <c r="N3" s="140"/>
      <c r="O3" s="147"/>
      <c r="P3" s="148"/>
    </row>
    <row r="4" spans="1:17" ht="27" customHeight="1" x14ac:dyDescent="0.15">
      <c r="A4" s="136" t="s">
        <v>3</v>
      </c>
      <c r="B4" s="137"/>
      <c r="C4" s="151"/>
      <c r="D4" s="152"/>
      <c r="E4" s="152"/>
      <c r="F4" s="152"/>
      <c r="G4" s="152"/>
      <c r="H4" s="152"/>
      <c r="I4" s="152"/>
      <c r="J4" s="153"/>
      <c r="L4" s="141"/>
      <c r="M4" s="142"/>
      <c r="N4" s="143"/>
      <c r="O4" s="149"/>
      <c r="P4" s="150"/>
    </row>
    <row r="5" spans="1:17" ht="27" customHeight="1" x14ac:dyDescent="0.15">
      <c r="A5" s="171" t="s">
        <v>6</v>
      </c>
      <c r="B5" s="172"/>
      <c r="C5" s="151"/>
      <c r="D5" s="152"/>
      <c r="E5" s="152"/>
      <c r="F5" s="152"/>
      <c r="G5" s="152"/>
      <c r="H5" s="152"/>
      <c r="I5" s="152"/>
      <c r="J5" s="153"/>
      <c r="L5" s="159" t="s">
        <v>97</v>
      </c>
      <c r="M5" s="160"/>
      <c r="N5" s="161"/>
      <c r="O5" s="155" t="s">
        <v>62</v>
      </c>
      <c r="P5" s="156"/>
    </row>
    <row r="6" spans="1:17" ht="27" customHeight="1" x14ac:dyDescent="0.15">
      <c r="A6" s="173" t="s">
        <v>7</v>
      </c>
      <c r="B6" s="174"/>
      <c r="C6" s="151"/>
      <c r="D6" s="152"/>
      <c r="E6" s="152"/>
      <c r="F6" s="152"/>
      <c r="G6" s="152"/>
      <c r="H6" s="152"/>
      <c r="I6" s="152"/>
      <c r="J6" s="153"/>
      <c r="L6" s="162"/>
      <c r="M6" s="163"/>
      <c r="N6" s="164"/>
      <c r="O6" s="149"/>
      <c r="P6" s="150"/>
    </row>
    <row r="7" spans="1:17" ht="27" customHeight="1" thickBot="1" x14ac:dyDescent="0.2">
      <c r="A7" s="169" t="s">
        <v>8</v>
      </c>
      <c r="B7" s="170"/>
      <c r="C7" s="126"/>
      <c r="D7" s="127"/>
      <c r="E7" s="127"/>
      <c r="F7" s="127"/>
      <c r="G7" s="127"/>
      <c r="H7" s="127"/>
      <c r="I7" s="127"/>
      <c r="J7" s="128"/>
      <c r="L7" s="159" t="s">
        <v>108</v>
      </c>
      <c r="M7" s="160"/>
      <c r="N7" s="161"/>
      <c r="O7" s="155"/>
      <c r="P7" s="156"/>
    </row>
    <row r="8" spans="1:17" ht="27" customHeight="1" thickBot="1" x14ac:dyDescent="0.2">
      <c r="L8" s="166"/>
      <c r="M8" s="167"/>
      <c r="N8" s="168"/>
      <c r="O8" s="157"/>
      <c r="P8" s="158"/>
    </row>
    <row r="9" spans="1:17" ht="9" customHeight="1" x14ac:dyDescent="0.2">
      <c r="A9" s="1"/>
      <c r="B9" s="17"/>
      <c r="C9" s="14"/>
      <c r="D9" s="6"/>
      <c r="E9" s="6"/>
      <c r="F9" s="6"/>
      <c r="G9" s="6"/>
      <c r="H9" s="6"/>
      <c r="I9" s="6"/>
      <c r="J9" s="6"/>
      <c r="K9" s="6"/>
      <c r="M9" s="15"/>
      <c r="N9" s="15"/>
      <c r="O9" s="15"/>
      <c r="P9" s="16"/>
    </row>
    <row r="10" spans="1:17" s="12" customFormat="1" ht="19.5" customHeight="1" x14ac:dyDescent="0.15">
      <c r="A10" s="154" t="s">
        <v>14</v>
      </c>
      <c r="B10" s="154"/>
      <c r="C10" s="154"/>
      <c r="D10" s="154"/>
      <c r="E10" s="154"/>
      <c r="F10" s="154"/>
      <c r="G10" s="154"/>
      <c r="H10" s="154"/>
      <c r="I10" s="154"/>
      <c r="J10" s="154"/>
      <c r="K10" s="154"/>
      <c r="L10" s="154"/>
      <c r="M10" s="154"/>
      <c r="N10" s="154"/>
      <c r="O10" s="154"/>
      <c r="P10" s="154"/>
    </row>
    <row r="11" spans="1:17" s="12" customFormat="1" ht="19.5" customHeight="1" x14ac:dyDescent="0.15">
      <c r="A11" s="154" t="s">
        <v>11</v>
      </c>
      <c r="B11" s="154"/>
      <c r="C11" s="154"/>
      <c r="D11" s="154"/>
      <c r="E11" s="154"/>
      <c r="F11" s="154"/>
      <c r="G11" s="154"/>
      <c r="H11" s="154"/>
      <c r="I11" s="154"/>
      <c r="J11" s="154"/>
      <c r="K11" s="154"/>
      <c r="L11" s="154"/>
      <c r="M11" s="154"/>
      <c r="N11" s="154"/>
      <c r="O11" s="154"/>
      <c r="P11" s="154"/>
    </row>
    <row r="12" spans="1:17" s="6" customFormat="1" ht="8.25" customHeight="1" x14ac:dyDescent="0.15">
      <c r="A12" s="13"/>
      <c r="B12" s="13"/>
      <c r="C12" s="13"/>
      <c r="D12" s="13"/>
      <c r="E12" s="13"/>
      <c r="F12" s="13"/>
      <c r="G12" s="13"/>
      <c r="H12" s="13"/>
      <c r="I12" s="13"/>
      <c r="J12" s="13"/>
      <c r="K12" s="13"/>
      <c r="L12" s="13"/>
      <c r="M12" s="13"/>
      <c r="N12" s="13"/>
      <c r="O12" s="13"/>
      <c r="P12" s="13"/>
    </row>
    <row r="13" spans="1:17" s="12" customFormat="1" ht="23.25" customHeight="1" x14ac:dyDescent="0.15">
      <c r="A13" s="165" t="s">
        <v>26</v>
      </c>
      <c r="B13" s="165"/>
      <c r="C13" s="165"/>
      <c r="D13" s="165"/>
      <c r="E13" s="165"/>
      <c r="F13" s="165"/>
      <c r="G13" s="165"/>
      <c r="H13" s="165"/>
      <c r="I13" s="165"/>
      <c r="J13" s="165"/>
      <c r="K13" s="165"/>
      <c r="L13" s="165"/>
      <c r="M13" s="165"/>
      <c r="N13" s="165"/>
      <c r="O13" s="165"/>
      <c r="P13" s="165"/>
    </row>
    <row r="14" spans="1:17" ht="20.25" customHeight="1" x14ac:dyDescent="0.15">
      <c r="A14" s="11" t="s">
        <v>109</v>
      </c>
    </row>
    <row r="15" spans="1:17" ht="18.75" customHeight="1" x14ac:dyDescent="0.15">
      <c r="A15" s="101" t="s">
        <v>36</v>
      </c>
      <c r="B15" s="102"/>
      <c r="C15" s="93" t="s">
        <v>114</v>
      </c>
      <c r="D15" s="94"/>
      <c r="E15" s="94"/>
      <c r="F15" s="94"/>
      <c r="G15" s="94"/>
      <c r="H15" s="94"/>
      <c r="I15" s="94"/>
      <c r="J15" s="94"/>
      <c r="K15" s="94"/>
      <c r="L15" s="94" t="s">
        <v>116</v>
      </c>
      <c r="M15" s="94"/>
      <c r="N15" s="100"/>
      <c r="O15" s="101" t="s">
        <v>32</v>
      </c>
      <c r="P15" s="102"/>
      <c r="Q15" s="88"/>
    </row>
    <row r="16" spans="1:17" s="22" customFormat="1" ht="18.75" customHeight="1" x14ac:dyDescent="0.15">
      <c r="A16" s="103"/>
      <c r="B16" s="104"/>
      <c r="C16" s="46" t="s">
        <v>4</v>
      </c>
      <c r="D16" s="47" t="s">
        <v>15</v>
      </c>
      <c r="E16" s="47" t="s">
        <v>16</v>
      </c>
      <c r="F16" s="47" t="s">
        <v>17</v>
      </c>
      <c r="G16" s="47" t="s">
        <v>18</v>
      </c>
      <c r="H16" s="47" t="s">
        <v>19</v>
      </c>
      <c r="I16" s="47" t="s">
        <v>20</v>
      </c>
      <c r="J16" s="47" t="s">
        <v>21</v>
      </c>
      <c r="K16" s="47" t="s">
        <v>22</v>
      </c>
      <c r="L16" s="47" t="s">
        <v>23</v>
      </c>
      <c r="M16" s="47" t="s">
        <v>24</v>
      </c>
      <c r="N16" s="48" t="s">
        <v>25</v>
      </c>
      <c r="O16" s="103"/>
      <c r="P16" s="104"/>
      <c r="Q16" s="88"/>
    </row>
    <row r="17" spans="1:17" ht="25.5" customHeight="1" x14ac:dyDescent="0.15">
      <c r="A17" s="129" t="s">
        <v>55</v>
      </c>
      <c r="B17" s="49" t="s">
        <v>91</v>
      </c>
      <c r="C17" s="54"/>
      <c r="D17" s="55"/>
      <c r="E17" s="55"/>
      <c r="F17" s="55"/>
      <c r="G17" s="55"/>
      <c r="H17" s="55"/>
      <c r="I17" s="55"/>
      <c r="J17" s="55"/>
      <c r="K17" s="55"/>
      <c r="L17" s="55"/>
      <c r="M17" s="55"/>
      <c r="N17" s="73"/>
      <c r="O17" s="91">
        <f>SUM(C17:M17)</f>
        <v>0</v>
      </c>
      <c r="P17" s="92"/>
      <c r="Q17" s="45"/>
    </row>
    <row r="18" spans="1:17" ht="25.5" customHeight="1" x14ac:dyDescent="0.15">
      <c r="A18" s="130"/>
      <c r="B18" s="50" t="s">
        <v>92</v>
      </c>
      <c r="C18" s="56"/>
      <c r="D18" s="57"/>
      <c r="E18" s="57"/>
      <c r="F18" s="57"/>
      <c r="G18" s="57"/>
      <c r="H18" s="57"/>
      <c r="I18" s="57"/>
      <c r="J18" s="57"/>
      <c r="K18" s="57"/>
      <c r="L18" s="57"/>
      <c r="M18" s="57"/>
      <c r="N18" s="74"/>
      <c r="O18" s="91">
        <f t="shared" ref="O18:O23" si="0">SUM(C18:M18)</f>
        <v>0</v>
      </c>
      <c r="P18" s="92"/>
      <c r="Q18" s="45"/>
    </row>
    <row r="19" spans="1:17" ht="25.5" customHeight="1" x14ac:dyDescent="0.15">
      <c r="A19" s="130"/>
      <c r="B19" s="51" t="s">
        <v>90</v>
      </c>
      <c r="C19" s="54"/>
      <c r="D19" s="55"/>
      <c r="E19" s="55"/>
      <c r="F19" s="55"/>
      <c r="G19" s="55"/>
      <c r="H19" s="55"/>
      <c r="I19" s="55"/>
      <c r="J19" s="55"/>
      <c r="K19" s="55"/>
      <c r="L19" s="55"/>
      <c r="M19" s="55"/>
      <c r="N19" s="73"/>
      <c r="O19" s="91">
        <f t="shared" si="0"/>
        <v>0</v>
      </c>
      <c r="P19" s="92"/>
      <c r="Q19" s="45"/>
    </row>
    <row r="20" spans="1:17" ht="25.5" customHeight="1" x14ac:dyDescent="0.15">
      <c r="A20" s="95" t="s">
        <v>102</v>
      </c>
      <c r="B20" s="49" t="s">
        <v>98</v>
      </c>
      <c r="C20" s="58"/>
      <c r="D20" s="59"/>
      <c r="E20" s="59"/>
      <c r="F20" s="59"/>
      <c r="G20" s="59"/>
      <c r="H20" s="59"/>
      <c r="I20" s="59"/>
      <c r="J20" s="59"/>
      <c r="K20" s="59"/>
      <c r="L20" s="59"/>
      <c r="M20" s="59"/>
      <c r="N20" s="75"/>
      <c r="O20" s="91">
        <f t="shared" si="0"/>
        <v>0</v>
      </c>
      <c r="P20" s="92"/>
      <c r="Q20" s="45"/>
    </row>
    <row r="21" spans="1:17" ht="25.5" customHeight="1" x14ac:dyDescent="0.15">
      <c r="A21" s="96"/>
      <c r="B21" s="50" t="s">
        <v>57</v>
      </c>
      <c r="C21" s="56"/>
      <c r="D21" s="57"/>
      <c r="E21" s="57"/>
      <c r="F21" s="57"/>
      <c r="G21" s="57"/>
      <c r="H21" s="57"/>
      <c r="I21" s="57"/>
      <c r="J21" s="57"/>
      <c r="K21" s="57"/>
      <c r="L21" s="57"/>
      <c r="M21" s="57"/>
      <c r="N21" s="74"/>
      <c r="O21" s="91">
        <f t="shared" si="0"/>
        <v>0</v>
      </c>
      <c r="P21" s="92"/>
      <c r="Q21" s="45"/>
    </row>
    <row r="22" spans="1:17" ht="25.5" customHeight="1" x14ac:dyDescent="0.15">
      <c r="A22" s="96"/>
      <c r="B22" s="51" t="s">
        <v>99</v>
      </c>
      <c r="C22" s="60"/>
      <c r="D22" s="61"/>
      <c r="E22" s="61"/>
      <c r="F22" s="61"/>
      <c r="G22" s="61"/>
      <c r="H22" s="61"/>
      <c r="I22" s="61"/>
      <c r="J22" s="61"/>
      <c r="K22" s="61"/>
      <c r="L22" s="61"/>
      <c r="M22" s="61"/>
      <c r="N22" s="73"/>
      <c r="O22" s="91">
        <f t="shared" si="0"/>
        <v>0</v>
      </c>
      <c r="P22" s="92"/>
      <c r="Q22" s="45"/>
    </row>
    <row r="23" spans="1:17" ht="25.5" customHeight="1" thickBot="1" x14ac:dyDescent="0.2">
      <c r="A23" s="97"/>
      <c r="B23" s="85" t="s">
        <v>58</v>
      </c>
      <c r="C23" s="62"/>
      <c r="D23" s="63"/>
      <c r="E23" s="63"/>
      <c r="F23" s="63"/>
      <c r="G23" s="63"/>
      <c r="H23" s="63"/>
      <c r="I23" s="63"/>
      <c r="J23" s="63"/>
      <c r="K23" s="63"/>
      <c r="L23" s="63"/>
      <c r="M23" s="63"/>
      <c r="N23" s="76"/>
      <c r="O23" s="91">
        <f t="shared" si="0"/>
        <v>0</v>
      </c>
      <c r="P23" s="92"/>
      <c r="Q23" s="45"/>
    </row>
    <row r="24" spans="1:17" ht="52.5" customHeight="1" thickTop="1" x14ac:dyDescent="0.15">
      <c r="A24" s="98" t="s">
        <v>100</v>
      </c>
      <c r="B24" s="99"/>
      <c r="C24" s="86">
        <f>C17+C18*3/4+C19*1/2+C20+C21*3/4+C22*1/2+C23</f>
        <v>0</v>
      </c>
      <c r="D24" s="71">
        <f t="shared" ref="D24:M24" si="1">D17+D18*3/4+D19*1/2+D20+D21*3/4+D22*1/2+D23</f>
        <v>0</v>
      </c>
      <c r="E24" s="71">
        <f t="shared" si="1"/>
        <v>0</v>
      </c>
      <c r="F24" s="71">
        <f t="shared" si="1"/>
        <v>0</v>
      </c>
      <c r="G24" s="71">
        <f t="shared" si="1"/>
        <v>0</v>
      </c>
      <c r="H24" s="71">
        <f t="shared" si="1"/>
        <v>0</v>
      </c>
      <c r="I24" s="71">
        <f t="shared" si="1"/>
        <v>0</v>
      </c>
      <c r="J24" s="71">
        <f t="shared" si="1"/>
        <v>0</v>
      </c>
      <c r="K24" s="71">
        <f t="shared" si="1"/>
        <v>0</v>
      </c>
      <c r="L24" s="71">
        <f t="shared" si="1"/>
        <v>0</v>
      </c>
      <c r="M24" s="71">
        <f t="shared" si="1"/>
        <v>0</v>
      </c>
      <c r="N24" s="72"/>
      <c r="O24" s="91">
        <f>SUM(C24:M24)</f>
        <v>0</v>
      </c>
      <c r="P24" s="92"/>
      <c r="Q24" s="45"/>
    </row>
    <row r="25" spans="1:17" ht="27" customHeight="1" thickBot="1" x14ac:dyDescent="0.2">
      <c r="A25" s="89" t="s">
        <v>63</v>
      </c>
      <c r="B25" s="90"/>
      <c r="C25" s="64"/>
      <c r="D25" s="65"/>
      <c r="E25" s="65"/>
      <c r="F25" s="65"/>
      <c r="G25" s="65"/>
      <c r="H25" s="65"/>
      <c r="I25" s="65"/>
      <c r="J25" s="65"/>
      <c r="K25" s="65"/>
      <c r="L25" s="65"/>
      <c r="M25" s="65"/>
      <c r="N25" s="75"/>
      <c r="O25" s="119"/>
      <c r="P25" s="120"/>
      <c r="Q25" s="23"/>
    </row>
    <row r="26" spans="1:17" ht="27" customHeight="1" thickBot="1" x14ac:dyDescent="0.2">
      <c r="A26" s="121" t="s">
        <v>38</v>
      </c>
      <c r="B26" s="122"/>
      <c r="C26" s="77">
        <f>IF(C25="",C24,ROUND(C24*6/7,3))</f>
        <v>0</v>
      </c>
      <c r="D26" s="77">
        <f t="shared" ref="D26:M26" si="2">IF(D25="",D24,ROUND(D24*6/7,3))</f>
        <v>0</v>
      </c>
      <c r="E26" s="77">
        <f t="shared" si="2"/>
        <v>0</v>
      </c>
      <c r="F26" s="77">
        <f t="shared" si="2"/>
        <v>0</v>
      </c>
      <c r="G26" s="77">
        <f t="shared" si="2"/>
        <v>0</v>
      </c>
      <c r="H26" s="77">
        <f t="shared" si="2"/>
        <v>0</v>
      </c>
      <c r="I26" s="77">
        <f t="shared" si="2"/>
        <v>0</v>
      </c>
      <c r="J26" s="77">
        <f t="shared" si="2"/>
        <v>0</v>
      </c>
      <c r="K26" s="77">
        <f t="shared" si="2"/>
        <v>0</v>
      </c>
      <c r="L26" s="77">
        <f t="shared" si="2"/>
        <v>0</v>
      </c>
      <c r="M26" s="77">
        <f t="shared" si="2"/>
        <v>0</v>
      </c>
      <c r="N26" s="78"/>
      <c r="O26" s="79" t="s">
        <v>52</v>
      </c>
      <c r="P26" s="80">
        <f>SUM(C26:M26)</f>
        <v>0</v>
      </c>
      <c r="Q26" s="44"/>
    </row>
    <row r="27" spans="1:17" ht="15.75" customHeight="1" thickBot="1" x14ac:dyDescent="0.2">
      <c r="A27" s="116" t="s">
        <v>33</v>
      </c>
      <c r="B27" s="116"/>
      <c r="C27" s="23"/>
      <c r="D27" s="23"/>
      <c r="E27" s="23"/>
      <c r="F27" s="23"/>
      <c r="G27" s="23"/>
      <c r="H27" s="23"/>
      <c r="I27" s="23"/>
      <c r="J27" s="23"/>
      <c r="K27" s="23"/>
      <c r="L27" s="23"/>
      <c r="M27" s="6"/>
      <c r="N27" s="6"/>
      <c r="O27" s="6"/>
      <c r="P27" s="23"/>
    </row>
    <row r="28" spans="1:17" ht="24.75" customHeight="1" thickBot="1" x14ac:dyDescent="0.2">
      <c r="A28" s="117" t="s">
        <v>50</v>
      </c>
      <c r="B28" s="117"/>
      <c r="C28" s="117"/>
      <c r="D28" s="118"/>
      <c r="E28" s="114">
        <f>P26</f>
        <v>0</v>
      </c>
      <c r="F28" s="115"/>
      <c r="G28" s="112" t="s">
        <v>35</v>
      </c>
      <c r="H28" s="113"/>
      <c r="I28" s="68"/>
      <c r="J28" s="24" t="s">
        <v>41</v>
      </c>
      <c r="K28" s="110" t="e">
        <f>E28/I28</f>
        <v>#DIV/0!</v>
      </c>
      <c r="L28" s="111"/>
      <c r="M28" s="12" t="s">
        <v>9</v>
      </c>
      <c r="P28" s="29"/>
      <c r="Q28" s="22" t="e">
        <f>IF(K28&lt;=750,"通常規模",IF(K28&lt;=900,"大規模（Ⅰ）","大規模（Ⅱ）"))</f>
        <v>#DIV/0!</v>
      </c>
    </row>
    <row r="29" spans="1:17" ht="15" customHeight="1" x14ac:dyDescent="0.15">
      <c r="A29" s="30"/>
      <c r="H29" s="32"/>
      <c r="J29" s="41" t="s">
        <v>53</v>
      </c>
      <c r="K29" s="31" t="s">
        <v>30</v>
      </c>
      <c r="M29" s="23"/>
    </row>
    <row r="30" spans="1:17" ht="7.5" customHeight="1" x14ac:dyDescent="0.15">
      <c r="A30" s="27"/>
      <c r="H30" s="6"/>
      <c r="I30" s="23"/>
      <c r="K30" s="23"/>
      <c r="L30" s="29"/>
      <c r="M30" s="29"/>
      <c r="N30" s="31"/>
      <c r="O30" s="31"/>
      <c r="P30" s="31"/>
    </row>
    <row r="31" spans="1:17" ht="39.75" customHeight="1" x14ac:dyDescent="0.15">
      <c r="A31" s="20" t="s">
        <v>42</v>
      </c>
      <c r="B31" s="87" t="s">
        <v>101</v>
      </c>
      <c r="C31" s="87"/>
      <c r="D31" s="87"/>
      <c r="E31" s="87"/>
      <c r="F31" s="87"/>
      <c r="G31" s="87"/>
      <c r="H31" s="87"/>
      <c r="I31" s="87"/>
      <c r="J31" s="87"/>
      <c r="K31" s="87"/>
      <c r="L31" s="87"/>
      <c r="M31" s="87"/>
      <c r="N31" s="87"/>
      <c r="O31" s="87"/>
      <c r="P31" s="87"/>
    </row>
    <row r="32" spans="1:17" ht="29.25" customHeight="1" x14ac:dyDescent="0.15">
      <c r="A32" s="20" t="s">
        <v>43</v>
      </c>
      <c r="B32" s="109" t="s">
        <v>39</v>
      </c>
      <c r="C32" s="109"/>
      <c r="D32" s="109"/>
      <c r="E32" s="109"/>
      <c r="F32" s="109"/>
      <c r="G32" s="109"/>
      <c r="H32" s="109"/>
      <c r="I32" s="109"/>
      <c r="J32" s="109"/>
      <c r="K32" s="109"/>
      <c r="L32" s="109"/>
      <c r="M32" s="109"/>
      <c r="N32" s="109"/>
      <c r="O32" s="109"/>
      <c r="P32" s="109"/>
    </row>
    <row r="33" spans="1:17" ht="66.75" customHeight="1" x14ac:dyDescent="0.15">
      <c r="A33" s="20" t="s">
        <v>104</v>
      </c>
      <c r="B33" s="123" t="s">
        <v>103</v>
      </c>
      <c r="C33" s="123"/>
      <c r="D33" s="123"/>
      <c r="E33" s="123"/>
      <c r="F33" s="123"/>
      <c r="G33" s="123"/>
      <c r="H33" s="123"/>
      <c r="I33" s="123"/>
      <c r="J33" s="123"/>
      <c r="K33" s="123"/>
      <c r="L33" s="123"/>
      <c r="M33" s="123"/>
      <c r="N33" s="123"/>
      <c r="O33" s="123"/>
      <c r="P33" s="123"/>
    </row>
    <row r="34" spans="1:17" ht="16.5" customHeight="1" x14ac:dyDescent="0.15">
      <c r="A34" s="20" t="s">
        <v>45</v>
      </c>
      <c r="B34" s="109" t="s">
        <v>37</v>
      </c>
      <c r="C34" s="109"/>
      <c r="D34" s="109"/>
      <c r="E34" s="109"/>
      <c r="F34" s="109"/>
      <c r="G34" s="109"/>
      <c r="H34" s="109"/>
      <c r="I34" s="109"/>
      <c r="J34" s="109"/>
      <c r="K34" s="109"/>
      <c r="L34" s="109"/>
      <c r="M34" s="109"/>
      <c r="N34" s="109"/>
      <c r="O34" s="109"/>
      <c r="P34" s="109"/>
    </row>
    <row r="35" spans="1:17" ht="16.5" customHeight="1" x14ac:dyDescent="0.15">
      <c r="A35" s="20" t="s">
        <v>59</v>
      </c>
      <c r="B35" s="87" t="s">
        <v>106</v>
      </c>
      <c r="C35" s="87"/>
      <c r="D35" s="87"/>
      <c r="E35" s="87"/>
      <c r="F35" s="87"/>
      <c r="G35" s="87"/>
      <c r="H35" s="87"/>
      <c r="I35" s="87"/>
      <c r="J35" s="87"/>
      <c r="K35" s="87"/>
      <c r="L35" s="87"/>
      <c r="M35" s="87"/>
      <c r="N35" s="87"/>
      <c r="O35" s="87"/>
      <c r="P35" s="87"/>
    </row>
    <row r="36" spans="1:17" ht="16.5" customHeight="1" x14ac:dyDescent="0.15">
      <c r="A36" s="20"/>
      <c r="B36" s="87" t="s">
        <v>105</v>
      </c>
      <c r="C36" s="87"/>
      <c r="D36" s="87"/>
      <c r="E36" s="87"/>
      <c r="F36" s="87"/>
      <c r="G36" s="87"/>
      <c r="H36" s="87"/>
      <c r="I36" s="87"/>
      <c r="J36" s="87"/>
      <c r="K36" s="87"/>
      <c r="L36" s="87"/>
      <c r="M36" s="87"/>
      <c r="N36" s="87"/>
      <c r="O36" s="87"/>
      <c r="P36" s="87"/>
    </row>
    <row r="37" spans="1:17" s="6" customFormat="1" ht="4.5" customHeight="1" x14ac:dyDescent="0.15">
      <c r="A37" s="13"/>
      <c r="B37" s="13"/>
      <c r="C37" s="13"/>
      <c r="D37" s="13"/>
      <c r="E37" s="13"/>
      <c r="F37" s="13"/>
      <c r="G37" s="13"/>
      <c r="H37" s="13"/>
      <c r="I37" s="13"/>
      <c r="J37" s="13"/>
      <c r="K37" s="13"/>
      <c r="L37" s="13"/>
      <c r="M37" s="13"/>
      <c r="N37" s="13"/>
      <c r="O37" s="13"/>
      <c r="P37" s="13"/>
    </row>
    <row r="38" spans="1:17" ht="37.5" customHeight="1" x14ac:dyDescent="0.15">
      <c r="A38" s="108" t="s">
        <v>34</v>
      </c>
      <c r="B38" s="108"/>
      <c r="C38" s="108"/>
      <c r="D38" s="108"/>
      <c r="E38" s="108"/>
      <c r="F38" s="108"/>
      <c r="G38" s="108"/>
      <c r="H38" s="108"/>
      <c r="I38" s="108"/>
      <c r="J38" s="108"/>
      <c r="K38" s="108"/>
      <c r="L38" s="108"/>
      <c r="M38" s="108"/>
      <c r="N38" s="108"/>
      <c r="O38" s="108"/>
      <c r="P38" s="108"/>
    </row>
    <row r="39" spans="1:17" ht="16.5" customHeight="1" x14ac:dyDescent="0.15">
      <c r="A39" s="107" t="s">
        <v>46</v>
      </c>
      <c r="B39" s="107"/>
      <c r="C39" s="107"/>
      <c r="D39" s="107"/>
      <c r="E39" s="107"/>
      <c r="F39" s="107"/>
      <c r="G39" s="107"/>
      <c r="H39" s="107"/>
      <c r="I39" s="107"/>
      <c r="J39" s="107"/>
      <c r="K39" s="107"/>
      <c r="L39" s="107"/>
      <c r="M39" s="107"/>
      <c r="N39" s="107"/>
      <c r="O39" s="107"/>
      <c r="P39" s="107"/>
    </row>
    <row r="40" spans="1:17" ht="17.25" customHeight="1" thickBot="1" x14ac:dyDescent="0.2">
      <c r="B40" s="37" t="s">
        <v>28</v>
      </c>
      <c r="C40" s="36"/>
      <c r="D40" s="106" t="s">
        <v>29</v>
      </c>
      <c r="E40" s="106"/>
      <c r="F40" s="106"/>
      <c r="G40" s="38" t="s">
        <v>54</v>
      </c>
      <c r="I40" s="34"/>
      <c r="J40" s="34"/>
      <c r="K40" s="34"/>
      <c r="L40" s="34"/>
      <c r="M40" s="34"/>
    </row>
    <row r="41" spans="1:17" s="19" customFormat="1" ht="26.25" customHeight="1" thickBot="1" x14ac:dyDescent="0.2">
      <c r="A41" s="18"/>
      <c r="B41" s="69"/>
      <c r="C41" s="18" t="s">
        <v>47</v>
      </c>
      <c r="D41" s="18" t="s">
        <v>48</v>
      </c>
      <c r="E41" s="69"/>
      <c r="F41" s="18" t="s">
        <v>49</v>
      </c>
      <c r="G41" s="124">
        <f>B41*0.9*E41</f>
        <v>0</v>
      </c>
      <c r="H41" s="125"/>
      <c r="I41" s="32"/>
      <c r="J41" s="23"/>
      <c r="K41" s="32"/>
      <c r="L41" s="105"/>
      <c r="M41" s="105"/>
      <c r="N41" s="12"/>
      <c r="O41" s="12"/>
      <c r="Q41" s="53" t="str">
        <f>IF(G41&lt;=750,"通常規模",IF(G41&lt;=900,"大規模（Ⅰ）","大規模（Ⅱ）"))</f>
        <v>通常規模</v>
      </c>
    </row>
    <row r="42" spans="1:17" ht="15.75" customHeight="1" x14ac:dyDescent="0.15">
      <c r="B42" s="39" t="s">
        <v>9</v>
      </c>
      <c r="C42" s="40"/>
      <c r="D42" s="12"/>
      <c r="E42" s="41" t="s">
        <v>13</v>
      </c>
      <c r="F42" s="12"/>
      <c r="G42" s="42"/>
      <c r="H42" s="43" t="s">
        <v>9</v>
      </c>
      <c r="I42" s="35"/>
      <c r="J42" s="33"/>
      <c r="K42" s="35"/>
      <c r="M42" s="29"/>
      <c r="N42" s="28"/>
      <c r="O42" s="28"/>
      <c r="P42" s="24"/>
      <c r="Q42" s="29"/>
    </row>
    <row r="43" spans="1:17" x14ac:dyDescent="0.15">
      <c r="B43" s="10" t="s">
        <v>1</v>
      </c>
      <c r="C43" s="2"/>
      <c r="D43" s="2"/>
      <c r="E43" s="2"/>
      <c r="F43" s="2"/>
      <c r="G43" s="2"/>
      <c r="H43" s="2"/>
      <c r="I43" s="2"/>
      <c r="J43" s="2"/>
      <c r="K43" s="2"/>
      <c r="L43" s="2"/>
      <c r="M43" s="2"/>
      <c r="N43" s="3"/>
      <c r="O43" s="6"/>
    </row>
    <row r="44" spans="1:17" x14ac:dyDescent="0.15">
      <c r="B44" s="4" t="s">
        <v>0</v>
      </c>
      <c r="C44" s="6"/>
      <c r="D44" s="6"/>
      <c r="E44" s="6"/>
      <c r="F44" s="6"/>
      <c r="G44" s="6"/>
      <c r="H44" s="6"/>
      <c r="I44" s="6" t="s">
        <v>10</v>
      </c>
      <c r="J44" s="6"/>
      <c r="K44" s="6"/>
      <c r="L44" s="6"/>
      <c r="M44" s="6"/>
      <c r="N44" s="5"/>
      <c r="O44" s="6"/>
    </row>
    <row r="45" spans="1:17" x14ac:dyDescent="0.15">
      <c r="B45" s="4" t="s">
        <v>2</v>
      </c>
      <c r="C45" s="6"/>
      <c r="D45" s="6"/>
      <c r="E45" s="6"/>
      <c r="F45" s="6"/>
      <c r="G45" s="6"/>
      <c r="H45" s="6"/>
      <c r="I45" s="6" t="s">
        <v>31</v>
      </c>
      <c r="J45" s="6"/>
      <c r="K45" s="6"/>
      <c r="L45" s="6"/>
      <c r="M45" s="6"/>
      <c r="N45" s="5"/>
      <c r="O45" s="6"/>
    </row>
    <row r="46" spans="1:17" ht="7.5" customHeight="1" x14ac:dyDescent="0.15">
      <c r="B46" s="7"/>
      <c r="C46" s="8"/>
      <c r="D46" s="8"/>
      <c r="E46" s="8"/>
      <c r="F46" s="8"/>
      <c r="G46" s="8"/>
      <c r="H46" s="8"/>
      <c r="I46" s="8"/>
      <c r="J46" s="8"/>
      <c r="K46" s="8"/>
      <c r="L46" s="8"/>
      <c r="M46" s="8"/>
      <c r="N46" s="9"/>
      <c r="O46" s="6"/>
    </row>
    <row r="47" spans="1:17" x14ac:dyDescent="0.15">
      <c r="A47" s="6"/>
      <c r="B47" s="6"/>
      <c r="C47" s="6"/>
      <c r="D47" s="6"/>
      <c r="E47" s="6"/>
      <c r="F47" s="6"/>
      <c r="G47" s="6"/>
    </row>
    <row r="48" spans="1:17" ht="6.75" customHeight="1" x14ac:dyDescent="0.15">
      <c r="A48" s="6"/>
      <c r="B48" s="6"/>
      <c r="C48" s="6"/>
      <c r="D48" s="6"/>
      <c r="E48" s="6"/>
      <c r="F48" s="6"/>
      <c r="G48" s="6"/>
    </row>
  </sheetData>
  <mergeCells count="55">
    <mergeCell ref="A13:P13"/>
    <mergeCell ref="L7:N8"/>
    <mergeCell ref="A7:B7"/>
    <mergeCell ref="A10:P10"/>
    <mergeCell ref="A5:B5"/>
    <mergeCell ref="C5:J5"/>
    <mergeCell ref="A6:B6"/>
    <mergeCell ref="C6:J6"/>
    <mergeCell ref="B33:P33"/>
    <mergeCell ref="G41:H41"/>
    <mergeCell ref="C7:J7"/>
    <mergeCell ref="A17:A19"/>
    <mergeCell ref="A1:P1"/>
    <mergeCell ref="A3:C3"/>
    <mergeCell ref="A4:B4"/>
    <mergeCell ref="L3:N4"/>
    <mergeCell ref="D3:J3"/>
    <mergeCell ref="O3:P4"/>
    <mergeCell ref="C4:J4"/>
    <mergeCell ref="B35:P35"/>
    <mergeCell ref="A11:P11"/>
    <mergeCell ref="O5:P6"/>
    <mergeCell ref="O7:P8"/>
    <mergeCell ref="L5:N6"/>
    <mergeCell ref="L41:M41"/>
    <mergeCell ref="O15:P16"/>
    <mergeCell ref="D40:F40"/>
    <mergeCell ref="B36:P36"/>
    <mergeCell ref="A39:P39"/>
    <mergeCell ref="A38:P38"/>
    <mergeCell ref="B32:P32"/>
    <mergeCell ref="K28:L28"/>
    <mergeCell ref="O24:P24"/>
    <mergeCell ref="B34:P34"/>
    <mergeCell ref="G28:H28"/>
    <mergeCell ref="E28:F28"/>
    <mergeCell ref="A27:B27"/>
    <mergeCell ref="A28:D28"/>
    <mergeCell ref="O25:P25"/>
    <mergeCell ref="A26:B26"/>
    <mergeCell ref="B31:P31"/>
    <mergeCell ref="Q15:Q16"/>
    <mergeCell ref="A25:B25"/>
    <mergeCell ref="O19:P19"/>
    <mergeCell ref="C15:K15"/>
    <mergeCell ref="O17:P17"/>
    <mergeCell ref="A20:A23"/>
    <mergeCell ref="O20:P20"/>
    <mergeCell ref="O21:P21"/>
    <mergeCell ref="O22:P22"/>
    <mergeCell ref="O23:P23"/>
    <mergeCell ref="A24:B24"/>
    <mergeCell ref="O18:P18"/>
    <mergeCell ref="L15:N15"/>
    <mergeCell ref="A15:B16"/>
  </mergeCells>
  <phoneticPr fontId="1"/>
  <conditionalFormatting sqref="C7:J7">
    <cfRule type="expression" dxfId="2" priority="1" stopIfTrue="1">
      <formula>$C$7&lt;&gt;$Q$28</formula>
    </cfRule>
  </conditionalFormatting>
  <dataValidations count="3">
    <dataValidation type="list" allowBlank="1" showInputMessage="1" showErrorMessage="1" sqref="C7:J7">
      <formula1>"通常規模,大規模（Ⅰ）,大規模（Ⅱ）"</formula1>
    </dataValidation>
    <dataValidation type="list" allowBlank="1" showInputMessage="1" sqref="C25:M25">
      <formula1>"0.857142857142857"</formula1>
    </dataValidation>
    <dataValidation type="list" allowBlank="1" showInputMessage="1" showErrorMessage="1" sqref="O3:P8">
      <formula1>"○,　,"</formula1>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oddHeader>&amp;L&amp;"ＭＳ Ｐゴシック,太字"（通所介護）</oddHeader>
  </headerFooter>
  <rowBreaks count="1" manualBreakCount="1">
    <brk id="36" max="1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47"/>
  <sheetViews>
    <sheetView view="pageBreakPreview" zoomScaleNormal="100" zoomScaleSheetLayoutView="100" workbookViewId="0">
      <selection sqref="A1:P1"/>
    </sheetView>
  </sheetViews>
  <sheetFormatPr defaultRowHeight="13.5" x14ac:dyDescent="0.15"/>
  <cols>
    <col min="1" max="1" width="9.625" customWidth="1"/>
    <col min="2" max="2" width="22" customWidth="1"/>
    <col min="3" max="14" width="6.25" customWidth="1"/>
    <col min="15" max="15" width="1.875" customWidth="1"/>
    <col min="16" max="16" width="7.875" customWidth="1"/>
  </cols>
  <sheetData>
    <row r="1" spans="1:17" ht="37.5" customHeight="1" x14ac:dyDescent="0.15">
      <c r="A1" s="131" t="s">
        <v>93</v>
      </c>
      <c r="B1" s="132"/>
      <c r="C1" s="132"/>
      <c r="D1" s="132"/>
      <c r="E1" s="132"/>
      <c r="F1" s="132"/>
      <c r="G1" s="132"/>
      <c r="H1" s="132"/>
      <c r="I1" s="132"/>
      <c r="J1" s="132"/>
      <c r="K1" s="132"/>
      <c r="L1" s="133"/>
      <c r="M1" s="133"/>
      <c r="N1" s="133"/>
      <c r="O1" s="133"/>
      <c r="P1" s="133"/>
    </row>
    <row r="2" spans="1:17" s="12" customFormat="1" ht="30.75" customHeight="1" thickBot="1" x14ac:dyDescent="0.2">
      <c r="A2" s="26" t="s">
        <v>27</v>
      </c>
      <c r="B2" s="25"/>
      <c r="C2" s="21"/>
      <c r="D2" s="21"/>
      <c r="E2" s="21"/>
      <c r="F2" s="21"/>
      <c r="G2" s="21"/>
      <c r="H2" s="21"/>
      <c r="I2" s="21"/>
      <c r="J2" s="21"/>
      <c r="K2" s="21"/>
      <c r="L2" s="21"/>
    </row>
    <row r="3" spans="1:17" ht="27" customHeight="1" x14ac:dyDescent="0.15">
      <c r="A3" s="134" t="s">
        <v>5</v>
      </c>
      <c r="B3" s="135"/>
      <c r="C3" s="135"/>
      <c r="D3" s="144" t="s">
        <v>82</v>
      </c>
      <c r="E3" s="145"/>
      <c r="F3" s="145"/>
      <c r="G3" s="145"/>
      <c r="H3" s="145"/>
      <c r="I3" s="145"/>
      <c r="J3" s="146"/>
      <c r="L3" s="138" t="s">
        <v>40</v>
      </c>
      <c r="M3" s="139"/>
      <c r="N3" s="140"/>
      <c r="O3" s="147" t="s">
        <v>76</v>
      </c>
      <c r="P3" s="148"/>
    </row>
    <row r="4" spans="1:17" ht="27" customHeight="1" x14ac:dyDescent="0.15">
      <c r="A4" s="136" t="s">
        <v>3</v>
      </c>
      <c r="B4" s="137"/>
      <c r="C4" s="151" t="s">
        <v>83</v>
      </c>
      <c r="D4" s="152"/>
      <c r="E4" s="152"/>
      <c r="F4" s="152"/>
      <c r="G4" s="152"/>
      <c r="H4" s="152"/>
      <c r="I4" s="152"/>
      <c r="J4" s="153"/>
      <c r="L4" s="141"/>
      <c r="M4" s="142"/>
      <c r="N4" s="143"/>
      <c r="O4" s="149"/>
      <c r="P4" s="150"/>
    </row>
    <row r="5" spans="1:17" ht="27" customHeight="1" x14ac:dyDescent="0.15">
      <c r="A5" s="171" t="s">
        <v>6</v>
      </c>
      <c r="B5" s="172"/>
      <c r="C5" s="151" t="s">
        <v>84</v>
      </c>
      <c r="D5" s="152"/>
      <c r="E5" s="152"/>
      <c r="F5" s="152"/>
      <c r="G5" s="152"/>
      <c r="H5" s="152"/>
      <c r="I5" s="152"/>
      <c r="J5" s="153"/>
      <c r="L5" s="159" t="s">
        <v>97</v>
      </c>
      <c r="M5" s="160"/>
      <c r="N5" s="161"/>
      <c r="O5" s="155" t="s">
        <v>62</v>
      </c>
      <c r="P5" s="156"/>
    </row>
    <row r="6" spans="1:17" ht="27" customHeight="1" x14ac:dyDescent="0.15">
      <c r="A6" s="173" t="s">
        <v>7</v>
      </c>
      <c r="B6" s="174"/>
      <c r="C6" s="151" t="s">
        <v>85</v>
      </c>
      <c r="D6" s="152"/>
      <c r="E6" s="152"/>
      <c r="F6" s="152"/>
      <c r="G6" s="152"/>
      <c r="H6" s="152"/>
      <c r="I6" s="152"/>
      <c r="J6" s="153"/>
      <c r="L6" s="162"/>
      <c r="M6" s="163"/>
      <c r="N6" s="164"/>
      <c r="O6" s="149"/>
      <c r="P6" s="150"/>
    </row>
    <row r="7" spans="1:17" ht="27" customHeight="1" thickBot="1" x14ac:dyDescent="0.2">
      <c r="A7" s="169" t="s">
        <v>8</v>
      </c>
      <c r="B7" s="170"/>
      <c r="C7" s="126" t="s">
        <v>61</v>
      </c>
      <c r="D7" s="127"/>
      <c r="E7" s="127"/>
      <c r="F7" s="127"/>
      <c r="G7" s="127"/>
      <c r="H7" s="127"/>
      <c r="I7" s="127"/>
      <c r="J7" s="128"/>
      <c r="L7" s="159" t="s">
        <v>108</v>
      </c>
      <c r="M7" s="160"/>
      <c r="N7" s="161"/>
      <c r="O7" s="155"/>
      <c r="P7" s="156"/>
    </row>
    <row r="8" spans="1:17" ht="27" customHeight="1" thickBot="1" x14ac:dyDescent="0.2">
      <c r="L8" s="166"/>
      <c r="M8" s="167"/>
      <c r="N8" s="168"/>
      <c r="O8" s="157"/>
      <c r="P8" s="158"/>
    </row>
    <row r="9" spans="1:17" ht="15.75" customHeight="1" x14ac:dyDescent="0.2">
      <c r="A9" s="1"/>
      <c r="B9" s="17"/>
      <c r="C9" s="14"/>
      <c r="D9" s="6"/>
      <c r="E9" s="6"/>
      <c r="F9" s="6"/>
      <c r="G9" s="6"/>
      <c r="H9" s="6"/>
      <c r="I9" s="6"/>
      <c r="J9" s="6"/>
      <c r="K9" s="6"/>
      <c r="M9" s="15"/>
      <c r="N9" s="15"/>
      <c r="O9" s="15"/>
      <c r="P9" s="16"/>
    </row>
    <row r="10" spans="1:17" s="12" customFormat="1" ht="19.5" customHeight="1" x14ac:dyDescent="0.15">
      <c r="A10" s="154" t="s">
        <v>14</v>
      </c>
      <c r="B10" s="154"/>
      <c r="C10" s="154"/>
      <c r="D10" s="154"/>
      <c r="E10" s="154"/>
      <c r="F10" s="154"/>
      <c r="G10" s="154"/>
      <c r="H10" s="154"/>
      <c r="I10" s="154"/>
      <c r="J10" s="154"/>
      <c r="K10" s="154"/>
      <c r="L10" s="154"/>
      <c r="M10" s="154"/>
      <c r="N10" s="154"/>
      <c r="O10" s="154"/>
      <c r="P10" s="154"/>
    </row>
    <row r="11" spans="1:17" s="12" customFormat="1" ht="19.5" customHeight="1" x14ac:dyDescent="0.15">
      <c r="A11" s="154" t="s">
        <v>11</v>
      </c>
      <c r="B11" s="154"/>
      <c r="C11" s="154"/>
      <c r="D11" s="154"/>
      <c r="E11" s="154"/>
      <c r="F11" s="154"/>
      <c r="G11" s="154"/>
      <c r="H11" s="154"/>
      <c r="I11" s="154"/>
      <c r="J11" s="154"/>
      <c r="K11" s="154"/>
      <c r="L11" s="154"/>
      <c r="M11" s="154"/>
      <c r="N11" s="154"/>
      <c r="O11" s="154"/>
      <c r="P11" s="154"/>
    </row>
    <row r="12" spans="1:17" s="6" customFormat="1" ht="8.25" customHeight="1" x14ac:dyDescent="0.15">
      <c r="A12" s="13"/>
      <c r="B12" s="13"/>
      <c r="C12" s="13"/>
      <c r="D12" s="13"/>
      <c r="E12" s="13"/>
      <c r="F12" s="13"/>
      <c r="G12" s="13"/>
      <c r="H12" s="13"/>
      <c r="I12" s="13"/>
      <c r="J12" s="13"/>
      <c r="K12" s="13"/>
      <c r="L12" s="13"/>
      <c r="M12" s="13"/>
      <c r="N12" s="13"/>
      <c r="O12" s="13"/>
      <c r="P12" s="13"/>
    </row>
    <row r="13" spans="1:17" s="12" customFormat="1" ht="23.25" customHeight="1" x14ac:dyDescent="0.15">
      <c r="A13" s="165" t="s">
        <v>26</v>
      </c>
      <c r="B13" s="165"/>
      <c r="C13" s="165"/>
      <c r="D13" s="165"/>
      <c r="E13" s="165"/>
      <c r="F13" s="165"/>
      <c r="G13" s="165"/>
      <c r="H13" s="165"/>
      <c r="I13" s="165"/>
      <c r="J13" s="165"/>
      <c r="K13" s="165"/>
      <c r="L13" s="165"/>
      <c r="M13" s="165"/>
      <c r="N13" s="165"/>
      <c r="O13" s="165"/>
      <c r="P13" s="165"/>
    </row>
    <row r="14" spans="1:17" ht="20.25" customHeight="1" x14ac:dyDescent="0.15">
      <c r="A14" s="11" t="s">
        <v>109</v>
      </c>
    </row>
    <row r="15" spans="1:17" ht="18.75" customHeight="1" x14ac:dyDescent="0.15">
      <c r="A15" s="101" t="s">
        <v>36</v>
      </c>
      <c r="B15" s="102"/>
      <c r="C15" s="93" t="s">
        <v>86</v>
      </c>
      <c r="D15" s="94"/>
      <c r="E15" s="94"/>
      <c r="F15" s="94"/>
      <c r="G15" s="94"/>
      <c r="H15" s="94"/>
      <c r="I15" s="94"/>
      <c r="J15" s="94"/>
      <c r="K15" s="94"/>
      <c r="L15" s="94" t="s">
        <v>87</v>
      </c>
      <c r="M15" s="94"/>
      <c r="N15" s="100"/>
      <c r="O15" s="101" t="s">
        <v>32</v>
      </c>
      <c r="P15" s="102"/>
      <c r="Q15" s="88"/>
    </row>
    <row r="16" spans="1:17" s="22" customFormat="1" ht="18.75" customHeight="1" x14ac:dyDescent="0.15">
      <c r="A16" s="103"/>
      <c r="B16" s="104"/>
      <c r="C16" s="46" t="s">
        <v>4</v>
      </c>
      <c r="D16" s="47" t="s">
        <v>15</v>
      </c>
      <c r="E16" s="47" t="s">
        <v>16</v>
      </c>
      <c r="F16" s="47" t="s">
        <v>17</v>
      </c>
      <c r="G16" s="47" t="s">
        <v>18</v>
      </c>
      <c r="H16" s="47" t="s">
        <v>19</v>
      </c>
      <c r="I16" s="47" t="s">
        <v>20</v>
      </c>
      <c r="J16" s="47" t="s">
        <v>21</v>
      </c>
      <c r="K16" s="47" t="s">
        <v>22</v>
      </c>
      <c r="L16" s="47" t="s">
        <v>23</v>
      </c>
      <c r="M16" s="47" t="s">
        <v>24</v>
      </c>
      <c r="N16" s="48" t="s">
        <v>25</v>
      </c>
      <c r="O16" s="103"/>
      <c r="P16" s="104"/>
      <c r="Q16" s="88"/>
    </row>
    <row r="17" spans="1:17" ht="25.5" customHeight="1" x14ac:dyDescent="0.15">
      <c r="A17" s="129" t="s">
        <v>55</v>
      </c>
      <c r="B17" s="49" t="s">
        <v>94</v>
      </c>
      <c r="C17" s="54">
        <v>498</v>
      </c>
      <c r="D17" s="55">
        <v>527</v>
      </c>
      <c r="E17" s="55">
        <v>540</v>
      </c>
      <c r="F17" s="55">
        <v>497</v>
      </c>
      <c r="G17" s="55">
        <v>428</v>
      </c>
      <c r="H17" s="55">
        <v>490</v>
      </c>
      <c r="I17" s="55">
        <v>501</v>
      </c>
      <c r="J17" s="55">
        <v>535</v>
      </c>
      <c r="K17" s="55">
        <v>525</v>
      </c>
      <c r="L17" s="55">
        <v>411</v>
      </c>
      <c r="M17" s="55">
        <v>409</v>
      </c>
      <c r="N17" s="73"/>
      <c r="O17" s="175">
        <f t="shared" ref="O17:O22" si="0">SUM(C17:M17)</f>
        <v>5361</v>
      </c>
      <c r="P17" s="176"/>
      <c r="Q17" s="45"/>
    </row>
    <row r="18" spans="1:17" ht="25.5" customHeight="1" x14ac:dyDescent="0.15">
      <c r="A18" s="130"/>
      <c r="B18" s="50" t="s">
        <v>92</v>
      </c>
      <c r="C18" s="56">
        <v>96</v>
      </c>
      <c r="D18" s="57">
        <v>100</v>
      </c>
      <c r="E18" s="57">
        <v>107</v>
      </c>
      <c r="F18" s="57">
        <v>151</v>
      </c>
      <c r="G18" s="57">
        <v>148</v>
      </c>
      <c r="H18" s="57">
        <v>162</v>
      </c>
      <c r="I18" s="57">
        <v>158</v>
      </c>
      <c r="J18" s="57">
        <v>148</v>
      </c>
      <c r="K18" s="57">
        <v>128</v>
      </c>
      <c r="L18" s="57">
        <v>137</v>
      </c>
      <c r="M18" s="57">
        <v>155</v>
      </c>
      <c r="N18" s="74"/>
      <c r="O18" s="175">
        <f t="shared" si="0"/>
        <v>1490</v>
      </c>
      <c r="P18" s="176"/>
      <c r="Q18" s="45"/>
    </row>
    <row r="19" spans="1:17" ht="25.5" customHeight="1" x14ac:dyDescent="0.15">
      <c r="A19" s="130"/>
      <c r="B19" s="51" t="s">
        <v>95</v>
      </c>
      <c r="C19" s="54">
        <v>3</v>
      </c>
      <c r="D19" s="55">
        <v>1</v>
      </c>
      <c r="E19" s="55">
        <v>7</v>
      </c>
      <c r="F19" s="55">
        <v>6</v>
      </c>
      <c r="G19" s="55">
        <v>28</v>
      </c>
      <c r="H19" s="55">
        <v>5</v>
      </c>
      <c r="I19" s="55">
        <v>8</v>
      </c>
      <c r="J19" s="55">
        <v>6</v>
      </c>
      <c r="K19" s="55">
        <v>8</v>
      </c>
      <c r="L19" s="55">
        <v>9</v>
      </c>
      <c r="M19" s="55">
        <v>4</v>
      </c>
      <c r="N19" s="73"/>
      <c r="O19" s="175">
        <f t="shared" si="0"/>
        <v>85</v>
      </c>
      <c r="P19" s="176"/>
      <c r="Q19" s="45"/>
    </row>
    <row r="20" spans="1:17" ht="25.5" customHeight="1" x14ac:dyDescent="0.15">
      <c r="A20" s="95" t="s">
        <v>111</v>
      </c>
      <c r="B20" s="49" t="s">
        <v>79</v>
      </c>
      <c r="C20" s="58">
        <v>270</v>
      </c>
      <c r="D20" s="59">
        <v>279</v>
      </c>
      <c r="E20" s="59">
        <v>272</v>
      </c>
      <c r="F20" s="59">
        <v>302</v>
      </c>
      <c r="G20" s="59">
        <v>244</v>
      </c>
      <c r="H20" s="59">
        <v>283</v>
      </c>
      <c r="I20" s="59">
        <v>279</v>
      </c>
      <c r="J20" s="59">
        <v>291</v>
      </c>
      <c r="K20" s="59">
        <v>267</v>
      </c>
      <c r="L20" s="59">
        <v>259</v>
      </c>
      <c r="M20" s="59">
        <v>270</v>
      </c>
      <c r="N20" s="75"/>
      <c r="O20" s="114">
        <f t="shared" si="0"/>
        <v>3016</v>
      </c>
      <c r="P20" s="177"/>
      <c r="Q20" s="45"/>
    </row>
    <row r="21" spans="1:17" ht="25.5" customHeight="1" x14ac:dyDescent="0.15">
      <c r="A21" s="96"/>
      <c r="B21" s="50" t="s">
        <v>57</v>
      </c>
      <c r="C21" s="56">
        <v>20</v>
      </c>
      <c r="D21" s="57">
        <v>9</v>
      </c>
      <c r="E21" s="57">
        <v>4</v>
      </c>
      <c r="F21" s="57">
        <v>8</v>
      </c>
      <c r="G21" s="57">
        <v>5</v>
      </c>
      <c r="H21" s="57">
        <v>17</v>
      </c>
      <c r="I21" s="57">
        <v>16</v>
      </c>
      <c r="J21" s="57">
        <v>7</v>
      </c>
      <c r="K21" s="57">
        <v>7</v>
      </c>
      <c r="L21" s="57">
        <v>2</v>
      </c>
      <c r="M21" s="57">
        <v>7</v>
      </c>
      <c r="N21" s="74"/>
      <c r="O21" s="114">
        <f t="shared" si="0"/>
        <v>102</v>
      </c>
      <c r="P21" s="177"/>
      <c r="Q21" s="45"/>
    </row>
    <row r="22" spans="1:17" ht="25.5" customHeight="1" x14ac:dyDescent="0.15">
      <c r="A22" s="96"/>
      <c r="B22" s="51" t="s">
        <v>80</v>
      </c>
      <c r="C22" s="60">
        <v>3</v>
      </c>
      <c r="D22" s="61">
        <v>3</v>
      </c>
      <c r="E22" s="61">
        <v>2</v>
      </c>
      <c r="F22" s="61">
        <v>1</v>
      </c>
      <c r="G22" s="61">
        <v>9</v>
      </c>
      <c r="H22" s="61">
        <v>0</v>
      </c>
      <c r="I22" s="61">
        <v>0</v>
      </c>
      <c r="J22" s="61">
        <v>1</v>
      </c>
      <c r="K22" s="61">
        <v>1</v>
      </c>
      <c r="L22" s="61">
        <v>1</v>
      </c>
      <c r="M22" s="61">
        <v>1</v>
      </c>
      <c r="N22" s="73"/>
      <c r="O22" s="114">
        <f t="shared" si="0"/>
        <v>22</v>
      </c>
      <c r="P22" s="177"/>
      <c r="Q22" s="45"/>
    </row>
    <row r="23" spans="1:17" ht="36.75" thickBot="1" x14ac:dyDescent="0.2">
      <c r="A23" s="97"/>
      <c r="B23" s="52" t="s">
        <v>58</v>
      </c>
      <c r="C23" s="62"/>
      <c r="D23" s="63"/>
      <c r="E23" s="63"/>
      <c r="F23" s="63"/>
      <c r="G23" s="63"/>
      <c r="H23" s="63"/>
      <c r="I23" s="63"/>
      <c r="J23" s="63"/>
      <c r="K23" s="63"/>
      <c r="L23" s="63"/>
      <c r="M23" s="63"/>
      <c r="N23" s="76"/>
      <c r="O23" s="114"/>
      <c r="P23" s="177"/>
      <c r="Q23" s="45"/>
    </row>
    <row r="24" spans="1:17" ht="52.5" customHeight="1" thickTop="1" x14ac:dyDescent="0.15">
      <c r="A24" s="178" t="s">
        <v>60</v>
      </c>
      <c r="B24" s="179"/>
      <c r="C24" s="70">
        <f t="shared" ref="C24:M24" si="1">C17+C18*3/4+C19*1/2+C20+C21*3/4+C22*1/2+C23</f>
        <v>858</v>
      </c>
      <c r="D24" s="71">
        <f t="shared" si="1"/>
        <v>889.75</v>
      </c>
      <c r="E24" s="71">
        <f t="shared" si="1"/>
        <v>899.75</v>
      </c>
      <c r="F24" s="71">
        <f t="shared" si="1"/>
        <v>921.75</v>
      </c>
      <c r="G24" s="71">
        <f t="shared" si="1"/>
        <v>805.25</v>
      </c>
      <c r="H24" s="71">
        <f t="shared" si="1"/>
        <v>909.75</v>
      </c>
      <c r="I24" s="71">
        <f t="shared" si="1"/>
        <v>914.5</v>
      </c>
      <c r="J24" s="71">
        <f t="shared" si="1"/>
        <v>945.75</v>
      </c>
      <c r="K24" s="71">
        <f t="shared" si="1"/>
        <v>897.75</v>
      </c>
      <c r="L24" s="71">
        <f t="shared" si="1"/>
        <v>779.25</v>
      </c>
      <c r="M24" s="71">
        <f t="shared" si="1"/>
        <v>803</v>
      </c>
      <c r="N24" s="72"/>
      <c r="O24" s="175">
        <f>SUM(C24:M24)</f>
        <v>9624.5</v>
      </c>
      <c r="P24" s="176"/>
      <c r="Q24" s="45"/>
    </row>
    <row r="25" spans="1:17" ht="27" customHeight="1" thickBot="1" x14ac:dyDescent="0.2">
      <c r="A25" s="89" t="s">
        <v>63</v>
      </c>
      <c r="B25" s="90"/>
      <c r="C25" s="64">
        <v>0.85714285714285698</v>
      </c>
      <c r="D25" s="65">
        <v>0.85714285714285698</v>
      </c>
      <c r="E25" s="65">
        <v>0.8571428571428571</v>
      </c>
      <c r="F25" s="65">
        <v>0.8571428571428571</v>
      </c>
      <c r="G25" s="65">
        <v>0.8571428571428571</v>
      </c>
      <c r="H25" s="65">
        <v>0.8571428571428571</v>
      </c>
      <c r="I25" s="65">
        <v>0.8571428571428571</v>
      </c>
      <c r="J25" s="65">
        <v>0.8571428571428571</v>
      </c>
      <c r="K25" s="65">
        <v>0.8571428571428571</v>
      </c>
      <c r="L25" s="65">
        <v>0.8571428571428571</v>
      </c>
      <c r="M25" s="65">
        <v>0.85714285714285698</v>
      </c>
      <c r="N25" s="75"/>
      <c r="O25" s="119"/>
      <c r="P25" s="120"/>
      <c r="Q25" s="23"/>
    </row>
    <row r="26" spans="1:17" ht="27" customHeight="1" thickBot="1" x14ac:dyDescent="0.2">
      <c r="A26" s="121" t="s">
        <v>38</v>
      </c>
      <c r="B26" s="122"/>
      <c r="C26" s="77">
        <f t="shared" ref="C26:M26" si="2">IF(C25="",C24,ROUND(C24*6/7,3))</f>
        <v>735.42899999999997</v>
      </c>
      <c r="D26" s="77">
        <f t="shared" si="2"/>
        <v>762.64300000000003</v>
      </c>
      <c r="E26" s="77">
        <f t="shared" si="2"/>
        <v>771.21400000000006</v>
      </c>
      <c r="F26" s="77">
        <f t="shared" si="2"/>
        <v>790.07100000000003</v>
      </c>
      <c r="G26" s="77">
        <f t="shared" si="2"/>
        <v>690.21400000000006</v>
      </c>
      <c r="H26" s="77">
        <f t="shared" si="2"/>
        <v>779.78599999999994</v>
      </c>
      <c r="I26" s="77">
        <f t="shared" si="2"/>
        <v>783.85699999999997</v>
      </c>
      <c r="J26" s="77">
        <f t="shared" si="2"/>
        <v>810.64300000000003</v>
      </c>
      <c r="K26" s="77">
        <f t="shared" si="2"/>
        <v>769.5</v>
      </c>
      <c r="L26" s="77">
        <f t="shared" si="2"/>
        <v>667.92899999999997</v>
      </c>
      <c r="M26" s="77">
        <f t="shared" si="2"/>
        <v>688.28599999999994</v>
      </c>
      <c r="N26" s="78"/>
      <c r="O26" s="79" t="s">
        <v>52</v>
      </c>
      <c r="P26" s="80">
        <f>SUM(C26:M26)</f>
        <v>8249.5720000000001</v>
      </c>
      <c r="Q26" s="44"/>
    </row>
    <row r="27" spans="1:17" ht="15.75" customHeight="1" thickBot="1" x14ac:dyDescent="0.2">
      <c r="A27" s="116" t="s">
        <v>33</v>
      </c>
      <c r="B27" s="116"/>
      <c r="C27" s="23"/>
      <c r="D27" s="23"/>
      <c r="E27" s="23"/>
      <c r="F27" s="23"/>
      <c r="G27" s="23"/>
      <c r="H27" s="23"/>
      <c r="I27" s="23"/>
      <c r="J27" s="23"/>
      <c r="K27" s="23"/>
      <c r="L27" s="23"/>
      <c r="M27" s="6"/>
      <c r="N27" s="6"/>
      <c r="O27" s="6"/>
      <c r="P27" s="23"/>
    </row>
    <row r="28" spans="1:17" ht="24.75" customHeight="1" thickBot="1" x14ac:dyDescent="0.2">
      <c r="A28" s="117" t="s">
        <v>50</v>
      </c>
      <c r="B28" s="117"/>
      <c r="C28" s="117"/>
      <c r="D28" s="118"/>
      <c r="E28" s="114">
        <f>P26</f>
        <v>8249.5720000000001</v>
      </c>
      <c r="F28" s="115"/>
      <c r="G28" s="112" t="s">
        <v>35</v>
      </c>
      <c r="H28" s="113"/>
      <c r="I28" s="68">
        <v>11</v>
      </c>
      <c r="J28" s="24" t="s">
        <v>41</v>
      </c>
      <c r="K28" s="110">
        <f>E28/I28</f>
        <v>749.9610909090909</v>
      </c>
      <c r="L28" s="111"/>
      <c r="M28" s="12" t="s">
        <v>9</v>
      </c>
      <c r="P28" s="29"/>
      <c r="Q28" s="22" t="str">
        <f>IF(K28&lt;=750,"通常規模",IF(K28&lt;=900,"大規模（Ⅰ）","大規模（Ⅱ）"))</f>
        <v>通常規模</v>
      </c>
    </row>
    <row r="29" spans="1:17" ht="15" customHeight="1" x14ac:dyDescent="0.15">
      <c r="A29" s="30"/>
      <c r="H29" s="32"/>
      <c r="J29" s="41" t="s">
        <v>64</v>
      </c>
      <c r="K29" s="31" t="s">
        <v>30</v>
      </c>
      <c r="M29" s="23"/>
    </row>
    <row r="30" spans="1:17" ht="7.5" customHeight="1" x14ac:dyDescent="0.15">
      <c r="A30" s="27"/>
      <c r="H30" s="6"/>
      <c r="I30" s="23"/>
      <c r="K30" s="23"/>
      <c r="L30" s="29"/>
      <c r="M30" s="29"/>
      <c r="N30" s="31"/>
      <c r="O30" s="31"/>
      <c r="P30" s="31"/>
    </row>
    <row r="31" spans="1:17" ht="42" customHeight="1" x14ac:dyDescent="0.15">
      <c r="A31" s="20" t="s">
        <v>42</v>
      </c>
      <c r="B31" s="87" t="s">
        <v>101</v>
      </c>
      <c r="C31" s="87"/>
      <c r="D31" s="87"/>
      <c r="E31" s="87"/>
      <c r="F31" s="87"/>
      <c r="G31" s="87"/>
      <c r="H31" s="87"/>
      <c r="I31" s="87"/>
      <c r="J31" s="87"/>
      <c r="K31" s="87"/>
      <c r="L31" s="87"/>
      <c r="M31" s="87"/>
      <c r="N31" s="87"/>
      <c r="O31" s="87"/>
      <c r="P31" s="87"/>
    </row>
    <row r="32" spans="1:17" ht="35.25" customHeight="1" x14ac:dyDescent="0.15">
      <c r="A32" s="20" t="s">
        <v>81</v>
      </c>
      <c r="B32" s="109" t="s">
        <v>39</v>
      </c>
      <c r="C32" s="109"/>
      <c r="D32" s="109"/>
      <c r="E32" s="109"/>
      <c r="F32" s="109"/>
      <c r="G32" s="109"/>
      <c r="H32" s="109"/>
      <c r="I32" s="109"/>
      <c r="J32" s="109"/>
      <c r="K32" s="109"/>
      <c r="L32" s="109"/>
      <c r="M32" s="109"/>
      <c r="N32" s="109"/>
      <c r="O32" s="109"/>
      <c r="P32" s="109"/>
    </row>
    <row r="33" spans="1:17" ht="62.25" customHeight="1" x14ac:dyDescent="0.15">
      <c r="A33" s="20" t="s">
        <v>44</v>
      </c>
      <c r="B33" s="123" t="s">
        <v>103</v>
      </c>
      <c r="C33" s="123"/>
      <c r="D33" s="123"/>
      <c r="E33" s="123"/>
      <c r="F33" s="123"/>
      <c r="G33" s="123"/>
      <c r="H33" s="123"/>
      <c r="I33" s="123"/>
      <c r="J33" s="123"/>
      <c r="K33" s="123"/>
      <c r="L33" s="123"/>
      <c r="M33" s="123"/>
      <c r="N33" s="123"/>
      <c r="O33" s="123"/>
      <c r="P33" s="123"/>
    </row>
    <row r="34" spans="1:17" ht="22.5" customHeight="1" x14ac:dyDescent="0.15">
      <c r="A34" s="20" t="s">
        <v>45</v>
      </c>
      <c r="B34" s="109" t="s">
        <v>37</v>
      </c>
      <c r="C34" s="109"/>
      <c r="D34" s="109"/>
      <c r="E34" s="109"/>
      <c r="F34" s="109"/>
      <c r="G34" s="109"/>
      <c r="H34" s="109"/>
      <c r="I34" s="109"/>
      <c r="J34" s="109"/>
      <c r="K34" s="109"/>
      <c r="L34" s="109"/>
      <c r="M34" s="109"/>
      <c r="N34" s="109"/>
      <c r="O34" s="109"/>
      <c r="P34" s="109"/>
    </row>
    <row r="35" spans="1:17" ht="22.5" customHeight="1" x14ac:dyDescent="0.15">
      <c r="A35" s="20" t="s">
        <v>65</v>
      </c>
      <c r="B35" s="87" t="s">
        <v>107</v>
      </c>
      <c r="C35" s="87"/>
      <c r="D35" s="87"/>
      <c r="E35" s="87"/>
      <c r="F35" s="87"/>
      <c r="G35" s="87"/>
      <c r="H35" s="87"/>
      <c r="I35" s="87"/>
      <c r="J35" s="87"/>
      <c r="K35" s="87"/>
      <c r="L35" s="87"/>
      <c r="M35" s="87"/>
      <c r="N35" s="87"/>
      <c r="O35" s="87"/>
      <c r="P35" s="87"/>
    </row>
    <row r="36" spans="1:17" s="6" customFormat="1" ht="4.5" customHeight="1" x14ac:dyDescent="0.15">
      <c r="A36" s="13"/>
      <c r="B36" s="13"/>
      <c r="C36" s="13"/>
      <c r="D36" s="13"/>
      <c r="E36" s="13"/>
      <c r="F36" s="13"/>
      <c r="G36" s="13"/>
      <c r="H36" s="13"/>
      <c r="I36" s="13"/>
      <c r="J36" s="13"/>
      <c r="K36" s="13"/>
      <c r="L36" s="13"/>
      <c r="M36" s="13"/>
      <c r="N36" s="13"/>
      <c r="O36" s="13"/>
      <c r="P36" s="13"/>
    </row>
    <row r="37" spans="1:17" ht="37.5" customHeight="1" x14ac:dyDescent="0.15">
      <c r="A37" s="108" t="s">
        <v>34</v>
      </c>
      <c r="B37" s="108"/>
      <c r="C37" s="108"/>
      <c r="D37" s="108"/>
      <c r="E37" s="108"/>
      <c r="F37" s="108"/>
      <c r="G37" s="108"/>
      <c r="H37" s="108"/>
      <c r="I37" s="108"/>
      <c r="J37" s="108"/>
      <c r="K37" s="108"/>
      <c r="L37" s="108"/>
      <c r="M37" s="108"/>
      <c r="N37" s="108"/>
      <c r="O37" s="108"/>
      <c r="P37" s="108"/>
    </row>
    <row r="38" spans="1:17" ht="16.5" customHeight="1" x14ac:dyDescent="0.15">
      <c r="A38" s="107" t="s">
        <v>46</v>
      </c>
      <c r="B38" s="107"/>
      <c r="C38" s="107"/>
      <c r="D38" s="107"/>
      <c r="E38" s="107"/>
      <c r="F38" s="107"/>
      <c r="G38" s="107"/>
      <c r="H38" s="107"/>
      <c r="I38" s="107"/>
      <c r="J38" s="107"/>
      <c r="K38" s="107"/>
      <c r="L38" s="107"/>
      <c r="M38" s="107"/>
      <c r="N38" s="107"/>
      <c r="O38" s="107"/>
      <c r="P38" s="107"/>
    </row>
    <row r="39" spans="1:17" ht="17.25" customHeight="1" thickBot="1" x14ac:dyDescent="0.2">
      <c r="B39" s="37" t="s">
        <v>28</v>
      </c>
      <c r="C39" s="36"/>
      <c r="D39" s="106" t="s">
        <v>29</v>
      </c>
      <c r="E39" s="106"/>
      <c r="F39" s="106"/>
      <c r="G39" s="38" t="s">
        <v>54</v>
      </c>
      <c r="I39" s="34"/>
      <c r="J39" s="34"/>
      <c r="K39" s="34"/>
      <c r="L39" s="34"/>
      <c r="M39" s="34"/>
    </row>
    <row r="40" spans="1:17" s="19" customFormat="1" ht="26.25" customHeight="1" thickBot="1" x14ac:dyDescent="0.2">
      <c r="A40" s="18"/>
      <c r="B40" s="69"/>
      <c r="C40" s="18" t="s">
        <v>47</v>
      </c>
      <c r="D40" s="18" t="s">
        <v>48</v>
      </c>
      <c r="E40" s="69"/>
      <c r="F40" s="18" t="s">
        <v>49</v>
      </c>
      <c r="G40" s="124">
        <f>B40*0.9*E40</f>
        <v>0</v>
      </c>
      <c r="H40" s="125"/>
      <c r="I40" s="32"/>
      <c r="J40" s="23"/>
      <c r="K40" s="32"/>
      <c r="L40" s="105"/>
      <c r="M40" s="105"/>
      <c r="N40" s="12"/>
      <c r="O40" s="12"/>
      <c r="Q40" s="22" t="str">
        <f>IF(G40&lt;=750,"通常規模",IF(G40&lt;=900,"大規模（Ⅰ）","大規模（Ⅱ）"))</f>
        <v>通常規模</v>
      </c>
    </row>
    <row r="41" spans="1:17" ht="15.75" customHeight="1" x14ac:dyDescent="0.15">
      <c r="B41" s="39" t="s">
        <v>9</v>
      </c>
      <c r="C41" s="40"/>
      <c r="D41" s="12"/>
      <c r="E41" s="41" t="s">
        <v>13</v>
      </c>
      <c r="F41" s="12"/>
      <c r="G41" s="42"/>
      <c r="H41" s="43" t="s">
        <v>9</v>
      </c>
      <c r="I41" s="35"/>
      <c r="J41" s="33"/>
      <c r="K41" s="35"/>
      <c r="M41" s="29"/>
      <c r="N41" s="28"/>
      <c r="O41" s="28"/>
      <c r="P41" s="24"/>
      <c r="Q41" s="29"/>
    </row>
    <row r="42" spans="1:17" x14ac:dyDescent="0.15">
      <c r="B42" s="10" t="s">
        <v>1</v>
      </c>
      <c r="C42" s="2"/>
      <c r="D42" s="2"/>
      <c r="E42" s="2"/>
      <c r="F42" s="2"/>
      <c r="G42" s="2"/>
      <c r="H42" s="2"/>
      <c r="I42" s="2"/>
      <c r="J42" s="2"/>
      <c r="K42" s="2"/>
      <c r="L42" s="2"/>
      <c r="M42" s="2"/>
      <c r="N42" s="3"/>
      <c r="O42" s="6"/>
    </row>
    <row r="43" spans="1:17" x14ac:dyDescent="0.15">
      <c r="B43" s="4" t="s">
        <v>0</v>
      </c>
      <c r="C43" s="6"/>
      <c r="D43" s="6"/>
      <c r="E43" s="6"/>
      <c r="F43" s="6"/>
      <c r="G43" s="6"/>
      <c r="H43" s="6"/>
      <c r="I43" s="6" t="s">
        <v>10</v>
      </c>
      <c r="J43" s="6"/>
      <c r="K43" s="6"/>
      <c r="L43" s="6"/>
      <c r="M43" s="6"/>
      <c r="N43" s="5"/>
      <c r="O43" s="6"/>
    </row>
    <row r="44" spans="1:17" x14ac:dyDescent="0.15">
      <c r="B44" s="4" t="s">
        <v>2</v>
      </c>
      <c r="C44" s="6"/>
      <c r="D44" s="6"/>
      <c r="E44" s="6"/>
      <c r="F44" s="6"/>
      <c r="G44" s="6"/>
      <c r="H44" s="6"/>
      <c r="I44" s="6" t="s">
        <v>31</v>
      </c>
      <c r="J44" s="6"/>
      <c r="K44" s="6"/>
      <c r="L44" s="6"/>
      <c r="M44" s="6"/>
      <c r="N44" s="5"/>
      <c r="O44" s="6"/>
    </row>
    <row r="45" spans="1:17" ht="7.5" customHeight="1" x14ac:dyDescent="0.15">
      <c r="B45" s="7"/>
      <c r="C45" s="8"/>
      <c r="D45" s="8"/>
      <c r="E45" s="8"/>
      <c r="F45" s="8"/>
      <c r="G45" s="8"/>
      <c r="H45" s="8"/>
      <c r="I45" s="8"/>
      <c r="J45" s="8"/>
      <c r="K45" s="8"/>
      <c r="L45" s="8"/>
      <c r="M45" s="8"/>
      <c r="N45" s="9"/>
      <c r="O45" s="6"/>
    </row>
    <row r="46" spans="1:17" x14ac:dyDescent="0.15">
      <c r="A46" s="6"/>
      <c r="B46" s="6"/>
      <c r="C46" s="6"/>
      <c r="D46" s="6"/>
      <c r="E46" s="6"/>
      <c r="F46" s="6"/>
      <c r="G46" s="6"/>
    </row>
    <row r="47" spans="1:17" ht="6.75" customHeight="1" x14ac:dyDescent="0.15">
      <c r="A47" s="6"/>
      <c r="B47" s="6"/>
      <c r="C47" s="6"/>
      <c r="D47" s="6"/>
      <c r="E47" s="6"/>
      <c r="F47" s="6"/>
      <c r="G47" s="6"/>
    </row>
  </sheetData>
  <mergeCells count="54">
    <mergeCell ref="A28:D28"/>
    <mergeCell ref="O25:P25"/>
    <mergeCell ref="A6:B6"/>
    <mergeCell ref="L15:N15"/>
    <mergeCell ref="O5:P6"/>
    <mergeCell ref="L5:N6"/>
    <mergeCell ref="O20:P20"/>
    <mergeCell ref="O21:P21"/>
    <mergeCell ref="C6:J6"/>
    <mergeCell ref="A7:B7"/>
    <mergeCell ref="A26:B26"/>
    <mergeCell ref="O7:P8"/>
    <mergeCell ref="A10:P10"/>
    <mergeCell ref="O19:P19"/>
    <mergeCell ref="C15:K15"/>
    <mergeCell ref="A5:B5"/>
    <mergeCell ref="Q15:Q16"/>
    <mergeCell ref="A25:B25"/>
    <mergeCell ref="O22:P22"/>
    <mergeCell ref="O23:P23"/>
    <mergeCell ref="A20:A23"/>
    <mergeCell ref="A17:A19"/>
    <mergeCell ref="A15:B16"/>
    <mergeCell ref="A24:B24"/>
    <mergeCell ref="O18:P18"/>
    <mergeCell ref="L40:M40"/>
    <mergeCell ref="O15:P16"/>
    <mergeCell ref="D39:F39"/>
    <mergeCell ref="B35:P35"/>
    <mergeCell ref="A38:P38"/>
    <mergeCell ref="A37:P37"/>
    <mergeCell ref="B32:P32"/>
    <mergeCell ref="K28:L28"/>
    <mergeCell ref="O24:P24"/>
    <mergeCell ref="G40:H40"/>
    <mergeCell ref="B33:P33"/>
    <mergeCell ref="B31:P31"/>
    <mergeCell ref="G28:H28"/>
    <mergeCell ref="B34:P34"/>
    <mergeCell ref="E28:F28"/>
    <mergeCell ref="A27:B27"/>
    <mergeCell ref="A1:P1"/>
    <mergeCell ref="A3:C3"/>
    <mergeCell ref="A4:B4"/>
    <mergeCell ref="L3:N4"/>
    <mergeCell ref="D3:J3"/>
    <mergeCell ref="O3:P4"/>
    <mergeCell ref="C5:J5"/>
    <mergeCell ref="C4:J4"/>
    <mergeCell ref="O17:P17"/>
    <mergeCell ref="A11:P11"/>
    <mergeCell ref="A13:P13"/>
    <mergeCell ref="L7:N8"/>
    <mergeCell ref="C7:J7"/>
  </mergeCells>
  <phoneticPr fontId="1"/>
  <conditionalFormatting sqref="C7:J7">
    <cfRule type="expression" dxfId="1" priority="1" stopIfTrue="1">
      <formula>$C$7&lt;&gt;$Q$28</formula>
    </cfRule>
  </conditionalFormatting>
  <dataValidations count="3">
    <dataValidation type="list" errorStyle="warning" allowBlank="1" showInputMessage="1" showErrorMessage="1" sqref="C7:J7">
      <formula1>"通常規模,大規模（Ⅰ）,大規模（Ⅱ）"</formula1>
    </dataValidation>
    <dataValidation type="list" allowBlank="1" showInputMessage="1" sqref="C25:M25">
      <formula1>"0.857142857142857"</formula1>
    </dataValidation>
    <dataValidation type="list" allowBlank="1" showInputMessage="1" showErrorMessage="1" sqref="O3:P8">
      <formula1>"○,　,"</formula1>
    </dataValidation>
  </dataValidations>
  <printOptions horizontalCentered="1" verticalCentered="1"/>
  <pageMargins left="0.39370078740157483" right="0.39370078740157483" top="0.62992125984251968" bottom="0.27559055118110237" header="0.39370078740157483" footer="0.23622047244094491"/>
  <pageSetup paperSize="9" scale="83" fitToHeight="0" orientation="portrait" blackAndWhite="1" r:id="rId1"/>
  <headerFooter alignWithMargins="0">
    <oddHeader>&amp;L&amp;"ＭＳ Ｐゴシック,太字"（通所介護）</oddHeader>
  </headerFooter>
  <rowBreaks count="1" manualBreakCount="1">
    <brk id="35" max="1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5"/>
  </sheetPr>
  <dimension ref="A1:Q49"/>
  <sheetViews>
    <sheetView view="pageBreakPreview" topLeftCell="A31" zoomScale="90" zoomScaleNormal="100" zoomScaleSheetLayoutView="90" workbookViewId="0">
      <selection activeCell="L16" sqref="L16"/>
    </sheetView>
  </sheetViews>
  <sheetFormatPr defaultRowHeight="13.5" x14ac:dyDescent="0.15"/>
  <cols>
    <col min="1" max="1" width="4.75" customWidth="1"/>
    <col min="2" max="2" width="21.875" customWidth="1"/>
    <col min="3" max="14" width="6.25" customWidth="1"/>
    <col min="15" max="15" width="1.875" customWidth="1"/>
    <col min="16" max="16" width="7.875" customWidth="1"/>
  </cols>
  <sheetData>
    <row r="1" spans="1:17" ht="37.5" customHeight="1" x14ac:dyDescent="0.15">
      <c r="A1" s="131" t="s">
        <v>113</v>
      </c>
      <c r="B1" s="132"/>
      <c r="C1" s="132"/>
      <c r="D1" s="132"/>
      <c r="E1" s="132"/>
      <c r="F1" s="132"/>
      <c r="G1" s="132"/>
      <c r="H1" s="132"/>
      <c r="I1" s="132"/>
      <c r="J1" s="132"/>
      <c r="K1" s="132"/>
      <c r="L1" s="133"/>
      <c r="M1" s="133"/>
      <c r="N1" s="133"/>
      <c r="O1" s="133"/>
      <c r="P1" s="133"/>
    </row>
    <row r="2" spans="1:17" s="12" customFormat="1" ht="30.75" customHeight="1" thickBot="1" x14ac:dyDescent="0.2">
      <c r="A2" s="26" t="s">
        <v>27</v>
      </c>
      <c r="B2" s="25"/>
      <c r="C2" s="21"/>
      <c r="D2" s="21"/>
      <c r="E2" s="21"/>
      <c r="F2" s="21"/>
      <c r="G2" s="21"/>
      <c r="H2" s="21"/>
      <c r="I2" s="21"/>
      <c r="J2" s="21"/>
      <c r="K2" s="21"/>
      <c r="L2" s="21"/>
    </row>
    <row r="3" spans="1:17" ht="27" customHeight="1" x14ac:dyDescent="0.15">
      <c r="A3" s="134" t="s">
        <v>5</v>
      </c>
      <c r="B3" s="135"/>
      <c r="C3" s="135"/>
      <c r="D3" s="144"/>
      <c r="E3" s="145"/>
      <c r="F3" s="145"/>
      <c r="G3" s="145"/>
      <c r="H3" s="145"/>
      <c r="I3" s="145"/>
      <c r="J3" s="146"/>
      <c r="L3" s="138" t="s">
        <v>40</v>
      </c>
      <c r="M3" s="139"/>
      <c r="N3" s="140"/>
      <c r="O3" s="147"/>
      <c r="P3" s="148"/>
    </row>
    <row r="4" spans="1:17" ht="27" customHeight="1" x14ac:dyDescent="0.15">
      <c r="A4" s="136" t="s">
        <v>3</v>
      </c>
      <c r="B4" s="137"/>
      <c r="C4" s="151"/>
      <c r="D4" s="152"/>
      <c r="E4" s="152"/>
      <c r="F4" s="152"/>
      <c r="G4" s="152"/>
      <c r="H4" s="152"/>
      <c r="I4" s="152"/>
      <c r="J4" s="153"/>
      <c r="L4" s="141"/>
      <c r="M4" s="142"/>
      <c r="N4" s="143"/>
      <c r="O4" s="149"/>
      <c r="P4" s="150"/>
    </row>
    <row r="5" spans="1:17" ht="27" customHeight="1" x14ac:dyDescent="0.15">
      <c r="A5" s="171" t="s">
        <v>6</v>
      </c>
      <c r="B5" s="172"/>
      <c r="C5" s="151"/>
      <c r="D5" s="152"/>
      <c r="E5" s="152"/>
      <c r="F5" s="152"/>
      <c r="G5" s="152"/>
      <c r="H5" s="152"/>
      <c r="I5" s="152"/>
      <c r="J5" s="153"/>
      <c r="L5" s="159" t="s">
        <v>96</v>
      </c>
      <c r="M5" s="160"/>
      <c r="N5" s="161"/>
      <c r="O5" s="155"/>
      <c r="P5" s="156"/>
    </row>
    <row r="6" spans="1:17" ht="27" customHeight="1" x14ac:dyDescent="0.15">
      <c r="A6" s="173" t="s">
        <v>7</v>
      </c>
      <c r="B6" s="174"/>
      <c r="C6" s="151"/>
      <c r="D6" s="152"/>
      <c r="E6" s="152"/>
      <c r="F6" s="152"/>
      <c r="G6" s="152"/>
      <c r="H6" s="152"/>
      <c r="I6" s="152"/>
      <c r="J6" s="153"/>
      <c r="L6" s="162"/>
      <c r="M6" s="163"/>
      <c r="N6" s="164"/>
      <c r="O6" s="149"/>
      <c r="P6" s="150"/>
    </row>
    <row r="7" spans="1:17" ht="27" customHeight="1" thickBot="1" x14ac:dyDescent="0.2">
      <c r="A7" s="169" t="s">
        <v>8</v>
      </c>
      <c r="B7" s="170"/>
      <c r="C7" s="126" t="s">
        <v>62</v>
      </c>
      <c r="D7" s="127"/>
      <c r="E7" s="127"/>
      <c r="F7" s="127"/>
      <c r="G7" s="127"/>
      <c r="H7" s="127"/>
      <c r="I7" s="127"/>
      <c r="J7" s="128"/>
      <c r="L7" s="159" t="s">
        <v>12</v>
      </c>
      <c r="M7" s="160"/>
      <c r="N7" s="161"/>
      <c r="O7" s="155"/>
      <c r="P7" s="156"/>
    </row>
    <row r="8" spans="1:17" ht="27" customHeight="1" thickBot="1" x14ac:dyDescent="0.2">
      <c r="L8" s="166"/>
      <c r="M8" s="167"/>
      <c r="N8" s="168"/>
      <c r="O8" s="157"/>
      <c r="P8" s="158"/>
    </row>
    <row r="9" spans="1:17" ht="15.75" customHeight="1" x14ac:dyDescent="0.2">
      <c r="A9" s="1"/>
      <c r="B9" s="17"/>
      <c r="C9" s="14"/>
      <c r="D9" s="6"/>
      <c r="E9" s="6"/>
      <c r="F9" s="6"/>
      <c r="G9" s="6"/>
      <c r="H9" s="6"/>
      <c r="I9" s="6"/>
      <c r="J9" s="6"/>
      <c r="K9" s="6"/>
      <c r="M9" s="15"/>
      <c r="N9" s="15"/>
      <c r="O9" s="15"/>
      <c r="P9" s="16"/>
    </row>
    <row r="10" spans="1:17" s="12" customFormat="1" ht="19.5" customHeight="1" x14ac:dyDescent="0.15">
      <c r="A10" s="154" t="s">
        <v>14</v>
      </c>
      <c r="B10" s="154"/>
      <c r="C10" s="154"/>
      <c r="D10" s="154"/>
      <c r="E10" s="154"/>
      <c r="F10" s="154"/>
      <c r="G10" s="154"/>
      <c r="H10" s="154"/>
      <c r="I10" s="154"/>
      <c r="J10" s="154"/>
      <c r="K10" s="154"/>
      <c r="L10" s="154"/>
      <c r="M10" s="154"/>
      <c r="N10" s="154"/>
      <c r="O10" s="154"/>
      <c r="P10" s="154"/>
    </row>
    <row r="11" spans="1:17" s="12" customFormat="1" ht="19.5" customHeight="1" x14ac:dyDescent="0.15">
      <c r="A11" s="154" t="s">
        <v>11</v>
      </c>
      <c r="B11" s="154"/>
      <c r="C11" s="154"/>
      <c r="D11" s="154"/>
      <c r="E11" s="154"/>
      <c r="F11" s="154"/>
      <c r="G11" s="154"/>
      <c r="H11" s="154"/>
      <c r="I11" s="154"/>
      <c r="J11" s="154"/>
      <c r="K11" s="154"/>
      <c r="L11" s="154"/>
      <c r="M11" s="154"/>
      <c r="N11" s="154"/>
      <c r="O11" s="154"/>
      <c r="P11" s="154"/>
    </row>
    <row r="12" spans="1:17" s="6" customFormat="1" ht="8.25" customHeight="1" x14ac:dyDescent="0.15">
      <c r="A12" s="13"/>
      <c r="B12" s="13"/>
      <c r="C12" s="13"/>
      <c r="D12" s="13"/>
      <c r="E12" s="13"/>
      <c r="F12" s="13"/>
      <c r="G12" s="13"/>
      <c r="H12" s="13"/>
      <c r="I12" s="13"/>
      <c r="J12" s="13"/>
      <c r="K12" s="13"/>
      <c r="L12" s="13"/>
      <c r="M12" s="13"/>
      <c r="N12" s="13"/>
      <c r="O12" s="13"/>
      <c r="P12" s="13"/>
    </row>
    <row r="13" spans="1:17" s="12" customFormat="1" ht="23.25" customHeight="1" x14ac:dyDescent="0.15">
      <c r="A13" s="165" t="s">
        <v>26</v>
      </c>
      <c r="B13" s="165"/>
      <c r="C13" s="165"/>
      <c r="D13" s="165"/>
      <c r="E13" s="165"/>
      <c r="F13" s="165"/>
      <c r="G13" s="165"/>
      <c r="H13" s="165"/>
      <c r="I13" s="165"/>
      <c r="J13" s="165"/>
      <c r="K13" s="165"/>
      <c r="L13" s="165"/>
      <c r="M13" s="165"/>
      <c r="N13" s="165"/>
      <c r="O13" s="165"/>
      <c r="P13" s="165"/>
    </row>
    <row r="14" spans="1:17" ht="20.25" customHeight="1" x14ac:dyDescent="0.15">
      <c r="A14" s="11" t="s">
        <v>110</v>
      </c>
    </row>
    <row r="15" spans="1:17" ht="18.75" customHeight="1" x14ac:dyDescent="0.15">
      <c r="A15" s="101" t="s">
        <v>36</v>
      </c>
      <c r="B15" s="102"/>
      <c r="C15" s="187" t="s">
        <v>114</v>
      </c>
      <c r="D15" s="185"/>
      <c r="E15" s="185"/>
      <c r="F15" s="185"/>
      <c r="G15" s="185"/>
      <c r="H15" s="185"/>
      <c r="I15" s="185"/>
      <c r="J15" s="185"/>
      <c r="K15" s="188"/>
      <c r="L15" s="184" t="s">
        <v>115</v>
      </c>
      <c r="M15" s="185"/>
      <c r="N15" s="186"/>
      <c r="O15" s="101" t="s">
        <v>32</v>
      </c>
      <c r="P15" s="102"/>
      <c r="Q15" s="88"/>
    </row>
    <row r="16" spans="1:17" s="22" customFormat="1" ht="18.75" customHeight="1" x14ac:dyDescent="0.15">
      <c r="A16" s="103"/>
      <c r="B16" s="104"/>
      <c r="C16" s="46" t="s">
        <v>4</v>
      </c>
      <c r="D16" s="47" t="s">
        <v>15</v>
      </c>
      <c r="E16" s="47" t="s">
        <v>16</v>
      </c>
      <c r="F16" s="47" t="s">
        <v>17</v>
      </c>
      <c r="G16" s="47" t="s">
        <v>18</v>
      </c>
      <c r="H16" s="47" t="s">
        <v>19</v>
      </c>
      <c r="I16" s="47" t="s">
        <v>20</v>
      </c>
      <c r="J16" s="47" t="s">
        <v>21</v>
      </c>
      <c r="K16" s="47" t="s">
        <v>22</v>
      </c>
      <c r="L16" s="47" t="s">
        <v>23</v>
      </c>
      <c r="M16" s="47" t="s">
        <v>24</v>
      </c>
      <c r="N16" s="48" t="s">
        <v>25</v>
      </c>
      <c r="O16" s="103"/>
      <c r="P16" s="104"/>
      <c r="Q16" s="88"/>
    </row>
    <row r="17" spans="1:17" ht="25.5" customHeight="1" x14ac:dyDescent="0.15">
      <c r="A17" s="129" t="s">
        <v>67</v>
      </c>
      <c r="B17" s="49" t="s">
        <v>89</v>
      </c>
      <c r="C17" s="54"/>
      <c r="D17" s="55"/>
      <c r="E17" s="55"/>
      <c r="F17" s="55"/>
      <c r="G17" s="55"/>
      <c r="H17" s="55"/>
      <c r="I17" s="55"/>
      <c r="J17" s="55"/>
      <c r="K17" s="55"/>
      <c r="L17" s="55"/>
      <c r="M17" s="55"/>
      <c r="N17" s="73"/>
      <c r="O17" s="91">
        <f>SUM(C17:M17)</f>
        <v>0</v>
      </c>
      <c r="P17" s="92"/>
      <c r="Q17" s="45"/>
    </row>
    <row r="18" spans="1:17" ht="25.5" customHeight="1" x14ac:dyDescent="0.15">
      <c r="A18" s="130"/>
      <c r="B18" s="50" t="s">
        <v>88</v>
      </c>
      <c r="C18" s="56"/>
      <c r="D18" s="57"/>
      <c r="E18" s="57"/>
      <c r="F18" s="57"/>
      <c r="G18" s="57"/>
      <c r="H18" s="57"/>
      <c r="I18" s="57"/>
      <c r="J18" s="57"/>
      <c r="K18" s="57"/>
      <c r="L18" s="57"/>
      <c r="M18" s="57"/>
      <c r="N18" s="74"/>
      <c r="O18" s="91">
        <f t="shared" ref="O18:O26" si="0">SUM(C18:M18)</f>
        <v>0</v>
      </c>
      <c r="P18" s="92"/>
      <c r="Q18" s="45"/>
    </row>
    <row r="19" spans="1:17" ht="25.5" customHeight="1" x14ac:dyDescent="0.15">
      <c r="A19" s="130"/>
      <c r="B19" s="51" t="s">
        <v>66</v>
      </c>
      <c r="C19" s="54"/>
      <c r="D19" s="55"/>
      <c r="E19" s="55"/>
      <c r="F19" s="55"/>
      <c r="G19" s="55"/>
      <c r="H19" s="55"/>
      <c r="I19" s="55"/>
      <c r="J19" s="55"/>
      <c r="K19" s="55"/>
      <c r="L19" s="55"/>
      <c r="M19" s="55"/>
      <c r="N19" s="73"/>
      <c r="O19" s="91">
        <f t="shared" si="0"/>
        <v>0</v>
      </c>
      <c r="P19" s="92"/>
      <c r="Q19" s="45"/>
    </row>
    <row r="20" spans="1:17" ht="25.5" customHeight="1" x14ac:dyDescent="0.15">
      <c r="A20" s="130"/>
      <c r="B20" s="51" t="s">
        <v>68</v>
      </c>
      <c r="C20" s="82"/>
      <c r="D20" s="83"/>
      <c r="E20" s="83"/>
      <c r="F20" s="83"/>
      <c r="G20" s="83"/>
      <c r="H20" s="83"/>
      <c r="I20" s="83"/>
      <c r="J20" s="83"/>
      <c r="K20" s="83"/>
      <c r="L20" s="83"/>
      <c r="M20" s="83"/>
      <c r="N20" s="84"/>
      <c r="O20" s="91">
        <f t="shared" si="0"/>
        <v>0</v>
      </c>
      <c r="P20" s="92"/>
      <c r="Q20" s="45"/>
    </row>
    <row r="21" spans="1:17" ht="25.5" customHeight="1" x14ac:dyDescent="0.15">
      <c r="A21" s="129" t="s">
        <v>56</v>
      </c>
      <c r="B21" s="49" t="s">
        <v>69</v>
      </c>
      <c r="C21" s="66"/>
      <c r="D21" s="67"/>
      <c r="E21" s="67"/>
      <c r="F21" s="67"/>
      <c r="G21" s="67"/>
      <c r="H21" s="67"/>
      <c r="I21" s="67"/>
      <c r="J21" s="67"/>
      <c r="K21" s="67"/>
      <c r="L21" s="67"/>
      <c r="M21" s="67"/>
      <c r="N21" s="81"/>
      <c r="O21" s="91">
        <f t="shared" si="0"/>
        <v>0</v>
      </c>
      <c r="P21" s="92"/>
      <c r="Q21" s="45"/>
    </row>
    <row r="22" spans="1:17" ht="25.5" customHeight="1" x14ac:dyDescent="0.15">
      <c r="A22" s="130"/>
      <c r="B22" s="50" t="s">
        <v>70</v>
      </c>
      <c r="C22" s="56"/>
      <c r="D22" s="57"/>
      <c r="E22" s="57"/>
      <c r="F22" s="57"/>
      <c r="G22" s="57"/>
      <c r="H22" s="57"/>
      <c r="I22" s="57"/>
      <c r="J22" s="57"/>
      <c r="K22" s="57"/>
      <c r="L22" s="57"/>
      <c r="M22" s="57"/>
      <c r="N22" s="74"/>
      <c r="O22" s="91">
        <f t="shared" si="0"/>
        <v>0</v>
      </c>
      <c r="P22" s="92"/>
      <c r="Q22" s="45"/>
    </row>
    <row r="23" spans="1:17" ht="25.5" customHeight="1" x14ac:dyDescent="0.15">
      <c r="A23" s="130"/>
      <c r="B23" s="51" t="s">
        <v>71</v>
      </c>
      <c r="C23" s="54"/>
      <c r="D23" s="55"/>
      <c r="E23" s="55"/>
      <c r="F23" s="55"/>
      <c r="G23" s="55"/>
      <c r="H23" s="55"/>
      <c r="I23" s="55"/>
      <c r="J23" s="55"/>
      <c r="K23" s="55"/>
      <c r="L23" s="55"/>
      <c r="M23" s="55"/>
      <c r="N23" s="73"/>
      <c r="O23" s="91">
        <f t="shared" si="0"/>
        <v>0</v>
      </c>
      <c r="P23" s="92"/>
      <c r="Q23" s="45"/>
    </row>
    <row r="24" spans="1:17" ht="25.5" customHeight="1" x14ac:dyDescent="0.15">
      <c r="A24" s="130"/>
      <c r="B24" s="51" t="s">
        <v>72</v>
      </c>
      <c r="C24" s="82"/>
      <c r="D24" s="83"/>
      <c r="E24" s="83"/>
      <c r="F24" s="83"/>
      <c r="G24" s="83"/>
      <c r="H24" s="83"/>
      <c r="I24" s="83"/>
      <c r="J24" s="83"/>
      <c r="K24" s="83"/>
      <c r="L24" s="83"/>
      <c r="M24" s="83"/>
      <c r="N24" s="84"/>
      <c r="O24" s="91">
        <f t="shared" si="0"/>
        <v>0</v>
      </c>
      <c r="P24" s="92"/>
      <c r="Q24" s="45"/>
    </row>
    <row r="25" spans="1:17" ht="36.75" thickBot="1" x14ac:dyDescent="0.2">
      <c r="A25" s="180"/>
      <c r="B25" s="52" t="s">
        <v>73</v>
      </c>
      <c r="C25" s="62"/>
      <c r="D25" s="63"/>
      <c r="E25" s="63"/>
      <c r="F25" s="63"/>
      <c r="G25" s="63"/>
      <c r="H25" s="63"/>
      <c r="I25" s="63"/>
      <c r="J25" s="63"/>
      <c r="K25" s="63"/>
      <c r="L25" s="63"/>
      <c r="M25" s="63"/>
      <c r="N25" s="76"/>
      <c r="O25" s="91">
        <f t="shared" si="0"/>
        <v>0</v>
      </c>
      <c r="P25" s="92"/>
      <c r="Q25" s="45"/>
    </row>
    <row r="26" spans="1:17" ht="52.5" customHeight="1" thickTop="1" x14ac:dyDescent="0.15">
      <c r="A26" s="178" t="s">
        <v>75</v>
      </c>
      <c r="B26" s="181"/>
      <c r="C26" s="70">
        <f>C17+C18*3/4+C19*1/2+C20*1/4+C21+C22*3/4+C23*1/2+C24*1/4+C25</f>
        <v>0</v>
      </c>
      <c r="D26" s="71">
        <f t="shared" ref="D26:M26" si="1">D17+D18*3/4+D19*1/2+D20*1/4+D21+D22*3/4+D23*1/2+D24*1/4+D25</f>
        <v>0</v>
      </c>
      <c r="E26" s="71">
        <f t="shared" si="1"/>
        <v>0</v>
      </c>
      <c r="F26" s="71">
        <f t="shared" si="1"/>
        <v>0</v>
      </c>
      <c r="G26" s="71">
        <f t="shared" si="1"/>
        <v>0</v>
      </c>
      <c r="H26" s="71">
        <f t="shared" si="1"/>
        <v>0</v>
      </c>
      <c r="I26" s="71">
        <f t="shared" si="1"/>
        <v>0</v>
      </c>
      <c r="J26" s="71">
        <f t="shared" si="1"/>
        <v>0</v>
      </c>
      <c r="K26" s="71">
        <f t="shared" si="1"/>
        <v>0</v>
      </c>
      <c r="L26" s="71">
        <f t="shared" si="1"/>
        <v>0</v>
      </c>
      <c r="M26" s="71">
        <f t="shared" si="1"/>
        <v>0</v>
      </c>
      <c r="N26" s="72"/>
      <c r="O26" s="91">
        <f t="shared" si="0"/>
        <v>0</v>
      </c>
      <c r="P26" s="92"/>
      <c r="Q26" s="45"/>
    </row>
    <row r="27" spans="1:17" ht="27" customHeight="1" thickBot="1" x14ac:dyDescent="0.2">
      <c r="A27" s="89" t="s">
        <v>74</v>
      </c>
      <c r="B27" s="90"/>
      <c r="C27" s="64"/>
      <c r="D27" s="65"/>
      <c r="E27" s="65"/>
      <c r="F27" s="65"/>
      <c r="G27" s="65"/>
      <c r="H27" s="65"/>
      <c r="I27" s="65"/>
      <c r="J27" s="65"/>
      <c r="K27" s="65"/>
      <c r="L27" s="65"/>
      <c r="M27" s="65"/>
      <c r="N27" s="75"/>
      <c r="O27" s="182"/>
      <c r="P27" s="183"/>
      <c r="Q27" s="23"/>
    </row>
    <row r="28" spans="1:17" ht="27" customHeight="1" thickBot="1" x14ac:dyDescent="0.2">
      <c r="A28" s="121" t="s">
        <v>38</v>
      </c>
      <c r="B28" s="122"/>
      <c r="C28" s="77">
        <f t="shared" ref="C28:M28" si="2">IF(C27="",C26,ROUND(C26*6/7,3))</f>
        <v>0</v>
      </c>
      <c r="D28" s="77">
        <f t="shared" si="2"/>
        <v>0</v>
      </c>
      <c r="E28" s="77">
        <f t="shared" si="2"/>
        <v>0</v>
      </c>
      <c r="F28" s="77">
        <f t="shared" si="2"/>
        <v>0</v>
      </c>
      <c r="G28" s="77">
        <f t="shared" si="2"/>
        <v>0</v>
      </c>
      <c r="H28" s="77">
        <f t="shared" si="2"/>
        <v>0</v>
      </c>
      <c r="I28" s="77">
        <f t="shared" si="2"/>
        <v>0</v>
      </c>
      <c r="J28" s="77">
        <f t="shared" si="2"/>
        <v>0</v>
      </c>
      <c r="K28" s="77">
        <f t="shared" si="2"/>
        <v>0</v>
      </c>
      <c r="L28" s="77">
        <f t="shared" si="2"/>
        <v>0</v>
      </c>
      <c r="M28" s="77">
        <f t="shared" si="2"/>
        <v>0</v>
      </c>
      <c r="N28" s="78"/>
      <c r="O28" s="79" t="s">
        <v>52</v>
      </c>
      <c r="P28" s="80">
        <f>SUM(C28:M28)</f>
        <v>0</v>
      </c>
      <c r="Q28" s="44"/>
    </row>
    <row r="29" spans="1:17" ht="15.75" customHeight="1" thickBot="1" x14ac:dyDescent="0.2">
      <c r="A29" s="116" t="s">
        <v>33</v>
      </c>
      <c r="B29" s="116"/>
      <c r="C29" s="23"/>
      <c r="D29" s="23"/>
      <c r="E29" s="23"/>
      <c r="F29" s="23"/>
      <c r="G29" s="23"/>
      <c r="H29" s="23"/>
      <c r="I29" s="23"/>
      <c r="J29" s="23"/>
      <c r="K29" s="23"/>
      <c r="L29" s="23"/>
      <c r="M29" s="6"/>
      <c r="N29" s="6"/>
      <c r="O29" s="6"/>
      <c r="P29" s="23"/>
    </row>
    <row r="30" spans="1:17" ht="24.75" customHeight="1" thickBot="1" x14ac:dyDescent="0.2">
      <c r="A30" s="117" t="s">
        <v>50</v>
      </c>
      <c r="B30" s="117"/>
      <c r="C30" s="117"/>
      <c r="D30" s="118"/>
      <c r="E30" s="114">
        <f>P28</f>
        <v>0</v>
      </c>
      <c r="F30" s="115"/>
      <c r="G30" s="112" t="s">
        <v>35</v>
      </c>
      <c r="H30" s="113"/>
      <c r="I30" s="68"/>
      <c r="J30" s="24" t="s">
        <v>41</v>
      </c>
      <c r="K30" s="110" t="e">
        <f>E30/I30</f>
        <v>#DIV/0!</v>
      </c>
      <c r="L30" s="111"/>
      <c r="M30" s="12" t="s">
        <v>9</v>
      </c>
      <c r="P30" s="29"/>
      <c r="Q30" s="22" t="e">
        <f>IF(K30&lt;=750,"通常規模",IF(K30&lt;=900,"大規模（Ⅰ）","大規模（Ⅱ）"))</f>
        <v>#DIV/0!</v>
      </c>
    </row>
    <row r="31" spans="1:17" ht="15" customHeight="1" x14ac:dyDescent="0.15">
      <c r="A31" s="30"/>
      <c r="H31" s="32"/>
      <c r="J31" s="41" t="s">
        <v>64</v>
      </c>
      <c r="K31" s="31" t="s">
        <v>30</v>
      </c>
      <c r="M31" s="23"/>
    </row>
    <row r="32" spans="1:17" ht="7.5" customHeight="1" x14ac:dyDescent="0.15">
      <c r="A32" s="27"/>
      <c r="H32" s="6"/>
      <c r="I32" s="23"/>
      <c r="K32" s="23"/>
      <c r="L32" s="29"/>
      <c r="M32" s="29"/>
      <c r="N32" s="31"/>
      <c r="O32" s="31"/>
      <c r="P32" s="31"/>
    </row>
    <row r="33" spans="1:17" ht="42" customHeight="1" x14ac:dyDescent="0.15">
      <c r="A33" s="20" t="s">
        <v>42</v>
      </c>
      <c r="B33" s="87" t="s">
        <v>51</v>
      </c>
      <c r="C33" s="87"/>
      <c r="D33" s="87"/>
      <c r="E33" s="87"/>
      <c r="F33" s="87"/>
      <c r="G33" s="87"/>
      <c r="H33" s="87"/>
      <c r="I33" s="87"/>
      <c r="J33" s="87"/>
      <c r="K33" s="87"/>
      <c r="L33" s="87"/>
      <c r="M33" s="87"/>
      <c r="N33" s="87"/>
      <c r="O33" s="87"/>
      <c r="P33" s="87"/>
    </row>
    <row r="34" spans="1:17" ht="35.25" customHeight="1" x14ac:dyDescent="0.15">
      <c r="A34" s="20" t="s">
        <v>43</v>
      </c>
      <c r="B34" s="109" t="s">
        <v>39</v>
      </c>
      <c r="C34" s="109"/>
      <c r="D34" s="109"/>
      <c r="E34" s="109"/>
      <c r="F34" s="109"/>
      <c r="G34" s="109"/>
      <c r="H34" s="109"/>
      <c r="I34" s="109"/>
      <c r="J34" s="109"/>
      <c r="K34" s="109"/>
      <c r="L34" s="109"/>
      <c r="M34" s="109"/>
      <c r="N34" s="109"/>
      <c r="O34" s="109"/>
      <c r="P34" s="109"/>
    </row>
    <row r="35" spans="1:17" ht="52.5" customHeight="1" x14ac:dyDescent="0.15">
      <c r="A35" s="20" t="s">
        <v>44</v>
      </c>
      <c r="B35" s="189" t="s">
        <v>78</v>
      </c>
      <c r="C35" s="189"/>
      <c r="D35" s="189"/>
      <c r="E35" s="189"/>
      <c r="F35" s="189"/>
      <c r="G35" s="189"/>
      <c r="H35" s="189"/>
      <c r="I35" s="189"/>
      <c r="J35" s="189"/>
      <c r="K35" s="189"/>
      <c r="L35" s="189"/>
      <c r="M35" s="189"/>
      <c r="N35" s="189"/>
      <c r="O35" s="189"/>
      <c r="P35" s="189"/>
    </row>
    <row r="36" spans="1:17" ht="22.5" customHeight="1" x14ac:dyDescent="0.15">
      <c r="A36" s="20" t="s">
        <v>45</v>
      </c>
      <c r="B36" s="109" t="s">
        <v>37</v>
      </c>
      <c r="C36" s="109"/>
      <c r="D36" s="109"/>
      <c r="E36" s="109"/>
      <c r="F36" s="109"/>
      <c r="G36" s="109"/>
      <c r="H36" s="109"/>
      <c r="I36" s="109"/>
      <c r="J36" s="109"/>
      <c r="K36" s="109"/>
      <c r="L36" s="109"/>
      <c r="M36" s="109"/>
      <c r="N36" s="109"/>
      <c r="O36" s="109"/>
      <c r="P36" s="109"/>
    </row>
    <row r="37" spans="1:17" ht="22.5" customHeight="1" x14ac:dyDescent="0.15">
      <c r="A37" s="20" t="s">
        <v>65</v>
      </c>
      <c r="B37" s="87" t="s">
        <v>77</v>
      </c>
      <c r="C37" s="87"/>
      <c r="D37" s="87"/>
      <c r="E37" s="87"/>
      <c r="F37" s="87"/>
      <c r="G37" s="87"/>
      <c r="H37" s="87"/>
      <c r="I37" s="87"/>
      <c r="J37" s="87"/>
      <c r="K37" s="87"/>
      <c r="L37" s="87"/>
      <c r="M37" s="87"/>
      <c r="N37" s="87"/>
      <c r="O37" s="87"/>
      <c r="P37" s="87"/>
    </row>
    <row r="38" spans="1:17" s="6" customFormat="1" ht="4.5" customHeight="1" x14ac:dyDescent="0.15">
      <c r="A38" s="13"/>
      <c r="B38" s="13"/>
      <c r="C38" s="13"/>
      <c r="D38" s="13"/>
      <c r="E38" s="13"/>
      <c r="F38" s="13"/>
      <c r="G38" s="13"/>
      <c r="H38" s="13"/>
      <c r="I38" s="13"/>
      <c r="J38" s="13"/>
      <c r="K38" s="13"/>
      <c r="L38" s="13"/>
      <c r="M38" s="13"/>
      <c r="N38" s="13"/>
      <c r="O38" s="13"/>
      <c r="P38" s="13"/>
    </row>
    <row r="39" spans="1:17" ht="37.5" customHeight="1" x14ac:dyDescent="0.15">
      <c r="A39" s="108" t="s">
        <v>34</v>
      </c>
      <c r="B39" s="108"/>
      <c r="C39" s="108"/>
      <c r="D39" s="108"/>
      <c r="E39" s="108"/>
      <c r="F39" s="108"/>
      <c r="G39" s="108"/>
      <c r="H39" s="108"/>
      <c r="I39" s="108"/>
      <c r="J39" s="108"/>
      <c r="K39" s="108"/>
      <c r="L39" s="108"/>
      <c r="M39" s="108"/>
      <c r="N39" s="108"/>
      <c r="O39" s="108"/>
      <c r="P39" s="108"/>
    </row>
    <row r="40" spans="1:17" ht="16.5" customHeight="1" x14ac:dyDescent="0.15">
      <c r="A40" s="107" t="s">
        <v>46</v>
      </c>
      <c r="B40" s="107"/>
      <c r="C40" s="107"/>
      <c r="D40" s="107"/>
      <c r="E40" s="107"/>
      <c r="F40" s="107"/>
      <c r="G40" s="107"/>
      <c r="H40" s="107"/>
      <c r="I40" s="107"/>
      <c r="J40" s="107"/>
      <c r="K40" s="107"/>
      <c r="L40" s="107"/>
      <c r="M40" s="107"/>
      <c r="N40" s="107"/>
      <c r="O40" s="107"/>
      <c r="P40" s="107"/>
    </row>
    <row r="41" spans="1:17" ht="17.25" customHeight="1" thickBot="1" x14ac:dyDescent="0.2">
      <c r="B41" s="37" t="s">
        <v>28</v>
      </c>
      <c r="C41" s="36"/>
      <c r="D41" s="106" t="s">
        <v>29</v>
      </c>
      <c r="E41" s="106"/>
      <c r="F41" s="106"/>
      <c r="G41" s="38" t="s">
        <v>54</v>
      </c>
      <c r="I41" s="34"/>
      <c r="J41" s="34"/>
      <c r="K41" s="34"/>
      <c r="L41" s="34"/>
      <c r="M41" s="34"/>
    </row>
    <row r="42" spans="1:17" s="19" customFormat="1" ht="26.25" customHeight="1" thickBot="1" x14ac:dyDescent="0.2">
      <c r="A42" s="18"/>
      <c r="B42" s="69"/>
      <c r="C42" s="18" t="s">
        <v>47</v>
      </c>
      <c r="D42" s="18" t="s">
        <v>48</v>
      </c>
      <c r="E42" s="69"/>
      <c r="F42" s="18" t="s">
        <v>49</v>
      </c>
      <c r="G42" s="124">
        <f>B42*0.9*E42</f>
        <v>0</v>
      </c>
      <c r="H42" s="125"/>
      <c r="I42" s="32"/>
      <c r="J42" s="23"/>
      <c r="K42" s="32"/>
      <c r="L42" s="105"/>
      <c r="M42" s="105"/>
      <c r="N42" s="12"/>
      <c r="O42" s="12"/>
      <c r="Q42" s="53" t="str">
        <f>IF(G42&lt;=750,"通常規模",IF(G42&lt;=900,"大規模（Ⅰ）","大規模（Ⅱ）"))</f>
        <v>通常規模</v>
      </c>
    </row>
    <row r="43" spans="1:17" ht="15.75" customHeight="1" x14ac:dyDescent="0.15">
      <c r="B43" s="39" t="s">
        <v>9</v>
      </c>
      <c r="C43" s="40"/>
      <c r="D43" s="12"/>
      <c r="E43" s="41" t="s">
        <v>13</v>
      </c>
      <c r="F43" s="12"/>
      <c r="G43" s="42"/>
      <c r="H43" s="43" t="s">
        <v>9</v>
      </c>
      <c r="I43" s="35"/>
      <c r="J43" s="33"/>
      <c r="K43" s="35"/>
      <c r="M43" s="29"/>
      <c r="N43" s="28"/>
      <c r="O43" s="28"/>
      <c r="P43" s="24"/>
      <c r="Q43" s="29"/>
    </row>
    <row r="44" spans="1:17" x14ac:dyDescent="0.15">
      <c r="B44" s="10" t="s">
        <v>1</v>
      </c>
      <c r="C44" s="2"/>
      <c r="D44" s="2"/>
      <c r="E44" s="2"/>
      <c r="F44" s="2"/>
      <c r="G44" s="2"/>
      <c r="H44" s="2"/>
      <c r="I44" s="2"/>
      <c r="J44" s="2"/>
      <c r="K44" s="2"/>
      <c r="L44" s="2"/>
      <c r="M44" s="2"/>
      <c r="N44" s="3"/>
      <c r="O44" s="6"/>
    </row>
    <row r="45" spans="1:17" x14ac:dyDescent="0.15">
      <c r="B45" s="4" t="s">
        <v>0</v>
      </c>
      <c r="C45" s="6"/>
      <c r="D45" s="6"/>
      <c r="E45" s="6"/>
      <c r="F45" s="6"/>
      <c r="G45" s="6"/>
      <c r="H45" s="6"/>
      <c r="I45" s="6" t="s">
        <v>10</v>
      </c>
      <c r="J45" s="6"/>
      <c r="K45" s="6"/>
      <c r="L45" s="6"/>
      <c r="M45" s="6"/>
      <c r="N45" s="5"/>
      <c r="O45" s="6"/>
    </row>
    <row r="46" spans="1:17" x14ac:dyDescent="0.15">
      <c r="B46" s="4" t="s">
        <v>2</v>
      </c>
      <c r="C46" s="6"/>
      <c r="D46" s="6"/>
      <c r="E46" s="6"/>
      <c r="F46" s="6"/>
      <c r="G46" s="6"/>
      <c r="H46" s="6"/>
      <c r="I46" s="6" t="s">
        <v>31</v>
      </c>
      <c r="J46" s="6"/>
      <c r="K46" s="6"/>
      <c r="L46" s="6"/>
      <c r="M46" s="6"/>
      <c r="N46" s="5"/>
      <c r="O46" s="6"/>
    </row>
    <row r="47" spans="1:17" ht="7.5" customHeight="1" x14ac:dyDescent="0.15">
      <c r="B47" s="7"/>
      <c r="C47" s="8"/>
      <c r="D47" s="8"/>
      <c r="E47" s="8"/>
      <c r="F47" s="8"/>
      <c r="G47" s="8"/>
      <c r="H47" s="8"/>
      <c r="I47" s="8"/>
      <c r="J47" s="8"/>
      <c r="K47" s="8"/>
      <c r="L47" s="8"/>
      <c r="M47" s="8"/>
      <c r="N47" s="9"/>
      <c r="O47" s="6"/>
    </row>
    <row r="48" spans="1:17" x14ac:dyDescent="0.15">
      <c r="A48" s="6"/>
      <c r="B48" s="6"/>
      <c r="C48" s="6"/>
      <c r="D48" s="6"/>
      <c r="E48" s="6"/>
      <c r="F48" s="6"/>
      <c r="G48" s="6"/>
    </row>
    <row r="49" spans="1:7" ht="6.75" customHeight="1" x14ac:dyDescent="0.15">
      <c r="A49" s="6"/>
      <c r="B49" s="6"/>
      <c r="C49" s="6"/>
      <c r="D49" s="6"/>
      <c r="E49" s="6"/>
      <c r="F49" s="6"/>
      <c r="G49" s="6"/>
    </row>
  </sheetData>
  <mergeCells count="56">
    <mergeCell ref="B36:P36"/>
    <mergeCell ref="L42:M42"/>
    <mergeCell ref="D41:F41"/>
    <mergeCell ref="B37:P37"/>
    <mergeCell ref="A40:P40"/>
    <mergeCell ref="A39:P39"/>
    <mergeCell ref="G42:H42"/>
    <mergeCell ref="B35:P35"/>
    <mergeCell ref="B33:P33"/>
    <mergeCell ref="G30:H30"/>
    <mergeCell ref="E30:F30"/>
    <mergeCell ref="A29:B29"/>
    <mergeCell ref="A30:D30"/>
    <mergeCell ref="O19:P19"/>
    <mergeCell ref="A13:P13"/>
    <mergeCell ref="O7:P8"/>
    <mergeCell ref="C5:J5"/>
    <mergeCell ref="C7:J7"/>
    <mergeCell ref="A17:A20"/>
    <mergeCell ref="A10:P10"/>
    <mergeCell ref="O20:P20"/>
    <mergeCell ref="C15:K15"/>
    <mergeCell ref="O17:P17"/>
    <mergeCell ref="A6:B6"/>
    <mergeCell ref="O5:P6"/>
    <mergeCell ref="L5:N6"/>
    <mergeCell ref="A5:B5"/>
    <mergeCell ref="O18:P18"/>
    <mergeCell ref="Q15:Q16"/>
    <mergeCell ref="A15:B16"/>
    <mergeCell ref="O15:P16"/>
    <mergeCell ref="C6:J6"/>
    <mergeCell ref="A7:B7"/>
    <mergeCell ref="A11:P11"/>
    <mergeCell ref="L7:N8"/>
    <mergeCell ref="L15:N15"/>
    <mergeCell ref="O22:P22"/>
    <mergeCell ref="O23:P23"/>
    <mergeCell ref="O24:P24"/>
    <mergeCell ref="A21:A25"/>
    <mergeCell ref="B34:P34"/>
    <mergeCell ref="K30:L30"/>
    <mergeCell ref="O26:P26"/>
    <mergeCell ref="A27:B27"/>
    <mergeCell ref="O25:P25"/>
    <mergeCell ref="O21:P21"/>
    <mergeCell ref="A26:B26"/>
    <mergeCell ref="A28:B28"/>
    <mergeCell ref="O27:P27"/>
    <mergeCell ref="A1:P1"/>
    <mergeCell ref="A3:C3"/>
    <mergeCell ref="A4:B4"/>
    <mergeCell ref="L3:N4"/>
    <mergeCell ref="D3:J3"/>
    <mergeCell ref="O3:P4"/>
    <mergeCell ref="C4:J4"/>
  </mergeCells>
  <phoneticPr fontId="1"/>
  <conditionalFormatting sqref="C7:J7">
    <cfRule type="expression" dxfId="0" priority="1" stopIfTrue="1">
      <formula>$C$7&lt;&gt;$Q$30</formula>
    </cfRule>
  </conditionalFormatting>
  <dataValidations count="3">
    <dataValidation type="list" allowBlank="1" showInputMessage="1" showErrorMessage="1" sqref="C7:J7">
      <formula1>"通常規模,大規模（Ⅰ）,大規模（Ⅱ）"</formula1>
    </dataValidation>
    <dataValidation type="list" errorStyle="information" allowBlank="1" showInputMessage="1" sqref="C27:M27">
      <formula1>"0.857142857142857"</formula1>
    </dataValidation>
    <dataValidation type="list" allowBlank="1" showInputMessage="1" showErrorMessage="1" sqref="O3:P8">
      <formula1>"○,　,"</formula1>
    </dataValidation>
  </dataValidations>
  <printOptions horizontalCentered="1" verticalCentered="1"/>
  <pageMargins left="0.39370078740157483" right="0.39370078740157483" top="0.62992125984251968" bottom="0.27559055118110237" header="0.39370078740157483" footer="0.23622047244094491"/>
  <pageSetup paperSize="9" scale="87" fitToHeight="0" orientation="portrait" blackAndWhite="1" r:id="rId1"/>
  <headerFooter alignWithMargins="0">
    <oddHeader>&amp;L&amp;"ＭＳ Ｐゴシック,太字"（通所リハ）</oddHeader>
  </headerFooter>
  <rowBreaks count="1" manualBreakCount="1">
    <brk id="37" max="1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通所介護</vt:lpstr>
      <vt:lpstr>通所介護 (記載例)</vt:lpstr>
      <vt:lpstr>通所リハ</vt:lpstr>
      <vt:lpstr>通所リハ!Print_Area</vt:lpstr>
      <vt:lpstr>通所介護!Print_Area</vt:lpstr>
      <vt:lpstr>'通所介護 (記載例)'!Print_Area</vt:lpstr>
      <vt:lpstr>通所リハ!Print_Titles</vt:lpstr>
      <vt:lpstr>通所介護!Print_Titles</vt:lpstr>
      <vt:lpstr>'通所介護 (記載例)'!Print_Titles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大城　由貴子</dc:creator>
  <cp:keywords/>
  <dc:description/>
  <cp:lastModifiedBy>沖縄県</cp:lastModifiedBy>
  <cp:revision>0</cp:revision>
  <cp:lastPrinted>1601-01-01T00:00:00Z</cp:lastPrinted>
  <dcterms:created xsi:type="dcterms:W3CDTF">1601-01-01T00:00:00Z</dcterms:created>
  <dcterms:modified xsi:type="dcterms:W3CDTF">2024-03-14T07:19:01Z</dcterms:modified>
  <cp:category/>
</cp:coreProperties>
</file>