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yumu.c\Desktop\"/>
    </mc:Choice>
  </mc:AlternateContent>
  <bookViews>
    <workbookView xWindow="0" yWindow="0" windowWidth="21600" windowHeight="9225" tabRatio="869"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CO34" i="10"/>
  <c r="BW34" i="10"/>
  <c r="BW35" i="10" s="1"/>
  <c r="BW36" i="10" s="1"/>
  <c r="BW37" i="10" s="1"/>
  <c r="BW38" i="10" s="1"/>
  <c r="BW39" i="10" s="1"/>
  <c r="BW40" i="10" s="1"/>
  <c r="BW41" i="10" s="1"/>
  <c r="AM34" i="10"/>
  <c r="C34" i="10"/>
  <c r="C35" i="10" s="1"/>
  <c r="C36" i="10" l="1"/>
  <c r="C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<sst xmlns="http://schemas.openxmlformats.org/spreadsheetml/2006/main" count="1168" uniqueCount="612">
  <si>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</si>
  <si>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</si>
  <si>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</si>
  <si>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</si>
  <si>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</si>
  <si>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</si>
  <si>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</si>
  <si>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</si>
  <si>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</si>
  <si>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</si>
  <si>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</si>
  <si>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</si>
  <si>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</si>
  <si>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</si>
  <si>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</si>
  <si>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</si>
  <si>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</si>
  <si>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</si>
  <si>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</si>
  <si>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</si>
  <si>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</si>
  <si>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</si>
  <si>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</si>
  <si>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</si>
  <si>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</si>
  <si>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</si>
  <si>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</si>
  <si>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</si>
  <si>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</si>
  <si>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</si>
  <si>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</si>
  <si>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</si>
  <si>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</si>
  <si>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</si>
  <si>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</si>
  <si>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</si>
  <si>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</si>
  <si>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</si>
  <si>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</si>
  <si>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</si>
  <si>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</si>
  <si>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</si>
  <si>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</si>
  <si>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</si>
  <si>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</si>
  <si>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</si>
  <si>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</si>
  <si>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</si>
  <si>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</si>
  <si>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</si>
  <si>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</si>
  <si>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</si>
  <si>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</si>
  <si>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</si>
  <si>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</si>
  <si>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</si>
  <si>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</si>
  <si>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</si>
  <si>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</si>
  <si>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</si>
  <si>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</si>
  <si>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</si>
  <si>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</si>
  <si>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</si>
  <si>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</si>
  <si>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</si>
  <si>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</si>
  <si>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</si>
  <si>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</si>
  <si>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</si>
  <si>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</si>
  <si>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</si>
  <si>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</si>
  <si>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</si>
  <si>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</si>
  <si>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</si>
  <si>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</si>
  <si>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</si>
  <si>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</si>
  <si>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</si>
  <si>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</si>
  <si>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</si>
  <si>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</si>
  <si>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</si>
  <si>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</si>
  <si>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</si>
  <si>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</si>
  <si>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</si>
  <si>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</si>
  <si>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</si>
  <si>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</si>
  <si>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</si>
  <si>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</si>
  <si>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</si>
  <si>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</si>
  <si>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</si>
  <si>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</si>
  <si>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</si>
  <si>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</si>
  <si>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</si>
  <si>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</si>
  <si>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</si>
  <si>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</si>
  <si>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</si>
  <si>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</si>
  <si>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</si>
  <si>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</si>
  <si>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</si>
  <si>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</si>
  <si>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</si>
  <si>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</si>
  <si>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</si>
  <si>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</si>
  <si>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</si>
  <si>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</si>
  <si>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</si>
  <si>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</si>
  <si>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</si>
  <si>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</si>
  <si>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</si>
  <si>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</si>
  <si>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</si>
  <si>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</si>
  <si>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</si>
  <si>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</si>
  <si>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</si>
  <si>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</si>
  <si>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</si>
  <si>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</si>
  <si>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</si>
  <si>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</si>
  <si>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</si>
  <si>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</si>
  <si>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</si>
  <si>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</si>
  <si>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</si>
  <si>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</si>
  <si>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</si>
  <si>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</si>
  <si>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</si>
  <si>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</si>
  <si>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</si>
  <si>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</si>
  <si>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</si>
  <si>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</si>
  <si>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</si>
  <si>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</si>
  <si>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</si>
  <si>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</si>
  <si>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</si>
  <si>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</si>
  <si>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</si>
  <si>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</si>
  <si>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</si>
  <si>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</si>
  <si>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</si>
  <si>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</si>
  <si>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</si>
  <si>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</si>
  <si>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</si>
  <si>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</si>
  <si>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</si>
  <si>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</si>
  <si>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</si>
  <si>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</si>
  <si>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</si>
  <si>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</si>
  <si>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</si>
  <si>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</si>
  <si>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</si>
  <si>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</si>
  <si>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</si>
  <si>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</si>
  <si>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</si>
  <si>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</si>
  <si>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</si>
  <si>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</si>
  <si>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</si>
  <si>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</si>
  <si>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</si>
  <si>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</si>
  <si>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</si>
  <si>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</si>
  <si>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</si>
  <si>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</si>
  <si>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</si>
  <si>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</si>
  <si>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</si>
  <si>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</si>
  <si>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</si>
  <si>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</si>
  <si>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</si>
  <si>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</si>
  <si>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</si>
  <si>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</si>
  <si>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</si>
  <si>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</si>
  <si>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</si>
  <si>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</si>
  <si>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</si>
  <si>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</si>
  <si>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</si>
  <si>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</si>
  <si>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</si>
  <si>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</si>
  <si>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</si>
  <si>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</si>
  <si>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</si>
  <si>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</si>
  <si>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</si>
  <si>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</si>
  <si>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</si>
  <si>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</si>
  <si>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</si>
  <si>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</si>
  <si>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</si>
  <si>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</si>
  <si>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</si>
  <si>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</si>
  <si>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</si>
  <si>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沖縄県北大東村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</si>
  <si>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</si>
  <si>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</si>
  <si>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</si>
  <si>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</si>
  <si>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</si>
  <si>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</si>
  <si>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</si>
  <si>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</si>
  <si>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</si>
  <si>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</si>
  <si>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</si>
  <si>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</si>
  <si>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</si>
  <si>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</si>
  <si>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</si>
  <si>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</si>
  <si>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</si>
  <si>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</si>
  <si>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</si>
  <si>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</si>
  <si>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</si>
  <si>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</si>
  <si>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</si>
  <si>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</si>
  <si>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</si>
  <si>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</si>
  <si>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</si>
  <si>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</si>
  <si>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</si>
  <si>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</si>
  <si>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</si>
  <si>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</si>
  <si>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</si>
  <si>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</si>
  <si>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</si>
  <si>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</si>
  <si>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</si>
  <si>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</si>
  <si>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</si>
  <si>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</si>
  <si>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</si>
  <si>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</si>
  <si>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</si>
  <si>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</si>
  <si>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</si>
  <si>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</si>
  <si>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</si>
  <si>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</si>
  <si>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</si>
  <si>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</si>
  <si>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</si>
  <si>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</si>
  <si>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</si>
  <si>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</si>
  <si>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</si>
  <si>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</si>
  <si>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</si>
  <si>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</si>
  <si>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</si>
  <si>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</si>
  <si>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</si>
  <si>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</si>
  <si>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</si>
  <si>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</si>
  <si>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</si>
  <si>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</si>
  <si>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</si>
  <si>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</si>
  <si>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</si>
  <si>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</si>
  <si>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</si>
  <si>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</si>
  <si>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</si>
  <si>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</si>
  <si>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</si>
  <si>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</si>
  <si>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</si>
  <si>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</si>
  <si>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</si>
  <si>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</si>
  <si>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</si>
  <si>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</si>
  <si>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</si>
  <si>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</si>
  <si>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</si>
  <si>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</si>
  <si>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</si>
  <si>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</si>
  <si>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</si>
  <si>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</si>
  <si>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</si>
  <si>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</si>
  <si>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</si>
  <si>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</si>
  <si>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</si>
  <si>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</si>
  <si>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</si>
  <si>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</si>
  <si>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</si>
  <si>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</si>
  <si>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</si>
  <si>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</si>
  <si>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</si>
  <si>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</si>
  <si>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</si>
  <si>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</si>
  <si>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</si>
  <si>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</si>
  <si>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</si>
  <si>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</si>
  <si>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</si>
  <si>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</si>
  <si>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</si>
  <si>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</si>
  <si>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</si>
  <si>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</si>
  <si>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</si>
  <si>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</si>
  <si>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</si>
  <si>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</si>
  <si>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</si>
  <si>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</si>
  <si>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</si>
  <si>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</si>
  <si>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</si>
  <si>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</si>
  <si>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</si>
  <si>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</si>
  <si>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</si>
  <si>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</si>
  <si>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</si>
  <si>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</si>
  <si>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</si>
  <si>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</si>
  <si>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</si>
  <si>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</si>
  <si>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</si>
  <si>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</si>
  <si>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</si>
  <si>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</si>
  <si>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</si>
  <si>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</si>
  <si>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</si>
  <si>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</si>
  <si>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</si>
  <si>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</si>
  <si>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</si>
  <si>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</si>
  <si>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</si>
  <si>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</si>
  <si>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</si>
  <si>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沖縄県北大東村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</si>
  <si>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</si>
  <si>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</si>
  <si>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</si>
  <si>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</si>
  <si>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</si>
  <si>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</si>
  <si>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</si>
  <si>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</si>
  <si>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</si>
  <si>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</si>
  <si>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</si>
  <si>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</si>
  <si>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</si>
  <si>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</si>
  <si>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</si>
  <si>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</si>
  <si>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</si>
  <si>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</si>
  <si>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</si>
  <si>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</si>
  <si>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</si>
  <si>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</si>
  <si>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</si>
  <si>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</si>
  <si>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</si>
  <si>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</si>
  <si>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</si>
  <si>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</si>
  <si>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</si>
  <si>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</si>
  <si>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</si>
  <si>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</si>
  <si>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</si>
  <si>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</si>
  <si>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</si>
  <si>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</si>
  <si>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</si>
  <si>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</si>
  <si>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</si>
  <si>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</si>
  <si>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</si>
  <si>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</si>
  <si>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</si>
  <si>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</si>
  <si>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</si>
  <si>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</si>
  <si>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</si>
  <si>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</si>
  <si>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</si>
  <si>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</si>
  <si>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</si>
  <si>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</si>
  <si>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</si>
  <si>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</si>
  <si>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</si>
  <si>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</si>
  <si>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</si>
  <si>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</si>
  <si>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</si>
  <si>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</si>
  <si>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</si>
  <si>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</si>
  <si>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</si>
  <si>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</si>
  <si>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</si>
  <si>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</si>
  <si>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</si>
  <si>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</si>
  <si>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</si>
  <si>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</si>
  <si>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</si>
  <si>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</si>
  <si>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</si>
  <si>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</si>
  <si>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</si>
  <si>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</si>
  <si>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</si>
  <si>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</si>
  <si>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</si>
  <si>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</si>
  <si>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</si>
  <si>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</si>
  <si>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</si>
  <si>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</si>
  <si>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</si>
  <si>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</si>
  <si>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</si>
  <si>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</si>
  <si>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</si>
  <si>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</si>
  <si>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</si>
  <si>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</si>
  <si>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</si>
  <si>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</si>
  <si>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</si>
  <si>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</si>
  <si>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</si>
  <si>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</si>
  <si>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</si>
  <si>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</si>
  <si>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</si>
  <si>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</si>
  <si>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</si>
  <si>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</si>
  <si>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</si>
  <si>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</si>
  <si>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</si>
  <si>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</si>
  <si>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</si>
  <si>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</si>
  <si>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</si>
  <si>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</si>
  <si>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</si>
  <si>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</si>
  <si>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</si>
  <si>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</si>
  <si>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</si>
  <si>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</si>
  <si>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</si>
  <si>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</si>
  <si>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</si>
  <si>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</si>
  <si>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</si>
  <si>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</si>
  <si>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</si>
  <si>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</si>
  <si>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</si>
  <si>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</si>
  <si>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</si>
  <si>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</si>
  <si>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</si>
  <si>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</si>
  <si>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</si>
  <si>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</si>
  <si>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</si>
  <si>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</si>
  <si>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</si>
  <si>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</si>
  <si>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</si>
  <si>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</si>
  <si>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</si>
  <si>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</si>
  <si>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</si>
  <si>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</si>
  <si>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</si>
  <si>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</si>
  <si>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</si>
  <si>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</si>
  <si>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</si>
  <si>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</si>
  <si>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</si>
  <si>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</si>
  <si>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</si>
  <si>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</si>
  <si>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</si>
  <si>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</si>
  <si>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</si>
  <si>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</si>
  <si>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</si>
  <si>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</si>
  <si>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</si>
  <si>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</si>
  <si>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</si>
  <si>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</si>
  <si>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</si>
  <si>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</si>
  <si>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</si>
  <si>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</si>
  <si>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</si>
  <si>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</si>
  <si>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</si>
  <si>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</si>
  <si>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</si>
  <si>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</si>
  <si>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</si>
  <si>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</si>
  <si>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</si>
  <si>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</si>
  <si>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</si>
  <si>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</si>
  <si>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</si>
  <si>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</si>
  <si>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</si>
  <si>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</si>
  <si>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</si>
  <si>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</si>
  <si>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</si>
  <si>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</si>
  <si>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</si>
  <si>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</si>
  <si>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</si>
  <si>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</si>
  <si>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16.37</t>
  </si>
  <si>
    <t>▲ 20.41</t>
  </si>
  <si>
    <t>▲ 27.00</t>
  </si>
  <si>
    <t>▲ 17.04</t>
  </si>
  <si>
    <t>一般会計</t>
  </si>
  <si>
    <t>国民健康保険事業特別会計</t>
  </si>
  <si>
    <t>簡易水道特別会計</t>
  </si>
  <si>
    <t>港湾特別会計</t>
  </si>
  <si>
    <t>月桃特別会計</t>
  </si>
  <si>
    <t>歯科特別会計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</si>
  <si>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</si>
  <si>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</si>
  <si>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</si>
  <si>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</si>
  <si>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</si>
  <si>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</si>
  <si>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</si>
  <si>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</si>
  <si>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船舶造船基金(H30年度末現在)</t>
    <phoneticPr fontId="2"/>
  </si>
  <si>
    <t>村営住宅整備基金(H30年度末現在)</t>
    <phoneticPr fontId="2"/>
  </si>
  <si>
    <t>人材育成基金(H30年度末現在)</t>
    <phoneticPr fontId="2"/>
  </si>
  <si>
    <t>港湾業務事業特別会計基金(H30年度末現在)</t>
    <phoneticPr fontId="2"/>
  </si>
  <si>
    <t>ふるさと農村活性化基金(H30年度末現在)</t>
    <phoneticPr fontId="2"/>
  </si>
  <si>
    <t>-</t>
    <phoneticPr fontId="2"/>
  </si>
  <si>
    <t>-</t>
    <phoneticPr fontId="2"/>
  </si>
  <si>
    <t>沖縄県後期高齢者医療広域連合（一般）</t>
  </si>
  <si>
    <t>沖縄県後期高齢者医療広域連合（特別）</t>
  </si>
  <si>
    <t>沖縄県介護保険広域連合（一般）</t>
  </si>
  <si>
    <t>沖縄県介護保険広域連合（特別）</t>
  </si>
  <si>
    <t>沖縄県市町村自治会館管理組合</t>
  </si>
  <si>
    <t>沖縄県市町村総合事務組合</t>
  </si>
  <si>
    <t>南部広域行政組合</t>
  </si>
  <si>
    <t>南部広域市町村圏事務組合</t>
  </si>
  <si>
    <t>黄金山</t>
    <rPh sb="0" eb="3">
      <t>コガネヤマ</t>
    </rPh>
    <phoneticPr fontId="2"/>
  </si>
  <si>
    <t>左のうち
一般会計等
繰入見込額</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</si>
  <si>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</si>
  <si>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</si>
  <si>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</si>
  <si>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</si>
  <si>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</si>
  <si>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平成26年度から比較すると減少しているが、地方債が増加傾向にあり、それに伴い元利償還額も増加している。また、将来負担比率についても減少傾向ではあるが、類似団体よりも高い水準であることから、今後は実質公債費比率とその将来負担率の値を検討しながら計画的に地方債等の減少に努めることとしている。</t>
    <rPh sb="33" eb="36">
      <t>チホウサイ</t>
    </rPh>
    <rPh sb="37" eb="39">
      <t>ゾウカ</t>
    </rPh>
    <rPh sb="39" eb="41">
      <t>ケイコウ</t>
    </rPh>
    <rPh sb="48" eb="49">
      <t>トモナ</t>
    </rPh>
    <rPh sb="50" eb="52">
      <t>ガンリ</t>
    </rPh>
    <rPh sb="52" eb="54">
      <t>ショウカン</t>
    </rPh>
    <rPh sb="54" eb="55">
      <t>ガク</t>
    </rPh>
    <rPh sb="56" eb="58">
      <t>ゾウカ</t>
    </rPh>
    <rPh sb="66" eb="68">
      <t>ショウライ</t>
    </rPh>
    <rPh sb="68" eb="70">
      <t>フタン</t>
    </rPh>
    <rPh sb="70" eb="72">
      <t>ヒリツ</t>
    </rPh>
    <rPh sb="77" eb="79">
      <t>ゲンショウ</t>
    </rPh>
    <rPh sb="79" eb="81">
      <t>ケイコウ</t>
    </rPh>
    <rPh sb="87" eb="89">
      <t>ルイジ</t>
    </rPh>
    <rPh sb="89" eb="91">
      <t>ダンタイ</t>
    </rPh>
    <rPh sb="94" eb="95">
      <t>タカ</t>
    </rPh>
    <rPh sb="96" eb="98">
      <t>スイジュン</t>
    </rPh>
    <rPh sb="106" eb="108">
      <t>コンゴ</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</si>
  <si>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</si>
  <si>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</si>
  <si>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</si>
  <si>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平成29年度から15.9%減少しているが、特定財源等の増加が主な要因である。また、有形固定資産減価償却率については38.5%と、類似団体の平均よりも下回っている。しかし、離島であることから、ごみ焼却施設や消防施設等を本村で所有しているため、計画的な公共施設等の更新や維持管理をしていく必要がある。</t>
    <rPh sb="0" eb="6">
      <t>ショウライフタンヒリツ</t>
    </rPh>
    <rPh sb="7" eb="9">
      <t>ヘイセイ</t>
    </rPh>
    <rPh sb="11" eb="13">
      <t>ネンド</t>
    </rPh>
    <rPh sb="20" eb="22">
      <t>ゲンショウ</t>
    </rPh>
    <rPh sb="28" eb="30">
      <t>トクテイ</t>
    </rPh>
    <rPh sb="30" eb="32">
      <t>ザイゲン</t>
    </rPh>
    <rPh sb="32" eb="33">
      <t>ナド</t>
    </rPh>
    <rPh sb="34" eb="36">
      <t>ゾウカ</t>
    </rPh>
    <rPh sb="37" eb="38">
      <t>オモ</t>
    </rPh>
    <rPh sb="39" eb="41">
      <t>ヨウイン</t>
    </rPh>
    <rPh sb="48" eb="50">
      <t>ユウケイ</t>
    </rPh>
    <rPh sb="50" eb="52">
      <t>コテイ</t>
    </rPh>
    <rPh sb="52" eb="54">
      <t>シサン</t>
    </rPh>
    <rPh sb="54" eb="56">
      <t>ゲンカ</t>
    </rPh>
    <rPh sb="56" eb="58">
      <t>ショウキャク</t>
    </rPh>
    <rPh sb="58" eb="59">
      <t>リツ</t>
    </rPh>
    <rPh sb="71" eb="73">
      <t>ルイジ</t>
    </rPh>
    <rPh sb="73" eb="75">
      <t>ダンタイ</t>
    </rPh>
    <rPh sb="76" eb="78">
      <t>ヘイキン</t>
    </rPh>
    <rPh sb="81" eb="83">
      <t>シタマワ</t>
    </rPh>
    <rPh sb="92" eb="94">
      <t>リトウ</t>
    </rPh>
    <rPh sb="104" eb="106">
      <t>ショウキャク</t>
    </rPh>
    <rPh sb="106" eb="108">
      <t>シセツ</t>
    </rPh>
    <rPh sb="109" eb="111">
      <t>ショウボウ</t>
    </rPh>
    <rPh sb="111" eb="113">
      <t>シセツ</t>
    </rPh>
    <rPh sb="113" eb="114">
      <t>トウ</t>
    </rPh>
    <rPh sb="115" eb="117">
      <t>ホンソン</t>
    </rPh>
    <rPh sb="127" eb="130">
      <t>ケイカクテキ</t>
    </rPh>
    <rPh sb="131" eb="133">
      <t>コウキョウ</t>
    </rPh>
    <rPh sb="133" eb="135">
      <t>シセツ</t>
    </rPh>
    <rPh sb="135" eb="136">
      <t>トウ</t>
    </rPh>
    <rPh sb="137" eb="139">
      <t>コウシン</t>
    </rPh>
    <rPh sb="140" eb="142">
      <t>イジ</t>
    </rPh>
    <rPh sb="142" eb="144">
      <t>カンリ</t>
    </rPh>
    <rPh sb="149" eb="151">
      <t>ヒツヨウゲンカショウキャクリツルイジダンタイヘイキンシタマワキソンコウキョウシセツトウカカヒヨウタダンタイスクカンガ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</si>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</sst>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6560-4F61-81F1-F998DA9C6C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2216486</c:v>
                </c:pt>
                <c:pt idx="1">
                  <c:v>2257336</c:v>
                </c:pt>
                <c:pt idx="2">
                  <c:v>2468853</c:v>
                </c:pt>
                <c:pt idx="3">
                  <c:v>2439264</c:v>
                </c:pt>
                <c:pt idx="4">
                  <c:v>1922228</c:v>
                </c:pt>
              </c:numCache>
            </c:numRef>
          </c:val>
          <c:smooth val="0"/>
          <c:extLst>
            <c:ext xmlns:c16="http://schemas.microsoft.com/office/drawing/2014/chart" uri="{C3380CC4-5D6E-409C-BE32-E72D297353CC}">
              <c16:uniqueId val="{00000001-6560-4F61-81F1-F998DA9C6C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6.57</c:v>
                </c:pt>
                <c:pt idx="1">
                  <c:v>9.64</c:v>
                </c:pt>
                <c:pt idx="2">
                  <c:v>9.92</c:v>
                </c:pt>
                <c:pt idx="3">
                  <c:v>2.4300000000000002</c:v>
                </c:pt>
                <c:pt idx="4">
                  <c:v>3.44</c:v>
                </c:pt>
              </c:numCache>
            </c:numRef>
          </c:val>
          <c:extLst>
            <c:ext xmlns:c16="http://schemas.microsoft.com/office/drawing/2014/chart" uri="{C3380CC4-5D6E-409C-BE32-E72D297353CC}">
              <c16:uniqueId val="{00000000-601E-4BC5-A5E8-65BFC0E633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93.42</c:v>
                </c:pt>
                <c:pt idx="1">
                  <c:v>86.01</c:v>
                </c:pt>
                <c:pt idx="2">
                  <c:v>67.760000000000005</c:v>
                </c:pt>
                <c:pt idx="3">
                  <c:v>47.41</c:v>
                </c:pt>
                <c:pt idx="4">
                  <c:v>29.78</c:v>
                </c:pt>
              </c:numCache>
            </c:numRef>
          </c:val>
          <c:extLst>
            <c:ext xmlns:c16="http://schemas.microsoft.com/office/drawing/2014/chart" uri="{C3380CC4-5D6E-409C-BE32-E72D297353CC}">
              <c16:uniqueId val="{00000001-601E-4BC5-A5E8-65BFC0E633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-16.37</c:v>
                </c:pt>
                <c:pt idx="1">
                  <c:v>2.36</c:v>
                </c:pt>
                <c:pt idx="2">
                  <c:v>-20.41</c:v>
                </c:pt>
                <c:pt idx="3">
                  <c:v>-27</c:v>
                </c:pt>
                <c:pt idx="4">
                  <c:v>-17.04</c:v>
                </c:pt>
              </c:numCache>
            </c:numRef>
          </c:val>
          <c:smooth val="0"/>
          <c:extLst>
            <c:ext xmlns:c16="http://schemas.microsoft.com/office/drawing/2014/chart" uri="{C3380CC4-5D6E-409C-BE32-E72D297353CC}">
              <c16:uniqueId val="{00000002-601E-4BC5-A5E8-65BFC0E633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62-4EA8-9E87-AC801912E7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62-4EA8-9E87-AC801912E7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62-4EA8-9E87-AC801912E70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62-4EA8-9E87-AC801912E701}"/>
            </c:ext>
          </c:extLst>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0.09</c:v>
                </c:pt>
                <c:pt idx="6">
                  <c:v>#N/A</c:v>
                </c:pt>
                <c:pt idx="7">
                  <c:v>0.39</c:v>
                </c:pt>
                <c:pt idx="8">
                  <c:v>#N/A</c:v>
                </c:pt>
                <c:pt idx="9">
                  <c:v>0.13</c:v>
                </c:pt>
              </c:numCache>
            </c:numRef>
          </c:val>
          <c:extLst>
            <c:ext xmlns:c16="http://schemas.microsoft.com/office/drawing/2014/chart" uri="{C3380CC4-5D6E-409C-BE32-E72D297353CC}">
              <c16:uniqueId val="{00000004-F462-4EA8-9E87-AC801912E701}"/>
            </c:ext>
          </c:extLst>
        </c:ser>
        <c:ser>
          <c:idx val="5"/>
          <c:order val="5"/>
          <c:tx>
            <c:strRef>
              <c:f>データシート!$A$32</c:f>
              <c:strCache>
                <c:ptCount val="1"/>
                <c:pt idx="0">
                  <c:v>月桃特別会計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1.89</c:v>
                </c:pt>
                <c:pt idx="2">
                  <c:v>#N/A</c:v>
                </c:pt>
                <c:pt idx="3">
                  <c:v>0.7</c:v>
                </c:pt>
                <c:pt idx="4">
                  <c:v>#N/A</c:v>
                </c:pt>
                <c:pt idx="5">
                  <c:v>0.46</c:v>
                </c:pt>
                <c:pt idx="6">
                  <c:v>#N/A</c:v>
                </c:pt>
                <c:pt idx="7">
                  <c:v>0.48</c:v>
                </c:pt>
                <c:pt idx="8">
                  <c:v>#N/A</c:v>
                </c:pt>
                <c:pt idx="9">
                  <c:v>0.31</c:v>
                </c:pt>
              </c:numCache>
            </c:numRef>
          </c:val>
          <c:extLst>
            <c:ext xmlns:c16="http://schemas.microsoft.com/office/drawing/2014/chart" uri="{C3380CC4-5D6E-409C-BE32-E72D297353CC}">
              <c16:uniqueId val="{00000005-F462-4EA8-9E87-AC801912E701}"/>
            </c:ext>
          </c:extLst>
        </c:ser>
        <c:ser>
          <c:idx val="6"/>
          <c:order val="6"/>
          <c:tx>
            <c:strRef>
              <c:f>データシート!$A$33</c:f>
              <c:strCache>
                <c:ptCount val="1"/>
                <c:pt idx="0">
                  <c:v>港湾特別会計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0.86</c:v>
                </c:pt>
                <c:pt idx="2">
                  <c:v>#N/A</c:v>
                </c:pt>
                <c:pt idx="3">
                  <c:v>0.36</c:v>
                </c:pt>
                <c:pt idx="4">
                  <c:v>#N/A</c:v>
                </c:pt>
                <c:pt idx="5">
                  <c:v>1.23</c:v>
                </c:pt>
                <c:pt idx="6">
                  <c:v>#N/A</c:v>
                </c:pt>
                <c:pt idx="7">
                  <c:v>1.08</c:v>
                </c:pt>
                <c:pt idx="8">
                  <c:v>#N/A</c:v>
                </c:pt>
                <c:pt idx="9">
                  <c:v>0.42</c:v>
                </c:pt>
              </c:numCache>
            </c:numRef>
          </c:val>
          <c:extLst>
            <c:ext xmlns:c16="http://schemas.microsoft.com/office/drawing/2014/chart" uri="{C3380CC4-5D6E-409C-BE32-E72D297353CC}">
              <c16:uniqueId val="{00000006-F462-4EA8-9E87-AC801912E701}"/>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1.48</c:v>
                </c:pt>
                <c:pt idx="4">
                  <c:v>#N/A</c:v>
                </c:pt>
                <c:pt idx="5">
                  <c:v>2.17</c:v>
                </c:pt>
                <c:pt idx="6">
                  <c:v>#N/A</c:v>
                </c:pt>
                <c:pt idx="7">
                  <c:v>2.06</c:v>
                </c:pt>
                <c:pt idx="8">
                  <c:v>#N/A</c:v>
                </c:pt>
                <c:pt idx="9">
                  <c:v>0.93</c:v>
                </c:pt>
              </c:numCache>
            </c:numRef>
          </c:val>
          <c:extLst>
            <c:ext xmlns:c16="http://schemas.microsoft.com/office/drawing/2014/chart" uri="{C3380CC4-5D6E-409C-BE32-E72D297353CC}">
              <c16:uniqueId val="{00000007-F462-4EA8-9E87-AC801912E70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3.22</c:v>
                </c:pt>
                <c:pt idx="2">
                  <c:v>#N/A</c:v>
                </c:pt>
                <c:pt idx="3">
                  <c:v>1.32</c:v>
                </c:pt>
                <c:pt idx="4">
                  <c:v>#N/A</c:v>
                </c:pt>
                <c:pt idx="5">
                  <c:v>0.93</c:v>
                </c:pt>
                <c:pt idx="6">
                  <c:v>#N/A</c:v>
                </c:pt>
                <c:pt idx="7">
                  <c:v>0.59</c:v>
                </c:pt>
                <c:pt idx="8">
                  <c:v>#N/A</c:v>
                </c:pt>
                <c:pt idx="9">
                  <c:v>1.34</c:v>
                </c:pt>
              </c:numCache>
            </c:numRef>
          </c:val>
          <c:extLst>
            <c:ext xmlns:c16="http://schemas.microsoft.com/office/drawing/2014/chart" uri="{C3380CC4-5D6E-409C-BE32-E72D297353CC}">
              <c16:uniqueId val="{00000008-F462-4EA8-9E87-AC801912E7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3.77</c:v>
                </c:pt>
                <c:pt idx="2">
                  <c:v>#N/A</c:v>
                </c:pt>
                <c:pt idx="3">
                  <c:v>8.52</c:v>
                </c:pt>
                <c:pt idx="4">
                  <c:v>#N/A</c:v>
                </c:pt>
                <c:pt idx="5">
                  <c:v>8.1300000000000008</c:v>
                </c:pt>
                <c:pt idx="6">
                  <c:v>#N/A</c:v>
                </c:pt>
                <c:pt idx="7">
                  <c:v>0.45</c:v>
                </c:pt>
                <c:pt idx="8">
                  <c:v>#N/A</c:v>
                </c:pt>
                <c:pt idx="9">
                  <c:v>2.56</c:v>
                </c:pt>
              </c:numCache>
            </c:numRef>
          </c:val>
          <c:extLst>
            <c:ext xmlns:c16="http://schemas.microsoft.com/office/drawing/2014/chart" uri="{C3380CC4-5D6E-409C-BE32-E72D297353CC}">
              <c16:uniqueId val="{00000009-F462-4EA8-9E87-AC801912E7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154</c:v>
                </c:pt>
                <c:pt idx="5">
                  <c:v>180</c:v>
                </c:pt>
                <c:pt idx="8">
                  <c:v>190</c:v>
                </c:pt>
                <c:pt idx="11">
                  <c:v>206</c:v>
                </c:pt>
                <c:pt idx="14">
                  <c:v>209</c:v>
                </c:pt>
              </c:numCache>
            </c:numRef>
          </c:val>
          <c:extLst>
            <c:ext xmlns:c16="http://schemas.microsoft.com/office/drawing/2014/chart" uri="{C3380CC4-5D6E-409C-BE32-E72D297353CC}">
              <c16:uniqueId val="{00000000-247C-4A86-84A5-CF5B5CCBBE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7C-4A86-84A5-CF5B5CCBBE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7C-4A86-84A5-CF5B5CCBBE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7C-4A86-84A5-CF5B5CCBBE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6</c:v>
                </c:pt>
                <c:pt idx="6">
                  <c:v>0</c:v>
                </c:pt>
                <c:pt idx="9">
                  <c:v>5</c:v>
                </c:pt>
                <c:pt idx="12">
                  <c:v>4</c:v>
                </c:pt>
              </c:numCache>
            </c:numRef>
          </c:val>
          <c:extLst>
            <c:ext xmlns:c16="http://schemas.microsoft.com/office/drawing/2014/chart" uri="{C3380CC4-5D6E-409C-BE32-E72D297353CC}">
              <c16:uniqueId val="{00000004-247C-4A86-84A5-CF5B5CCBBE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C-4A86-84A5-CF5B5CCBBE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7C-4A86-84A5-CF5B5CCBBE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197</c:v>
                </c:pt>
                <c:pt idx="3">
                  <c:v>227</c:v>
                </c:pt>
                <c:pt idx="6">
                  <c:v>248</c:v>
                </c:pt>
                <c:pt idx="9">
                  <c:v>252</c:v>
                </c:pt>
                <c:pt idx="12">
                  <c:v>254</c:v>
                </c:pt>
              </c:numCache>
            </c:numRef>
          </c:val>
          <c:extLst>
            <c:ext xmlns:c16="http://schemas.microsoft.com/office/drawing/2014/chart" uri="{C3380CC4-5D6E-409C-BE32-E72D297353CC}">
              <c16:uniqueId val="{00000007-247C-4A86-84A5-CF5B5CCBBE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c:v>
                </c:pt>
                <c:pt idx="2">
                  <c:v>#N/A</c:v>
                </c:pt>
                <c:pt idx="3">
                  <c:v>#N/A</c:v>
                </c:pt>
                <c:pt idx="4">
                  <c:v>53</c:v>
                </c:pt>
                <c:pt idx="5">
                  <c:v>#N/A</c:v>
                </c:pt>
                <c:pt idx="6">
                  <c:v>#N/A</c:v>
                </c:pt>
                <c:pt idx="7">
                  <c:v>58</c:v>
                </c:pt>
                <c:pt idx="8">
                  <c:v>#N/A</c:v>
                </c:pt>
                <c:pt idx="9">
                  <c:v>#N/A</c:v>
                </c:pt>
                <c:pt idx="10">
                  <c:v>51</c:v>
                </c:pt>
                <c:pt idx="11">
                  <c:v>#N/A</c:v>
                </c:pt>
                <c:pt idx="12">
                  <c:v>#N/A</c:v>
                </c:pt>
                <c:pt idx="13">
                  <c:v>49</c:v>
                </c:pt>
                <c:pt idx="14">
                  <c:v>#N/A</c:v>
                </c:pt>
              </c:numCache>
            </c:numRef>
          </c:val>
          <c:smooth val="0"/>
          <c:extLst>
            <c:ext xmlns:c16="http://schemas.microsoft.com/office/drawing/2014/chart" uri="{C3380CC4-5D6E-409C-BE32-E72D297353CC}">
              <c16:uniqueId val="{00000008-247C-4A86-84A5-CF5B5CCBBE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1370</c:v>
                </c:pt>
                <c:pt idx="5">
                  <c:v>1585</c:v>
                </c:pt>
                <c:pt idx="8">
                  <c:v>1703</c:v>
                </c:pt>
                <c:pt idx="11">
                  <c:v>1858</c:v>
                </c:pt>
                <c:pt idx="14">
                  <c:v>2013</c:v>
                </c:pt>
              </c:numCache>
            </c:numRef>
          </c:val>
          <c:extLst>
            <c:ext xmlns:c16="http://schemas.microsoft.com/office/drawing/2014/chart" uri="{C3380CC4-5D6E-409C-BE32-E72D297353CC}">
              <c16:uniqueId val="{00000000-7632-4229-8297-DC64FF826F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128</c:v>
                </c:pt>
                <c:pt idx="5">
                  <c:v>122</c:v>
                </c:pt>
                <c:pt idx="8">
                  <c:v>116</c:v>
                </c:pt>
                <c:pt idx="11">
                  <c:v>0</c:v>
                </c:pt>
                <c:pt idx="14">
                  <c:v>177</c:v>
                </c:pt>
              </c:numCache>
            </c:numRef>
          </c:val>
          <c:extLst>
            <c:ext xmlns:c16="http://schemas.microsoft.com/office/drawing/2014/chart" uri="{C3380CC4-5D6E-409C-BE32-E72D297353CC}">
              <c16:uniqueId val="{00000001-7632-4229-8297-DC64FF826F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959</c:v>
                </c:pt>
                <c:pt idx="5">
                  <c:v>1007</c:v>
                </c:pt>
                <c:pt idx="8">
                  <c:v>894</c:v>
                </c:pt>
                <c:pt idx="11">
                  <c:v>775</c:v>
                </c:pt>
                <c:pt idx="14">
                  <c:v>575</c:v>
                </c:pt>
              </c:numCache>
            </c:numRef>
          </c:val>
          <c:extLst>
            <c:ext xmlns:c16="http://schemas.microsoft.com/office/drawing/2014/chart" uri="{C3380CC4-5D6E-409C-BE32-E72D297353CC}">
              <c16:uniqueId val="{00000002-7632-4229-8297-DC64FF826F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32-4229-8297-DC64FF826F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32-4229-8297-DC64FF826F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2-4229-8297-DC64FF826F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c:v>
                </c:pt>
                <c:pt idx="3">
                  <c:v>66</c:v>
                </c:pt>
                <c:pt idx="6">
                  <c:v>67</c:v>
                </c:pt>
                <c:pt idx="9">
                  <c:v>150</c:v>
                </c:pt>
                <c:pt idx="12">
                  <c:v>154</c:v>
                </c:pt>
              </c:numCache>
            </c:numRef>
          </c:val>
          <c:extLst>
            <c:ext xmlns:c16="http://schemas.microsoft.com/office/drawing/2014/chart" uri="{C3380CC4-5D6E-409C-BE32-E72D297353CC}">
              <c16:uniqueId val="{00000006-7632-4229-8297-DC64FF826F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32-4229-8297-DC64FF826F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c:v>
                </c:pt>
                <c:pt idx="3">
                  <c:v>53</c:v>
                </c:pt>
                <c:pt idx="6">
                  <c:v>35</c:v>
                </c:pt>
                <c:pt idx="9">
                  <c:v>34</c:v>
                </c:pt>
                <c:pt idx="12">
                  <c:v>26</c:v>
                </c:pt>
              </c:numCache>
            </c:numRef>
          </c:val>
          <c:extLst>
            <c:ext xmlns:c16="http://schemas.microsoft.com/office/drawing/2014/chart" uri="{C3380CC4-5D6E-409C-BE32-E72D297353CC}">
              <c16:uniqueId val="{00000008-7632-4229-8297-DC64FF826F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32-4229-8297-DC64FF826F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2174</c:v>
                </c:pt>
                <c:pt idx="3">
                  <c:v>2255</c:v>
                </c:pt>
                <c:pt idx="6">
                  <c:v>2545</c:v>
                </c:pt>
                <c:pt idx="9">
                  <c:v>2628</c:v>
                </c:pt>
                <c:pt idx="12">
                  <c:v>2672</c:v>
                </c:pt>
              </c:numCache>
            </c:numRef>
          </c:val>
          <c:extLst>
            <c:ext xmlns:c16="http://schemas.microsoft.com/office/drawing/2014/chart" uri="{C3380CC4-5D6E-409C-BE32-E72D297353CC}">
              <c16:uniqueId val="{0000000A-7632-4229-8297-DC64FF826F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178</c:v>
                </c:pt>
                <c:pt idx="11">
                  <c:v>#N/A</c:v>
                </c:pt>
                <c:pt idx="12">
                  <c:v>#N/A</c:v>
                </c:pt>
                <c:pt idx="13">
                  <c:v>87</c:v>
                </c:pt>
                <c:pt idx="14">
                  <c:v>#N/A</c:v>
                </c:pt>
              </c:numCache>
            </c:numRef>
          </c:val>
          <c:smooth val="0"/>
          <c:extLst>
            <c:ext xmlns:c16="http://schemas.microsoft.com/office/drawing/2014/chart" uri="{C3380CC4-5D6E-409C-BE32-E72D297353CC}">
              <c16:uniqueId val="{0000000B-7632-4229-8297-DC64FF826F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507</c:v>
                </c:pt>
                <c:pt idx="1">
                  <c:v>359</c:v>
                </c:pt>
                <c:pt idx="2">
                  <c:v>223</c:v>
                </c:pt>
              </c:numCache>
            </c:numRef>
          </c:val>
          <c:extLst>
            <c:ext xmlns:c16="http://schemas.microsoft.com/office/drawing/2014/chart" uri="{C3380CC4-5D6E-409C-BE32-E72D297353CC}">
              <c16:uniqueId val="{00000000-921B-4086-BC65-E3A999478B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921B-4086-BC65-E3A999478B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384</c:v>
                </c:pt>
                <c:pt idx="1">
                  <c:v>413</c:v>
                </c:pt>
                <c:pt idx="2">
                  <c:v>349</c:v>
                </c:pt>
              </c:numCache>
            </c:numRef>
          </c:val>
          <c:extLst>
            <c:ext xmlns:c16="http://schemas.microsoft.com/office/drawing/2014/chart" uri="{C3380CC4-5D6E-409C-BE32-E72D297353CC}">
              <c16:uniqueId val="{00000002-921B-4086-BC65-E3A999478B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{9230EB27-ED08-4DDA-A114-7E3D6954BBB0}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B8-4F3B-BB67-78B9693162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{0CCBA44E-BFA7-441B-B628-440916965B92}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B8-4F3B-BB67-78B9693162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{7600DBC0-3672-4D56-9EFE-C07A20D8A35E}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B8-4F3B-BB67-78B9693162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{C5D01031-03D8-438C-ABB7-AF6065B0C802}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B8-4F3B-BB67-78B9693162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{C6CF71D1-F9A1-4BA2-B7B1-FC30DDE71B81}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B8-4F3B-BB67-78B9693162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{87C1C019-4478-468F-B7AD-300FCE06371C}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B8-4F3B-BB67-78B9693162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{ED6A682A-BEE7-41D2-8936-511077788155}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B8-4F3B-BB67-78B969316245}"/>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{D34F245C-2232-47BB-BB5C-708548FE7052}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B8-4F3B-BB67-78B969316245}"/>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{9D360409-0AEA-410B-AC4F-FDA9CAE87134}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B8-4F3B-BB67-78B9693162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35.299999999999997</c:v>
                </c:pt>
                <c:pt idx="16">
                  <c:v>35.4</c:v>
                </c:pt>
                <c:pt idx="24">
                  <c:v>36.9</c:v>
                </c:pt>
                <c:pt idx="32">
                  <c:v>38.5</c:v>
                </c:pt>
              </c:numCache>
            </c:numRef>
          </c:xVal>
          <c:yVal>
            <c:numRef>
              <c:f>公会計指標分析・財政指標組合せ分析表!$BP$51:$DC$51</c:f>
              <c:numCache>
                <c:formatCode>#,##0.0;"▲ "#,##0.0</c:formatCode>
                <c:ptCount val="40"/>
                <c:pt idx="24">
                  <c:v>31.8</c:v>
                </c:pt>
                <c:pt idx="32">
                  <c:v>15.9</c:v>
                </c:pt>
              </c:numCache>
            </c:numRef>
          </c:yVal>
          <c:smooth val="0"/>
          <c:extLst>
            <c:ext xmlns:c16="http://schemas.microsoft.com/office/drawing/2014/chart" uri="{C3380CC4-5D6E-409C-BE32-E72D297353CC}">
              <c16:uniqueId val="{00000009-96B8-4F3B-BB67-78B9693162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{DA274D50-7EAC-453A-B01A-5DAE4CC45DEC}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B8-4F3B-BB67-78B9693162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{0AC76710-7FF2-430C-8C5D-0C4BE75E5C08}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B8-4F3B-BB67-78B9693162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{5540E815-33CB-438E-A112-63DFAB55CC05}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B8-4F3B-BB67-78B9693162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{2C911657-538C-4970-81D0-060535131E83}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B8-4F3B-BB67-78B9693162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{325A0ADC-3F74-4B53-B5C7-B5FCE4DD5F7A}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B8-4F3B-BB67-78B9693162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{70BC6100-6DEB-41B4-BE67-81B3D6DEBF40}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B8-4F3B-BB67-78B9693162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{05C2A772-1A2C-4F44-AFE2-FD2C3BFDC8A5}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B8-4F3B-BB67-78B9693162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{D9326DE0-8B75-48A0-8F67-C440578339D3}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B8-4F3B-BB67-78B9693162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{9335D6F1-B477-4D42-AD36-140D9340B293}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B8-4F3B-BB67-78B9693162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6B8-4F3B-BB67-78B969316245}"/>
            </c:ext>
          </c:extLst>
        </c:ser>
        <c:dLbls>
          <c:showLegendKey val="0"/>
          <c:showVal val="1"/>
          <c:showCatName val="0"/>
          <c:showSerName val="0"/>
          <c:showPercent val="0"/>
          <c:showBubbleSize val="0"/>
        </c:dLbls>
        <c:axId val="46179840"/>
        <c:axId val="46181760"/>
      </c:scatterChart>
      <c:valAx>
        <c:axId val="46179840"/>
        <c:scaling>
          <c:orientation val="minMax"/>
          <c:max val="63"/>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{E9D888E6-B45C-4302-838B-A3F54996A936}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A9-42A5-AE06-0C807B2046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{B803D37C-1EC0-4DCF-8FA2-5A548456F606}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A9-42A5-AE06-0C807B2046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{1F1C9190-3A7B-4032-B316-7779D60BE97C}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A9-42A5-AE06-0C807B2046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{E3734585-1C35-4EB6-A971-A3A2382D9FE7}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A9-42A5-AE06-0C807B2046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{19B8DC0D-2DCD-4C3B-9D4E-2A4A1B219875}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A9-42A5-AE06-0C807B2046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{C8F6EF2B-39B7-422F-9511-B2A57730246C}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A9-42A5-AE06-0C807B2046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{407E279A-207D-4B2D-8270-4227B14A8284}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A9-42A5-AE06-0C807B2046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{D9591ECC-6A6B-417E-9F4A-162DFDC27885}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A9-42A5-AE06-0C807B2046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{EB0EB38B-A640-43A4-817B-329011520082}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A9-42A5-AE06-0C807B2046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9.3000000000000007</c:v>
                </c:pt>
                <c:pt idx="24">
                  <c:v>9.3000000000000007</c:v>
                </c:pt>
                <c:pt idx="32">
                  <c:v>9.3000000000000007</c:v>
                </c:pt>
              </c:numCache>
            </c:numRef>
          </c:xVal>
          <c:yVal>
            <c:numRef>
              <c:f>公会計指標分析・財政指標組合せ分析表!$BP$73:$DC$73</c:f>
              <c:numCache>
                <c:formatCode>#,##0.0;"▲ "#,##0.0</c:formatCode>
                <c:ptCount val="40"/>
                <c:pt idx="24">
                  <c:v>31.8</c:v>
                </c:pt>
                <c:pt idx="32">
                  <c:v>15.9</c:v>
                </c:pt>
              </c:numCache>
            </c:numRef>
          </c:yVal>
          <c:smooth val="0"/>
          <c:extLst>
            <c:ext xmlns:c16="http://schemas.microsoft.com/office/drawing/2014/chart" uri="{C3380CC4-5D6E-409C-BE32-E72D297353CC}">
              <c16:uniqueId val="{00000009-DFA9-42A5-AE06-0C807B2046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{089768CA-E47B-4028-B59C-B21958B6D7AB}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A9-42A5-AE06-0C807B2046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{42523575-9C2B-47F1-A664-52D7ED7389DB}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A9-42A5-AE06-0C807B2046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{5006A2CD-17F7-4BE8-9C90-2128120FB231}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A9-42A5-AE06-0C807B2046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{83CDF403-9EA3-4FA6-90A5-E67E29C65766}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A9-42A5-AE06-0C807B2046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{70D300DD-ED2F-4CE3-9E63-89DB981A19C6}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A9-42A5-AE06-0C807B2046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{22F7929D-94CB-42F1-B3AA-C1B78117E2AC}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A9-42A5-AE06-0C807B2046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{C38A96CD-B32F-4F04-93AB-657A63CDA44C}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A9-42A5-AE06-0C807B2046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{0BFFE8A3-DA1A-4E35-BD79-3DF4F44D7601}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A9-42A5-AE06-0C807B2046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{D710640C-ECBD-4250-BE3C-6C38ACC04F2D}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A9-42A5-AE06-0C807B2046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A9-42A5-AE06-0C807B20464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普通建設事業費に係る償還金の増加により増加している。一方で算入公債費も増加しているため、実質公債費比率の分子は減少してる。しかし、地方債残高は増加傾向であるため、起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地方債の残高が増加している一方、財政調整基金の取り崩しにより、平成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年度以降は将来負担額が充当可能財源より多くなっている。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・港湾業務事業特別会計基金：クレーン等故障、地方債の繰上償還その他財源の不足を生じたときの財源に充てる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・人材育成基金：村の教育、文化、スポーツ及び産業の発展に資する有為な人材を育成する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・ふるさと農村活性化基金：土地改良施設等の多様な機能の維持及び強化に係る活動を推進し、もって地域の活性化に資する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・クレーン購入のため、今後も積立予定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・村営住宅修繕や更新のため、今後も積立予定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本年度入ってくる予定だった国庫金が翌年度に繰り越しになったため基金の取り崩しにて対応した。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本村の有形固定資産は整備後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年未満の資産が多いため、減価償却率は全国、県内の平均を下回っている。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また、減価償却率は上昇傾向にはあるものの、平成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年度は小中学校のランチルーム、漁業従事者受入住宅等を整備したため、その伸びは緩やかである。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8414</xdr:rowOff>
    </xdr:from>
    <xdr:to>
      <xdr:col>23</xdr:col>
      <xdr:colOff>85090</xdr:colOff>
      <xdr:row>34</xdr:row>
      <xdr:rowOff>11906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637564"/>
          <a:ext cx="1270" cy="120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15733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4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11906</xdr:rowOff>
    </xdr:from>
    <xdr:to>
      <xdr:col>23</xdr:col>
      <xdr:colOff>174625</xdr:colOff>
      <xdr:row>34</xdr:row>
      <xdr:rowOff>11906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4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126541</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8414</xdr:rowOff>
    </xdr:from>
    <xdr:to>
      <xdr:col>23</xdr:col>
      <xdr:colOff>174625</xdr:colOff>
      <xdr:row>27</xdr:row>
      <xdr:rowOff>8414</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6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134144</xdr:rowOff>
    </xdr:from>
    <xdr:to>
      <xdr:col>15</xdr:col>
      <xdr:colOff>187325</xdr:colOff>
      <xdr:row>31</xdr:row>
      <xdr:rowOff>64294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7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8572</xdr:rowOff>
    </xdr:from>
    <xdr:to>
      <xdr:col>11</xdr:col>
      <xdr:colOff>187325</xdr:colOff>
      <xdr:row>31</xdr:row>
      <xdr:rowOff>110172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132556</xdr:rowOff>
    </xdr:from>
    <xdr:to>
      <xdr:col>23</xdr:col>
      <xdr:colOff>136525</xdr:colOff>
      <xdr:row>34</xdr:row>
      <xdr:rowOff>62706</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7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47483</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705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4287</xdr:rowOff>
    </xdr:from>
    <xdr:to>
      <xdr:col>19</xdr:col>
      <xdr:colOff>187325</xdr:colOff>
      <xdr:row>34</xdr:row>
      <xdr:rowOff>105887</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8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11906</xdr:rowOff>
    </xdr:from>
    <xdr:to>
      <xdr:col>23</xdr:col>
      <xdr:colOff>85725</xdr:colOff>
      <xdr:row>34</xdr:row>
      <xdr:rowOff>55087</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5841206"/>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44768</xdr:rowOff>
    </xdr:from>
    <xdr:to>
      <xdr:col>15</xdr:col>
      <xdr:colOff>187325</xdr:colOff>
      <xdr:row>34</xdr:row>
      <xdr:rowOff>146368</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8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55087</xdr:rowOff>
    </xdr:from>
    <xdr:to>
      <xdr:col>19</xdr:col>
      <xdr:colOff>136525</xdr:colOff>
      <xdr:row>34</xdr:row>
      <xdr:rowOff>95568</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5884387"/>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47466</xdr:rowOff>
    </xdr:from>
    <xdr:to>
      <xdr:col>11</xdr:col>
      <xdr:colOff>187325</xdr:colOff>
      <xdr:row>34</xdr:row>
      <xdr:rowOff>149066</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8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95568</xdr:rowOff>
    </xdr:from>
    <xdr:to>
      <xdr:col>15</xdr:col>
      <xdr:colOff>136525</xdr:colOff>
      <xdr:row>34</xdr:row>
      <xdr:rowOff>98266</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5924868"/>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80821</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126699</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0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97014</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92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137495</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96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140193</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96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平均よりも高い水準と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年度の地方債償還額は平成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千万円増加する見込みである。今後も引き続き債務償還比率の健全化に取り組むため、償還計画に基づき、計画的に償還していく必要がある。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4751931"/>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45271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475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62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565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562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124947</xdr:rowOff>
    </xdr:from>
    <xdr:to>
      <xdr:col>76</xdr:col>
      <xdr:colOff>73025</xdr:colOff>
      <xdr:row>29</xdr:row>
      <xdr:rowOff>55097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49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147824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7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7832</xdr:rowOff>
    </xdr:from>
    <xdr:to>
      <xdr:col>72</xdr:col>
      <xdr:colOff>123825</xdr:colOff>
      <xdr:row>29</xdr:row>
      <xdr:rowOff>109432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4297</xdr:rowOff>
    </xdr:from>
    <xdr:to>
      <xdr:col>76</xdr:col>
      <xdr:colOff>22225</xdr:colOff>
      <xdr:row>29</xdr:row>
      <xdr:rowOff>58632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4976347"/>
          <a:ext cx="711200" cy="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71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125959</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47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69215</xdr:rowOff>
    </xdr:from>
    <xdr:to>
      <xdr:col>24</xdr:col>
      <xdr:colOff>114300</xdr:colOff>
      <xdr:row>39</xdr:row>
      <xdr:rowOff>170815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47642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99695</xdr:rowOff>
    </xdr:from>
    <xdr:to>
      <xdr:col>20</xdr:col>
      <xdr:colOff>38100</xdr:colOff>
      <xdr:row>40</xdr:row>
      <xdr:rowOff>29845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120015</xdr:rowOff>
    </xdr:from>
    <xdr:to>
      <xdr:col>24</xdr:col>
      <xdr:colOff>63500</xdr:colOff>
      <xdr:row>39</xdr:row>
      <xdr:rowOff>150495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806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111125</xdr:rowOff>
    </xdr:from>
    <xdr:to>
      <xdr:col>15</xdr:col>
      <xdr:colOff>101600</xdr:colOff>
      <xdr:row>40</xdr:row>
      <xdr:rowOff>41275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150495</xdr:rowOff>
    </xdr:from>
    <xdr:to>
      <xdr:col>19</xdr:col>
      <xdr:colOff>177800</xdr:colOff>
      <xdr:row>39</xdr:row>
      <xdr:rowOff>161925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837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161925</xdr:rowOff>
    </xdr:from>
    <xdr:to>
      <xdr:col>15</xdr:col>
      <xdr:colOff>50800</xdr:colOff>
      <xdr:row>40</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84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20972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32402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102891</xdr:rowOff>
    </xdr:from>
    <xdr:to>
      <xdr:col>54</xdr:col>
      <xdr:colOff>189865</xdr:colOff>
      <xdr:row>41</xdr:row>
      <xdr:rowOff>97007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6275091"/>
          <a:ext cx="0" cy="85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100834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97007</xdr:rowOff>
    </xdr:from>
    <xdr:to>
      <xdr:col>55</xdr:col>
      <xdr:colOff>88900</xdr:colOff>
      <xdr:row>41</xdr:row>
      <xdr:rowOff>97007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2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49568</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60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102891</xdr:rowOff>
    </xdr:from>
    <xdr:to>
      <xdr:col>55</xdr:col>
      <xdr:colOff>88900</xdr:colOff>
      <xdr:row>36</xdr:row>
      <xdr:rowOff>102891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627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2112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860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23685</xdr:rowOff>
    </xdr:from>
    <xdr:to>
      <xdr:col>55</xdr:col>
      <xdr:colOff>50800</xdr:colOff>
      <xdr:row>40</xdr:row>
      <xdr:rowOff>125285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8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9521</xdr:rowOff>
    </xdr:from>
    <xdr:to>
      <xdr:col>50</xdr:col>
      <xdr:colOff>165100</xdr:colOff>
      <xdr:row>40</xdr:row>
      <xdr:rowOff>111121</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86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6655</xdr:rowOff>
    </xdr:from>
    <xdr:to>
      <xdr:col>46</xdr:col>
      <xdr:colOff>38100</xdr:colOff>
      <xdr:row>40</xdr:row>
      <xdr:rowOff>108255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8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3418</xdr:rowOff>
    </xdr:from>
    <xdr:to>
      <xdr:col>41</xdr:col>
      <xdr:colOff>101600</xdr:colOff>
      <xdr:row>40</xdr:row>
      <xdr:rowOff>105018</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163036</xdr:rowOff>
    </xdr:from>
    <xdr:to>
      <xdr:col>55</xdr:col>
      <xdr:colOff>50800</xdr:colOff>
      <xdr:row>40</xdr:row>
      <xdr:rowOff>93186</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14463</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7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154518</xdr:rowOff>
    </xdr:from>
    <xdr:to>
      <xdr:col>50</xdr:col>
      <xdr:colOff>165100</xdr:colOff>
      <xdr:row>40</xdr:row>
      <xdr:rowOff>84668</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33868</xdr:rowOff>
    </xdr:from>
    <xdr:to>
      <xdr:col>55</xdr:col>
      <xdr:colOff>0</xdr:colOff>
      <xdr:row>40</xdr:row>
      <xdr:rowOff>42386</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9639300" y="6891868"/>
          <a:ext cx="8382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155442</xdr:rowOff>
    </xdr:from>
    <xdr:to>
      <xdr:col>46</xdr:col>
      <xdr:colOff>38100</xdr:colOff>
      <xdr:row>40</xdr:row>
      <xdr:rowOff>85592</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33868</xdr:rowOff>
    </xdr:from>
    <xdr:to>
      <xdr:col>50</xdr:col>
      <xdr:colOff>114300</xdr:colOff>
      <xdr:row>40</xdr:row>
      <xdr:rowOff>34792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89186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117969</xdr:rowOff>
    </xdr:from>
    <xdr:to>
      <xdr:col>41</xdr:col>
      <xdr:colOff>101600</xdr:colOff>
      <xdr:row>35</xdr:row>
      <xdr:rowOff>48119</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5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168769</xdr:rowOff>
    </xdr:from>
    <xdr:to>
      <xdr:col>45</xdr:col>
      <xdr:colOff>177800</xdr:colOff>
      <xdr:row>40</xdr:row>
      <xdr:rowOff>34792</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861300" y="5998069"/>
          <a:ext cx="889000" cy="8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102248</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59411" y="69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96145</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594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101195</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59411" y="66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102119</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483111" y="66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64646</xdr:rowOff>
    </xdr:from>
    <xdr:ext cx="599010"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561794" y="5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90932</xdr:rowOff>
    </xdr:from>
    <xdr:to>
      <xdr:col>24</xdr:col>
      <xdr:colOff>114300</xdr:colOff>
      <xdr:row>58</xdr:row>
      <xdr:rowOff>21082</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113809</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971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141732</xdr:rowOff>
    </xdr:from>
    <xdr:to>
      <xdr:col>24</xdr:col>
      <xdr:colOff>63500</xdr:colOff>
      <xdr:row>58</xdr:row>
      <xdr:rowOff>9144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99143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168656</xdr:rowOff>
    </xdr:from>
    <xdr:to>
      <xdr:col>15</xdr:col>
      <xdr:colOff>101600</xdr:colOff>
      <xdr:row>58</xdr:row>
      <xdr:rowOff>98806</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48006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99532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36068</xdr:rowOff>
    </xdr:from>
    <xdr:to>
      <xdr:col>10</xdr:col>
      <xdr:colOff>165100</xdr:colOff>
      <xdr:row>58</xdr:row>
      <xdr:rowOff>137668</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1968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48006</xdr:rowOff>
    </xdr:from>
    <xdr:to>
      <xdr:col>15</xdr:col>
      <xdr:colOff>50800</xdr:colOff>
      <xdr:row>58</xdr:row>
      <xdr:rowOff>86868</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2019300" y="99921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76471</xdr:rowOff>
    </xdr:from>
    <xdr:ext cx="405111" cy="259045"/>
    <xdr:sp macro="" textlink="">
      <xdr:nvSpPr>
        <xdr:cNvPr id="183" name="n_1main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115333</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154195</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73594</xdr:rowOff>
    </xdr:from>
    <xdr:to>
      <xdr:col>55</xdr:col>
      <xdr:colOff>50800</xdr:colOff>
      <xdr:row>65</xdr:row>
      <xdr:rowOff>3744</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10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159971</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9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73386</xdr:rowOff>
    </xdr:from>
    <xdr:to>
      <xdr:col>50</xdr:col>
      <xdr:colOff>165100</xdr:colOff>
      <xdr:row>65</xdr:row>
      <xdr:rowOff>3536</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110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124186</xdr:rowOff>
    </xdr:from>
    <xdr:to>
      <xdr:col>55</xdr:col>
      <xdr:colOff>0</xdr:colOff>
      <xdr:row>64</xdr:row>
      <xdr:rowOff>124394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9639300" y="11096986"/>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73475</xdr:rowOff>
    </xdr:from>
    <xdr:to>
      <xdr:col>46</xdr:col>
      <xdr:colOff>38100</xdr:colOff>
      <xdr:row>65</xdr:row>
      <xdr:rowOff>3625</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110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124186</xdr:rowOff>
    </xdr:from>
    <xdr:to>
      <xdr:col>50</xdr:col>
      <xdr:colOff>114300</xdr:colOff>
      <xdr:row>64</xdr:row>
      <xdr:rowOff>124275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8750300" y="1109698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73583</xdr:rowOff>
    </xdr:from>
    <xdr:to>
      <xdr:col>41</xdr:col>
      <xdr:colOff>101600</xdr:colOff>
      <xdr:row>65</xdr:row>
      <xdr:rowOff>3733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7810500" y="110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124275</xdr:rowOff>
    </xdr:from>
    <xdr:to>
      <xdr:col>45</xdr:col>
      <xdr:colOff>177800</xdr:colOff>
      <xdr:row>64</xdr:row>
      <xdr:rowOff>124383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7861300" y="1109707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166113</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59411" y="111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166202</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83111" y="111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166310</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94111" y="111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100-000018010000}"/>
            </a:ext>
          </a:extLst>
        </xdr:cNvPr>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114936</xdr:rowOff>
    </xdr:from>
    <xdr:to>
      <xdr:col>20</xdr:col>
      <xdr:colOff>38100</xdr:colOff>
      <xdr:row>85</xdr:row>
      <xdr:rowOff>45086</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3746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123825</xdr:rowOff>
    </xdr:from>
    <xdr:to>
      <xdr:col>24</xdr:col>
      <xdr:colOff>63500</xdr:colOff>
      <xdr:row>84</xdr:row>
      <xdr:rowOff>165736</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3797300" y="145256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84</xdr:row>
      <xdr:rowOff>165736</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2908300" y="145580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96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76200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019300" y="145580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36213</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100-00003D01000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19" name="【公営住宅】&#10;一人当たり面積最大値テキスト">
          <a:extLst>
            <a:ext uri="{FF2B5EF4-FFF2-40B4-BE49-F238E27FC236}">
              <a16:creationId xmlns:a16="http://schemas.microsoft.com/office/drawing/2014/main" id="{00000000-0008-0000-0100-00003F01000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100-000041010000}"/>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65024</xdr:rowOff>
    </xdr:from>
    <xdr:to>
      <xdr:col>55</xdr:col>
      <xdr:colOff>50800</xdr:colOff>
      <xdr:row>79</xdr:row>
      <xdr:rowOff>166624</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04267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87901</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100-00004C010000}"/>
            </a:ext>
          </a:extLst>
        </xdr:cNvPr>
        <xdr:cNvSpPr txBox="1"/>
      </xdr:nvSpPr>
      <xdr:spPr>
        <a:xfrm>
          <a:off x="10515600"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25146</xdr:rowOff>
    </xdr:from>
    <xdr:to>
      <xdr:col>50</xdr:col>
      <xdr:colOff>165100</xdr:colOff>
      <xdr:row>79</xdr:row>
      <xdr:rowOff>126746</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588500" y="13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75946</xdr:rowOff>
    </xdr:from>
    <xdr:to>
      <xdr:col>55</xdr:col>
      <xdr:colOff>0</xdr:colOff>
      <xdr:row>79</xdr:row>
      <xdr:rowOff>115824</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9639300" y="13620496"/>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126364</xdr:rowOff>
    </xdr:from>
    <xdr:to>
      <xdr:col>46</xdr:col>
      <xdr:colOff>38100</xdr:colOff>
      <xdr:row>80</xdr:row>
      <xdr:rowOff>56514</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99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75946</xdr:rowOff>
    </xdr:from>
    <xdr:to>
      <xdr:col>50</xdr:col>
      <xdr:colOff>114300</xdr:colOff>
      <xdr:row>80</xdr:row>
      <xdr:rowOff>5714</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750300" y="13620496"/>
          <a:ext cx="889000" cy="1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162688</xdr:rowOff>
    </xdr:from>
    <xdr:to>
      <xdr:col>41</xdr:col>
      <xdr:colOff>101600</xdr:colOff>
      <xdr:row>81</xdr:row>
      <xdr:rowOff>92838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810500" y="13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5714</xdr:rowOff>
    </xdr:from>
    <xdr:to>
      <xdr:col>45</xdr:col>
      <xdr:colOff>177800</xdr:colOff>
      <xdr:row>81</xdr:row>
      <xdr:rowOff>42038</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7861300" y="13721714"/>
          <a:ext cx="889000" cy="2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39" name="n_1aveValue【公営住宅】&#10;一人当たり面積">
          <a:extLst>
            <a:ext uri="{FF2B5EF4-FFF2-40B4-BE49-F238E27FC236}">
              <a16:creationId xmlns:a16="http://schemas.microsoft.com/office/drawing/2014/main" id="{00000000-0008-0000-0100-000053010000}"/>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40" name="n_2aveValue【公営住宅】&#10;一人当たり面積">
          <a:extLst>
            <a:ext uri="{FF2B5EF4-FFF2-40B4-BE49-F238E27FC236}">
              <a16:creationId xmlns:a16="http://schemas.microsoft.com/office/drawing/2014/main" id="{00000000-0008-0000-0100-000054010000}"/>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16400</xdr:rowOff>
    </xdr:from>
    <xdr:ext cx="469744" cy="259045"/>
    <xdr:sp macro="" textlink="">
      <xdr:nvSpPr>
        <xdr:cNvPr id="341" name="n_3aveValue【公営住宅】&#10;一人当たり面積">
          <a:extLst>
            <a:ext uri="{FF2B5EF4-FFF2-40B4-BE49-F238E27FC236}">
              <a16:creationId xmlns:a16="http://schemas.microsoft.com/office/drawing/2014/main" id="{00000000-0008-0000-0100-000055010000}"/>
            </a:ext>
          </a:extLst>
        </xdr:cNvPr>
        <xdr:cNvSpPr txBox="1"/>
      </xdr:nvSpPr>
      <xdr:spPr>
        <a:xfrm>
          <a:off x="7626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143273</xdr:rowOff>
    </xdr:from>
    <xdr:ext cx="469744" cy="259045"/>
    <xdr:sp macro="" textlink="">
      <xdr:nvSpPr>
        <xdr:cNvPr id="342" name="n_1mainValue【公営住宅】&#10;一人当たり面積">
          <a:extLst>
            <a:ext uri="{FF2B5EF4-FFF2-40B4-BE49-F238E27FC236}">
              <a16:creationId xmlns:a16="http://schemas.microsoft.com/office/drawing/2014/main" id="{00000000-0008-0000-0100-000056010000}"/>
            </a:ext>
          </a:extLst>
        </xdr:cNvPr>
        <xdr:cNvSpPr txBox="1"/>
      </xdr:nvSpPr>
      <xdr:spPr>
        <a:xfrm>
          <a:off x="9391727" y="133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73041</xdr:rowOff>
    </xdr:from>
    <xdr:ext cx="469744" cy="259045"/>
    <xdr:sp macro="" textlink="">
      <xdr:nvSpPr>
        <xdr:cNvPr id="343" name="n_2mainValue【公営住宅】&#10;一人当たり面積">
          <a:extLst>
            <a:ext uri="{FF2B5EF4-FFF2-40B4-BE49-F238E27FC236}">
              <a16:creationId xmlns:a16="http://schemas.microsoft.com/office/drawing/2014/main" id="{00000000-0008-0000-0100-000057010000}"/>
            </a:ext>
          </a:extLst>
        </xdr:cNvPr>
        <xdr:cNvSpPr txBox="1"/>
      </xdr:nvSpPr>
      <xdr:spPr>
        <a:xfrm>
          <a:off x="85154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109365</xdr:rowOff>
    </xdr:from>
    <xdr:ext cx="469744" cy="259045"/>
    <xdr:sp macro="" textlink="">
      <xdr:nvSpPr>
        <xdr:cNvPr id="344" name="n_3mainValue【公営住宅】&#10;一人当たり面積">
          <a:extLst>
            <a:ext uri="{FF2B5EF4-FFF2-40B4-BE49-F238E27FC236}">
              <a16:creationId xmlns:a16="http://schemas.microsoft.com/office/drawing/2014/main" id="{00000000-0008-0000-0100-000058010000}"/>
            </a:ext>
          </a:extLst>
        </xdr:cNvPr>
        <xdr:cNvSpPr txBox="1"/>
      </xdr:nvSpPr>
      <xdr:spPr>
        <a:xfrm>
          <a:off x="7626427" y="136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港湾・漁港】&#10;有形固定資産減価償却率グラフ枠">
          <a:extLst>
            <a:ext uri="{FF2B5EF4-FFF2-40B4-BE49-F238E27FC236}">
              <a16:creationId xmlns:a16="http://schemas.microsoft.com/office/drawing/2014/main" id="{00000000-0008-0000-0100-00006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69" name="【港湾・漁港】&#10;有形固定資産減価償却率最小値テキスト">
          <a:extLst>
            <a:ext uri="{FF2B5EF4-FFF2-40B4-BE49-F238E27FC236}">
              <a16:creationId xmlns:a16="http://schemas.microsoft.com/office/drawing/2014/main" id="{00000000-0008-0000-0100-000071010000}"/>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71" name="【港湾・漁港】&#10;有形固定資産減価償却率最大値テキスト">
          <a:extLst>
            <a:ext uri="{FF2B5EF4-FFF2-40B4-BE49-F238E27FC236}">
              <a16:creationId xmlns:a16="http://schemas.microsoft.com/office/drawing/2014/main" id="{00000000-0008-0000-0100-000073010000}"/>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73" name="【港湾・漁港】&#10;有形固定資産減価償却率平均値テキスト">
          <a:extLst>
            <a:ext uri="{FF2B5EF4-FFF2-40B4-BE49-F238E27FC236}">
              <a16:creationId xmlns:a16="http://schemas.microsoft.com/office/drawing/2014/main" id="{00000000-0008-0000-0100-000075010000}"/>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96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44450</xdr:rowOff>
    </xdr:from>
    <xdr:to>
      <xdr:col>24</xdr:col>
      <xdr:colOff>114300</xdr:colOff>
      <xdr:row>108</xdr:row>
      <xdr:rowOff>146050</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4584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130827</xdr:rowOff>
    </xdr:from>
    <xdr:ext cx="340478" cy="259045"/>
    <xdr:sp macro="" textlink="">
      <xdr:nvSpPr>
        <xdr:cNvPr id="384" name="【港湾・漁港】&#10;有形固定資産減価償却率該当値テキスト">
          <a:extLst>
            <a:ext uri="{FF2B5EF4-FFF2-40B4-BE49-F238E27FC236}">
              <a16:creationId xmlns:a16="http://schemas.microsoft.com/office/drawing/2014/main" id="{00000000-0008-0000-0100-000080010000}"/>
            </a:ext>
          </a:extLst>
        </xdr:cNvPr>
        <xdr:cNvSpPr txBox="1"/>
      </xdr:nvSpPr>
      <xdr:spPr>
        <a:xfrm>
          <a:off x="4673600" y="18475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97789</xdr:rowOff>
    </xdr:from>
    <xdr:to>
      <xdr:col>20</xdr:col>
      <xdr:colOff>38100</xdr:colOff>
      <xdr:row>107</xdr:row>
      <xdr:rowOff>27939</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3746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148589</xdr:rowOff>
    </xdr:from>
    <xdr:to>
      <xdr:col>24</xdr:col>
      <xdr:colOff>63500</xdr:colOff>
      <xdr:row>108</xdr:row>
      <xdr:rowOff>95250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3797300" y="1832228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15875</xdr:rowOff>
    </xdr:from>
    <xdr:to>
      <xdr:col>10</xdr:col>
      <xdr:colOff>165100</xdr:colOff>
      <xdr:row>107</xdr:row>
      <xdr:rowOff>117475</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96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27322</xdr:rowOff>
    </xdr:from>
    <xdr:ext cx="405111" cy="259045"/>
    <xdr:sp macro="" textlink="">
      <xdr:nvSpPr>
        <xdr:cNvPr id="388" name="n_1aveValue【港湾・漁港】&#10;有形固定資産減価償却率">
          <a:extLst>
            <a:ext uri="{FF2B5EF4-FFF2-40B4-BE49-F238E27FC236}">
              <a16:creationId xmlns:a16="http://schemas.microsoft.com/office/drawing/2014/main" id="{00000000-0008-0000-0100-000084010000}"/>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89" name="n_2aveValue【港湾・漁港】&#10;有形固定資産減価償却率">
          <a:extLst>
            <a:ext uri="{FF2B5EF4-FFF2-40B4-BE49-F238E27FC236}">
              <a16:creationId xmlns:a16="http://schemas.microsoft.com/office/drawing/2014/main" id="{00000000-0008-0000-0100-000085010000}"/>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154957</xdr:rowOff>
    </xdr:from>
    <xdr:ext cx="405111" cy="259045"/>
    <xdr:sp macro="" textlink="">
      <xdr:nvSpPr>
        <xdr:cNvPr id="390" name="n_3aveValue【港湾・漁港】&#10;有形固定資産減価償却率">
          <a:extLst>
            <a:ext uri="{FF2B5EF4-FFF2-40B4-BE49-F238E27FC236}">
              <a16:creationId xmlns:a16="http://schemas.microsoft.com/office/drawing/2014/main" id="{00000000-0008-0000-0100-000086010000}"/>
            </a:ext>
          </a:extLst>
        </xdr:cNvPr>
        <xdr:cNvSpPr txBox="1"/>
      </xdr:nvSpPr>
      <xdr:spPr>
        <a:xfrm>
          <a:off x="1816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19066</xdr:rowOff>
    </xdr:from>
    <xdr:ext cx="405111" cy="259045"/>
    <xdr:sp macro="" textlink="">
      <xdr:nvSpPr>
        <xdr:cNvPr id="391" name="n_1mainValue【港湾・漁港】&#10;有形固定資産減価償却率">
          <a:extLst>
            <a:ext uri="{FF2B5EF4-FFF2-40B4-BE49-F238E27FC236}">
              <a16:creationId xmlns:a16="http://schemas.microsoft.com/office/drawing/2014/main" id="{00000000-0008-0000-0100-000087010000}"/>
            </a:ext>
          </a:extLst>
        </xdr:cNvPr>
        <xdr:cNvSpPr txBox="1"/>
      </xdr:nvSpPr>
      <xdr:spPr>
        <a:xfrm>
          <a:off x="3582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108602</xdr:rowOff>
    </xdr:from>
    <xdr:ext cx="405111" cy="259045"/>
    <xdr:sp macro="" textlink="">
      <xdr:nvSpPr>
        <xdr:cNvPr id="392" name="n_3mainValue【港湾・漁港】&#10;有形固定資産減価償却率">
          <a:extLst>
            <a:ext uri="{FF2B5EF4-FFF2-40B4-BE49-F238E27FC236}">
              <a16:creationId xmlns:a16="http://schemas.microsoft.com/office/drawing/2014/main" id="{00000000-0008-0000-0100-000088010000}"/>
            </a:ext>
          </a:extLst>
        </xdr:cNvPr>
        <xdr:cNvSpPr txBox="1"/>
      </xdr:nvSpPr>
      <xdr:spPr>
        <a:xfrm>
          <a:off x="1816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a:extLst>
            <a:ext uri="{FF2B5EF4-FFF2-40B4-BE49-F238E27FC236}">
              <a16:creationId xmlns:a16="http://schemas.microsoft.com/office/drawing/2014/main" id="{00000000-0008-0000-0100-00009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17" name="【港湾・漁港】&#10;一人当たり有形固定資産（償却資産）額最小値テキスト">
          <a:extLst>
            <a:ext uri="{FF2B5EF4-FFF2-40B4-BE49-F238E27FC236}">
              <a16:creationId xmlns:a16="http://schemas.microsoft.com/office/drawing/2014/main" id="{00000000-0008-0000-0100-0000A1010000}"/>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19" name="【港湾・漁港】&#10;一人当たり有形固定資産（償却資産）額最大値テキスト">
          <a:extLst>
            <a:ext uri="{FF2B5EF4-FFF2-40B4-BE49-F238E27FC236}">
              <a16:creationId xmlns:a16="http://schemas.microsoft.com/office/drawing/2014/main" id="{00000000-0008-0000-0100-0000A3010000}"/>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21" name="【港湾・漁港】&#10;一人当たり有形固定資産（償却資産）額平均値テキスト">
          <a:extLst>
            <a:ext uri="{FF2B5EF4-FFF2-40B4-BE49-F238E27FC236}">
              <a16:creationId xmlns:a16="http://schemas.microsoft.com/office/drawing/2014/main" id="{00000000-0008-0000-0100-0000A5010000}"/>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41095</xdr:rowOff>
    </xdr:from>
    <xdr:to>
      <xdr:col>41</xdr:col>
      <xdr:colOff>101600</xdr:colOff>
      <xdr:row>107</xdr:row>
      <xdr:rowOff>142695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7810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19881</xdr:rowOff>
    </xdr:from>
    <xdr:to>
      <xdr:col>55</xdr:col>
      <xdr:colOff>50800</xdr:colOff>
      <xdr:row>108</xdr:row>
      <xdr:rowOff>121481</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0426700" y="185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106258</xdr:rowOff>
    </xdr:from>
    <xdr:ext cx="599010" cy="259045"/>
    <xdr:sp macro="" textlink="">
      <xdr:nvSpPr>
        <xdr:cNvPr id="432" name="【港湾・漁港】&#10;一人当たり有形固定資産（償却資産）額該当値テキスト">
          <a:extLst>
            <a:ext uri="{FF2B5EF4-FFF2-40B4-BE49-F238E27FC236}">
              <a16:creationId xmlns:a16="http://schemas.microsoft.com/office/drawing/2014/main" id="{00000000-0008-0000-0100-0000B0010000}"/>
            </a:ext>
          </a:extLst>
        </xdr:cNvPr>
        <xdr:cNvSpPr txBox="1"/>
      </xdr:nvSpPr>
      <xdr:spPr>
        <a:xfrm>
          <a:off x="10515600" y="184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88939</xdr:rowOff>
    </xdr:from>
    <xdr:to>
      <xdr:col>50</xdr:col>
      <xdr:colOff>165100</xdr:colOff>
      <xdr:row>109</xdr:row>
      <xdr:rowOff>19089</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9588500" y="186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70681</xdr:rowOff>
    </xdr:from>
    <xdr:to>
      <xdr:col>55</xdr:col>
      <xdr:colOff>0</xdr:colOff>
      <xdr:row>108</xdr:row>
      <xdr:rowOff>139739</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9639300" y="18587281"/>
          <a:ext cx="838200" cy="6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88388</xdr:rowOff>
    </xdr:from>
    <xdr:to>
      <xdr:col>41</xdr:col>
      <xdr:colOff>101600</xdr:colOff>
      <xdr:row>109</xdr:row>
      <xdr:rowOff>18538</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7810500" y="186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109507</xdr:rowOff>
    </xdr:from>
    <xdr:ext cx="599010" cy="259045"/>
    <xdr:sp macro="" textlink="">
      <xdr:nvSpPr>
        <xdr:cNvPr id="436" name="n_1aveValue【港湾・漁港】&#10;一人当たり有形固定資産（償却資産）額">
          <a:extLst>
            <a:ext uri="{FF2B5EF4-FFF2-40B4-BE49-F238E27FC236}">
              <a16:creationId xmlns:a16="http://schemas.microsoft.com/office/drawing/2014/main" id="{00000000-0008-0000-0100-0000B4010000}"/>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437" name="n_2aveValue【港湾・漁港】&#10;一人当たり有形固定資産（償却資産）額">
          <a:extLst>
            <a:ext uri="{FF2B5EF4-FFF2-40B4-BE49-F238E27FC236}">
              <a16:creationId xmlns:a16="http://schemas.microsoft.com/office/drawing/2014/main" id="{00000000-0008-0000-0100-0000B5010000}"/>
            </a:ext>
          </a:extLst>
        </xdr:cNvPr>
        <xdr:cNvSpPr txBox="1"/>
      </xdr:nvSpPr>
      <xdr:spPr>
        <a:xfrm>
          <a:off x="8450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159222</xdr:rowOff>
    </xdr:from>
    <xdr:ext cx="599010" cy="259045"/>
    <xdr:sp macro="" textlink="">
      <xdr:nvSpPr>
        <xdr:cNvPr id="438" name="n_3aveValue【港湾・漁港】&#10;一人当たり有形固定資産（償却資産）額">
          <a:extLst>
            <a:ext uri="{FF2B5EF4-FFF2-40B4-BE49-F238E27FC236}">
              <a16:creationId xmlns:a16="http://schemas.microsoft.com/office/drawing/2014/main" id="{00000000-0008-0000-0100-0000B6010000}"/>
            </a:ext>
          </a:extLst>
        </xdr:cNvPr>
        <xdr:cNvSpPr txBox="1"/>
      </xdr:nvSpPr>
      <xdr:spPr>
        <a:xfrm>
          <a:off x="7561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10216</xdr:rowOff>
    </xdr:from>
    <xdr:ext cx="534377" cy="259045"/>
    <xdr:sp macro="" textlink="">
      <xdr:nvSpPr>
        <xdr:cNvPr id="439" name="n_1mainValue【港湾・漁港】&#10;一人当たり有形固定資産（償却資産）額">
          <a:extLst>
            <a:ext uri="{FF2B5EF4-FFF2-40B4-BE49-F238E27FC236}">
              <a16:creationId xmlns:a16="http://schemas.microsoft.com/office/drawing/2014/main" id="{00000000-0008-0000-0100-0000B7010000}"/>
            </a:ext>
          </a:extLst>
        </xdr:cNvPr>
        <xdr:cNvSpPr txBox="1"/>
      </xdr:nvSpPr>
      <xdr:spPr>
        <a:xfrm>
          <a:off x="9359411" y="186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9665</xdr:rowOff>
    </xdr:from>
    <xdr:ext cx="534377" cy="259045"/>
    <xdr:sp macro="" textlink="">
      <xdr:nvSpPr>
        <xdr:cNvPr id="440" name="n_3main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7594111" y="186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a:extLst>
            <a:ext uri="{FF2B5EF4-FFF2-40B4-BE49-F238E27FC236}">
              <a16:creationId xmlns:a16="http://schemas.microsoft.com/office/drawing/2014/main" id="{00000000-0008-0000-0100-0000D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67" name="【認定こども園・幼稚園・保育所】&#10;有形固定資産減価償却率最小値テキスト">
          <a:extLst>
            <a:ext uri="{FF2B5EF4-FFF2-40B4-BE49-F238E27FC236}">
              <a16:creationId xmlns:a16="http://schemas.microsoft.com/office/drawing/2014/main" id="{00000000-0008-0000-0100-0000D3010000}"/>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69" name="【認定こども園・幼稚園・保育所】&#10;有形固定資産減価償却率最大値テキスト">
          <a:extLst>
            <a:ext uri="{FF2B5EF4-FFF2-40B4-BE49-F238E27FC236}">
              <a16:creationId xmlns:a16="http://schemas.microsoft.com/office/drawing/2014/main" id="{00000000-0008-0000-0100-0000D5010000}"/>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471" name="【認定こども園・幼稚園・保育所】&#10;有形固定資産減価償却率平均値テキスト">
          <a:extLst>
            <a:ext uri="{FF2B5EF4-FFF2-40B4-BE49-F238E27FC236}">
              <a16:creationId xmlns:a16="http://schemas.microsoft.com/office/drawing/2014/main" id="{00000000-0008-0000-0100-0000D7010000}"/>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82" name="【認定こども園・幼稚園・保育所】&#10;有形固定資産減価償却率該当値テキスト">
          <a:extLst>
            <a:ext uri="{FF2B5EF4-FFF2-40B4-BE49-F238E27FC236}">
              <a16:creationId xmlns:a16="http://schemas.microsoft.com/office/drawing/2014/main" id="{00000000-0008-0000-0100-0000E2010000}"/>
            </a:ext>
          </a:extLst>
        </xdr:cNvPr>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7620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15481300" y="61438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164193</xdr:rowOff>
    </xdr:from>
    <xdr:to>
      <xdr:col>76</xdr:col>
      <xdr:colOff>165100</xdr:colOff>
      <xdr:row>36</xdr:row>
      <xdr:rowOff>94343</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541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43543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4592300" y="617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3652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43543</xdr:rowOff>
    </xdr:from>
    <xdr:to>
      <xdr:col>76</xdr:col>
      <xdr:colOff>114300</xdr:colOff>
      <xdr:row>36</xdr:row>
      <xdr:rowOff>79466</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3703300" y="621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89" name="n_1aveValue【認定こども園・幼稚園・保育所】&#10;有形固定資産減価償却率">
          <a:extLst>
            <a:ext uri="{FF2B5EF4-FFF2-40B4-BE49-F238E27FC236}">
              <a16:creationId xmlns:a16="http://schemas.microsoft.com/office/drawing/2014/main" id="{00000000-0008-0000-0100-0000E9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90" name="n_2aveValue【認定こども園・幼稚園・保育所】&#10;有形固定資産減価償却率">
          <a:extLst>
            <a:ext uri="{FF2B5EF4-FFF2-40B4-BE49-F238E27FC236}">
              <a16:creationId xmlns:a16="http://schemas.microsoft.com/office/drawing/2014/main" id="{00000000-0008-0000-0100-0000EA010000}"/>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91" name="n_3aveValue【認定こども園・幼稚園・保育所】&#10;有形固定資産減価償却率">
          <a:extLst>
            <a:ext uri="{FF2B5EF4-FFF2-40B4-BE49-F238E27FC236}">
              <a16:creationId xmlns:a16="http://schemas.microsoft.com/office/drawing/2014/main" id="{00000000-0008-0000-0100-0000EB01000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92" name="n_1mainValue【認定こども園・幼稚園・保育所】&#10;有形固定資産減価償却率">
          <a:extLst>
            <a:ext uri="{FF2B5EF4-FFF2-40B4-BE49-F238E27FC236}">
              <a16:creationId xmlns:a16="http://schemas.microsoft.com/office/drawing/2014/main" id="{00000000-0008-0000-0100-0000EC010000}"/>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110870</xdr:rowOff>
    </xdr:from>
    <xdr:ext cx="405111" cy="259045"/>
    <xdr:sp macro="" textlink="">
      <xdr:nvSpPr>
        <xdr:cNvPr id="493" name="n_2mainValue【認定こども園・幼稚園・保育所】&#10;有形固定資産減価償却率">
          <a:extLst>
            <a:ext uri="{FF2B5EF4-FFF2-40B4-BE49-F238E27FC236}">
              <a16:creationId xmlns:a16="http://schemas.microsoft.com/office/drawing/2014/main" id="{00000000-0008-0000-0100-0000ED010000}"/>
            </a:ext>
          </a:extLst>
        </xdr:cNvPr>
        <xdr:cNvSpPr txBox="1"/>
      </xdr:nvSpPr>
      <xdr:spPr>
        <a:xfrm>
          <a:off x="14389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494" name="n_3main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3500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a:extLst>
            <a:ext uri="{FF2B5EF4-FFF2-40B4-BE49-F238E27FC236}">
              <a16:creationId xmlns:a16="http://schemas.microsoft.com/office/drawing/2014/main" id="{00000000-0008-0000-0100-00000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19" name="【認定こども園・幼稚園・保育所】&#10;一人当たり面積最小値テキスト">
          <a:extLst>
            <a:ext uri="{FF2B5EF4-FFF2-40B4-BE49-F238E27FC236}">
              <a16:creationId xmlns:a16="http://schemas.microsoft.com/office/drawing/2014/main" id="{00000000-0008-0000-0100-000007020000}"/>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21" name="【認定こども園・幼稚園・保育所】&#10;一人当たり面積最大値テキスト">
          <a:extLst>
            <a:ext uri="{FF2B5EF4-FFF2-40B4-BE49-F238E27FC236}">
              <a16:creationId xmlns:a16="http://schemas.microsoft.com/office/drawing/2014/main" id="{00000000-0008-0000-0100-00000902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23" name="【認定こども園・幼稚園・保育所】&#10;一人当たり面積平均値テキスト">
          <a:extLst>
            <a:ext uri="{FF2B5EF4-FFF2-40B4-BE49-F238E27FC236}">
              <a16:creationId xmlns:a16="http://schemas.microsoft.com/office/drawing/2014/main" id="{00000000-0008-0000-0100-00000B020000}"/>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17780</xdr:rowOff>
    </xdr:from>
    <xdr:to>
      <xdr:col>116</xdr:col>
      <xdr:colOff>114300</xdr:colOff>
      <xdr:row>39</xdr:row>
      <xdr:rowOff>119380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2110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40657</xdr:rowOff>
    </xdr:from>
    <xdr:ext cx="469744" cy="259045"/>
    <xdr:sp macro="" textlink="">
      <xdr:nvSpPr>
        <xdr:cNvPr id="534" name="【認定こども園・幼稚園・保育所】&#10;一人当たり面積該当値テキスト">
          <a:extLst>
            <a:ext uri="{FF2B5EF4-FFF2-40B4-BE49-F238E27FC236}">
              <a16:creationId xmlns:a16="http://schemas.microsoft.com/office/drawing/2014/main" id="{00000000-0008-0000-0100-000016020000}"/>
            </a:ext>
          </a:extLst>
        </xdr:cNvPr>
        <xdr:cNvSpPr txBox="1"/>
      </xdr:nvSpPr>
      <xdr:spPr>
        <a:xfrm>
          <a:off x="22199600"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68580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1323300" y="6739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20383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59690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20434300" y="67398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17780</xdr:rowOff>
    </xdr:from>
    <xdr:to>
      <xdr:col>102</xdr:col>
      <xdr:colOff>165100</xdr:colOff>
      <xdr:row>39</xdr:row>
      <xdr:rowOff>119380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9494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59690</xdr:rowOff>
    </xdr:from>
    <xdr:to>
      <xdr:col>107</xdr:col>
      <xdr:colOff>50800</xdr:colOff>
      <xdr:row>39</xdr:row>
      <xdr:rowOff>68580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9545300" y="67462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41" name="n_1aveValue【認定こども園・幼稚園・保育所】&#10;一人当たり面積">
          <a:extLst>
            <a:ext uri="{FF2B5EF4-FFF2-40B4-BE49-F238E27FC236}">
              <a16:creationId xmlns:a16="http://schemas.microsoft.com/office/drawing/2014/main" id="{00000000-0008-0000-0100-00001D020000}"/>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542" name="n_2aveValue【認定こども園・幼稚園・保育所】&#10;一人当たり面積">
          <a:extLst>
            <a:ext uri="{FF2B5EF4-FFF2-40B4-BE49-F238E27FC236}">
              <a16:creationId xmlns:a16="http://schemas.microsoft.com/office/drawing/2014/main" id="{00000000-0008-0000-0100-00001E020000}"/>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149877</xdr:rowOff>
    </xdr:from>
    <xdr:ext cx="469744" cy="259045"/>
    <xdr:sp macro="" textlink="">
      <xdr:nvSpPr>
        <xdr:cNvPr id="543" name="n_3aveValue【認定こども園・幼稚園・保育所】&#10;一人当たり面積">
          <a:extLst>
            <a:ext uri="{FF2B5EF4-FFF2-40B4-BE49-F238E27FC236}">
              <a16:creationId xmlns:a16="http://schemas.microsoft.com/office/drawing/2014/main" id="{00000000-0008-0000-0100-00001F020000}"/>
            </a:ext>
          </a:extLst>
        </xdr:cNvPr>
        <xdr:cNvSpPr txBox="1"/>
      </xdr:nvSpPr>
      <xdr:spPr>
        <a:xfrm>
          <a:off x="19310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44" name="n_1mainValue【認定こども園・幼稚園・保育所】&#10;一人当たり面積">
          <a:extLst>
            <a:ext uri="{FF2B5EF4-FFF2-40B4-BE49-F238E27FC236}">
              <a16:creationId xmlns:a16="http://schemas.microsoft.com/office/drawing/2014/main" id="{00000000-0008-0000-0100-00002002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127017</xdr:rowOff>
    </xdr:from>
    <xdr:ext cx="469744" cy="259045"/>
    <xdr:sp macro="" textlink="">
      <xdr:nvSpPr>
        <xdr:cNvPr id="545" name="n_2mainValue【認定こども園・幼稚園・保育所】&#10;一人当たり面積">
          <a:extLst>
            <a:ext uri="{FF2B5EF4-FFF2-40B4-BE49-F238E27FC236}">
              <a16:creationId xmlns:a16="http://schemas.microsoft.com/office/drawing/2014/main" id="{00000000-0008-0000-0100-000021020000}"/>
            </a:ext>
          </a:extLst>
        </xdr:cNvPr>
        <xdr:cNvSpPr txBox="1"/>
      </xdr:nvSpPr>
      <xdr:spPr>
        <a:xfrm>
          <a:off x="201994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135907</xdr:rowOff>
    </xdr:from>
    <xdr:ext cx="469744" cy="259045"/>
    <xdr:sp macro="" textlink="">
      <xdr:nvSpPr>
        <xdr:cNvPr id="546" name="n_3mainValue【認定こども園・幼稚園・保育所】&#10;一人当たり面積">
          <a:extLst>
            <a:ext uri="{FF2B5EF4-FFF2-40B4-BE49-F238E27FC236}">
              <a16:creationId xmlns:a16="http://schemas.microsoft.com/office/drawing/2014/main" id="{00000000-0008-0000-0100-000022020000}"/>
            </a:ext>
          </a:extLst>
        </xdr:cNvPr>
        <xdr:cNvSpPr txBox="1"/>
      </xdr:nvSpPr>
      <xdr:spPr>
        <a:xfrm>
          <a:off x="19310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学校施設】&#10;有形固定資産減価償却率グラフ枠">
          <a:extLst>
            <a:ext uri="{FF2B5EF4-FFF2-40B4-BE49-F238E27FC236}">
              <a16:creationId xmlns:a16="http://schemas.microsoft.com/office/drawing/2014/main" id="{00000000-0008-0000-0100-00003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72" name="【学校施設】&#10;有形固定資産減価償却率最小値テキスト">
          <a:extLst>
            <a:ext uri="{FF2B5EF4-FFF2-40B4-BE49-F238E27FC236}">
              <a16:creationId xmlns:a16="http://schemas.microsoft.com/office/drawing/2014/main" id="{00000000-0008-0000-0100-00003C020000}"/>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74" name="【学校施設】&#10;有形固定資産減価償却率最大値テキスト">
          <a:extLst>
            <a:ext uri="{FF2B5EF4-FFF2-40B4-BE49-F238E27FC236}">
              <a16:creationId xmlns:a16="http://schemas.microsoft.com/office/drawing/2014/main" id="{00000000-0008-0000-0100-00003E02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76" name="【学校施設】&#10;有形固定資産減価償却率平均値テキスト">
          <a:extLst>
            <a:ext uri="{FF2B5EF4-FFF2-40B4-BE49-F238E27FC236}">
              <a16:creationId xmlns:a16="http://schemas.microsoft.com/office/drawing/2014/main" id="{00000000-0008-0000-0100-000040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93362</xdr:rowOff>
    </xdr:from>
    <xdr:ext cx="405111" cy="259045"/>
    <xdr:sp macro="" textlink="">
      <xdr:nvSpPr>
        <xdr:cNvPr id="587" name="【学校施設】&#10;有形固定資産減価償却率該当値テキスト">
          <a:extLst>
            <a:ext uri="{FF2B5EF4-FFF2-40B4-BE49-F238E27FC236}">
              <a16:creationId xmlns:a16="http://schemas.microsoft.com/office/drawing/2014/main" id="{00000000-0008-0000-0100-00004B020000}"/>
            </a:ext>
          </a:extLst>
        </xdr:cNvPr>
        <xdr:cNvSpPr txBox="1"/>
      </xdr:nvSpPr>
      <xdr:spPr>
        <a:xfrm>
          <a:off x="16357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90170</xdr:rowOff>
    </xdr:from>
    <xdr:to>
      <xdr:col>81</xdr:col>
      <xdr:colOff>101600</xdr:colOff>
      <xdr:row>63</xdr:row>
      <xdr:rowOff>20320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543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140970</xdr:rowOff>
    </xdr:from>
    <xdr:to>
      <xdr:col>85</xdr:col>
      <xdr:colOff>127000</xdr:colOff>
      <xdr:row>62</xdr:row>
      <xdr:rowOff>165735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5481300" y="107708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62</xdr:row>
      <xdr:rowOff>140970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4592300" y="1056894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165735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3703300" y="105689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94" name="n_1aveValue【学校施設】&#10;有形固定資産減価償却率">
          <a:extLst>
            <a:ext uri="{FF2B5EF4-FFF2-40B4-BE49-F238E27FC236}">
              <a16:creationId xmlns:a16="http://schemas.microsoft.com/office/drawing/2014/main" id="{00000000-0008-0000-0100-000052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95" name="n_2aveValue【学校施設】&#10;有形固定資産減価償却率">
          <a:extLst>
            <a:ext uri="{FF2B5EF4-FFF2-40B4-BE49-F238E27FC236}">
              <a16:creationId xmlns:a16="http://schemas.microsoft.com/office/drawing/2014/main" id="{00000000-0008-0000-0100-000053020000}"/>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96" name="n_3aveValue【学校施設】&#10;有形固定資産減価償却率">
          <a:extLst>
            <a:ext uri="{FF2B5EF4-FFF2-40B4-BE49-F238E27FC236}">
              <a16:creationId xmlns:a16="http://schemas.microsoft.com/office/drawing/2014/main" id="{00000000-0008-0000-0100-000054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11447</xdr:rowOff>
    </xdr:from>
    <xdr:ext cx="405111" cy="259045"/>
    <xdr:sp macro="" textlink="">
      <xdr:nvSpPr>
        <xdr:cNvPr id="597" name="n_1mainValue【学校施設】&#10;有形固定資産減価償却率">
          <a:extLst>
            <a:ext uri="{FF2B5EF4-FFF2-40B4-BE49-F238E27FC236}">
              <a16:creationId xmlns:a16="http://schemas.microsoft.com/office/drawing/2014/main" id="{00000000-0008-0000-0100-000055020000}"/>
            </a:ext>
          </a:extLst>
        </xdr:cNvPr>
        <xdr:cNvSpPr txBox="1"/>
      </xdr:nvSpPr>
      <xdr:spPr>
        <a:xfrm>
          <a:off x="152660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598" name="n_2mainValue【学校施設】&#10;有形固定資産減価償却率">
          <a:extLst>
            <a:ext uri="{FF2B5EF4-FFF2-40B4-BE49-F238E27FC236}">
              <a16:creationId xmlns:a16="http://schemas.microsoft.com/office/drawing/2014/main" id="{00000000-0008-0000-0100-000056020000}"/>
            </a:ext>
          </a:extLst>
        </xdr:cNvPr>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599" name="n_3mainValue【学校施設】&#10;有形固定資産減価償却率">
          <a:extLst>
            <a:ext uri="{FF2B5EF4-FFF2-40B4-BE49-F238E27FC236}">
              <a16:creationId xmlns:a16="http://schemas.microsoft.com/office/drawing/2014/main" id="{00000000-0008-0000-0100-000057020000}"/>
            </a:ext>
          </a:extLst>
        </xdr:cNvPr>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00000000-0008-0000-01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27" name="【学校施設】&#10;一人当たり面積最小値テキスト">
          <a:extLst>
            <a:ext uri="{FF2B5EF4-FFF2-40B4-BE49-F238E27FC236}">
              <a16:creationId xmlns:a16="http://schemas.microsoft.com/office/drawing/2014/main" id="{00000000-0008-0000-0100-000073020000}"/>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29" name="【学校施設】&#10;一人当たり面積最大値テキスト">
          <a:extLst>
            <a:ext uri="{FF2B5EF4-FFF2-40B4-BE49-F238E27FC236}">
              <a16:creationId xmlns:a16="http://schemas.microsoft.com/office/drawing/2014/main" id="{00000000-0008-0000-0100-000075020000}"/>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31" name="【学校施設】&#10;一人当たり面積平均値テキスト">
          <a:extLst>
            <a:ext uri="{FF2B5EF4-FFF2-40B4-BE49-F238E27FC236}">
              <a16:creationId xmlns:a16="http://schemas.microsoft.com/office/drawing/2014/main" id="{00000000-0008-0000-0100-000077020000}"/>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158859</xdr:rowOff>
    </xdr:from>
    <xdr:to>
      <xdr:col>116</xdr:col>
      <xdr:colOff>114300</xdr:colOff>
      <xdr:row>59</xdr:row>
      <xdr:rowOff>89009</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2110700" y="101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10286</xdr:rowOff>
    </xdr:from>
    <xdr:ext cx="469744" cy="259045"/>
    <xdr:sp macro="" textlink="">
      <xdr:nvSpPr>
        <xdr:cNvPr id="642" name="【学校施設】&#10;一人当たり面積該当値テキスト">
          <a:extLst>
            <a:ext uri="{FF2B5EF4-FFF2-40B4-BE49-F238E27FC236}">
              <a16:creationId xmlns:a16="http://schemas.microsoft.com/office/drawing/2014/main" id="{00000000-0008-0000-0100-000082020000}"/>
            </a:ext>
          </a:extLst>
        </xdr:cNvPr>
        <xdr:cNvSpPr txBox="1"/>
      </xdr:nvSpPr>
      <xdr:spPr>
        <a:xfrm>
          <a:off x="22199600" y="99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5860</xdr:rowOff>
    </xdr:from>
    <xdr:to>
      <xdr:col>112</xdr:col>
      <xdr:colOff>38100</xdr:colOff>
      <xdr:row>59</xdr:row>
      <xdr:rowOff>107460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1272500" y="101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38209</xdr:rowOff>
    </xdr:from>
    <xdr:to>
      <xdr:col>116</xdr:col>
      <xdr:colOff>63500</xdr:colOff>
      <xdr:row>59</xdr:row>
      <xdr:rowOff>56660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1323300" y="10153759"/>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156736</xdr:rowOff>
    </xdr:from>
    <xdr:to>
      <xdr:col>107</xdr:col>
      <xdr:colOff>101600</xdr:colOff>
      <xdr:row>59</xdr:row>
      <xdr:rowOff>86886</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20383500" y="101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36086</xdr:rowOff>
    </xdr:from>
    <xdr:to>
      <xdr:col>111</xdr:col>
      <xdr:colOff>177800</xdr:colOff>
      <xdr:row>59</xdr:row>
      <xdr:rowOff>56660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20434300" y="101516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6840</xdr:rowOff>
    </xdr:from>
    <xdr:to>
      <xdr:col>102</xdr:col>
      <xdr:colOff>165100</xdr:colOff>
      <xdr:row>59</xdr:row>
      <xdr:rowOff>108440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9494500" y="101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36086</xdr:rowOff>
    </xdr:from>
    <xdr:to>
      <xdr:col>107</xdr:col>
      <xdr:colOff>50800</xdr:colOff>
      <xdr:row>59</xdr:row>
      <xdr:rowOff>57640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9545300" y="1015163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49" name="n_1aveValue【学校施設】&#10;一人当たり面積">
          <a:extLst>
            <a:ext uri="{FF2B5EF4-FFF2-40B4-BE49-F238E27FC236}">
              <a16:creationId xmlns:a16="http://schemas.microsoft.com/office/drawing/2014/main" id="{00000000-0008-0000-0100-000089020000}"/>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650" name="n_2aveValue【学校施設】&#10;一人当たり面積">
          <a:extLst>
            <a:ext uri="{FF2B5EF4-FFF2-40B4-BE49-F238E27FC236}">
              <a16:creationId xmlns:a16="http://schemas.microsoft.com/office/drawing/2014/main" id="{00000000-0008-0000-0100-00008A020000}"/>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117691</xdr:rowOff>
    </xdr:from>
    <xdr:ext cx="469744" cy="259045"/>
    <xdr:sp macro="" textlink="">
      <xdr:nvSpPr>
        <xdr:cNvPr id="651" name="n_3aveValue【学校施設】&#10;一人当たり面積">
          <a:extLst>
            <a:ext uri="{FF2B5EF4-FFF2-40B4-BE49-F238E27FC236}">
              <a16:creationId xmlns:a16="http://schemas.microsoft.com/office/drawing/2014/main" id="{00000000-0008-0000-0100-00008B020000}"/>
            </a:ext>
          </a:extLst>
        </xdr:cNvPr>
        <xdr:cNvSpPr txBox="1"/>
      </xdr:nvSpPr>
      <xdr:spPr>
        <a:xfrm>
          <a:off x="193104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123987</xdr:rowOff>
    </xdr:from>
    <xdr:ext cx="469744" cy="259045"/>
    <xdr:sp macro="" textlink="">
      <xdr:nvSpPr>
        <xdr:cNvPr id="652" name="n_1mainValue【学校施設】&#10;一人当たり面積">
          <a:extLst>
            <a:ext uri="{FF2B5EF4-FFF2-40B4-BE49-F238E27FC236}">
              <a16:creationId xmlns:a16="http://schemas.microsoft.com/office/drawing/2014/main" id="{00000000-0008-0000-0100-00008C020000}"/>
            </a:ext>
          </a:extLst>
        </xdr:cNvPr>
        <xdr:cNvSpPr txBox="1"/>
      </xdr:nvSpPr>
      <xdr:spPr>
        <a:xfrm>
          <a:off x="21075727" y="98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103413</xdr:rowOff>
    </xdr:from>
    <xdr:ext cx="469744" cy="259045"/>
    <xdr:sp macro="" textlink="">
      <xdr:nvSpPr>
        <xdr:cNvPr id="653" name="n_2mainValue【学校施設】&#10;一人当たり面積">
          <a:extLst>
            <a:ext uri="{FF2B5EF4-FFF2-40B4-BE49-F238E27FC236}">
              <a16:creationId xmlns:a16="http://schemas.microsoft.com/office/drawing/2014/main" id="{00000000-0008-0000-0100-00008D020000}"/>
            </a:ext>
          </a:extLst>
        </xdr:cNvPr>
        <xdr:cNvSpPr txBox="1"/>
      </xdr:nvSpPr>
      <xdr:spPr>
        <a:xfrm>
          <a:off x="20199427" y="98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124967</xdr:rowOff>
    </xdr:from>
    <xdr:ext cx="469744" cy="259045"/>
    <xdr:sp macro="" textlink="">
      <xdr:nvSpPr>
        <xdr:cNvPr id="654" name="n_3mainValue【学校施設】&#10;一人当たり面積">
          <a:extLst>
            <a:ext uri="{FF2B5EF4-FFF2-40B4-BE49-F238E27FC236}">
              <a16:creationId xmlns:a16="http://schemas.microsoft.com/office/drawing/2014/main" id="{00000000-0008-0000-0100-00008E020000}"/>
            </a:ext>
          </a:extLst>
        </xdr:cNvPr>
        <xdr:cNvSpPr txBox="1"/>
      </xdr:nvSpPr>
      <xdr:spPr>
        <a:xfrm>
          <a:off x="19310427" y="98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a:extLst>
            <a:ext uri="{FF2B5EF4-FFF2-40B4-BE49-F238E27FC236}">
              <a16:creationId xmlns:a16="http://schemas.microsoft.com/office/drawing/2014/main" id="{00000000-0008-0000-0100-0000B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96" name="【公民館】&#10;有形固定資産減価償却率最小値テキスト">
          <a:extLst>
            <a:ext uri="{FF2B5EF4-FFF2-40B4-BE49-F238E27FC236}">
              <a16:creationId xmlns:a16="http://schemas.microsoft.com/office/drawing/2014/main" id="{00000000-0008-0000-0100-0000B8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8" name="【公民館】&#10;有形固定資産減価償却率最大値テキスト">
          <a:extLst>
            <a:ext uri="{FF2B5EF4-FFF2-40B4-BE49-F238E27FC236}">
              <a16:creationId xmlns:a16="http://schemas.microsoft.com/office/drawing/2014/main" id="{00000000-0008-0000-0100-0000B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700" name="【公民館】&#10;有形固定資産減価償却率平均値テキスト">
          <a:extLst>
            <a:ext uri="{FF2B5EF4-FFF2-40B4-BE49-F238E27FC236}">
              <a16:creationId xmlns:a16="http://schemas.microsoft.com/office/drawing/2014/main" id="{00000000-0008-0000-0100-0000BC020000}"/>
            </a:ext>
          </a:extLst>
        </xdr:cNvPr>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4445</xdr:rowOff>
    </xdr:from>
    <xdr:to>
      <xdr:col>85</xdr:col>
      <xdr:colOff>177800</xdr:colOff>
      <xdr:row>108</xdr:row>
      <xdr:rowOff>106045</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6268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90822</xdr:rowOff>
    </xdr:from>
    <xdr:ext cx="405111" cy="259045"/>
    <xdr:sp macro="" textlink="">
      <xdr:nvSpPr>
        <xdr:cNvPr id="711" name="【公民館】&#10;有形固定資産減価償却率該当値テキスト">
          <a:extLst>
            <a:ext uri="{FF2B5EF4-FFF2-40B4-BE49-F238E27FC236}">
              <a16:creationId xmlns:a16="http://schemas.microsoft.com/office/drawing/2014/main" id="{00000000-0008-0000-0100-0000C7020000}"/>
            </a:ext>
          </a:extLst>
        </xdr:cNvPr>
        <xdr:cNvSpPr txBox="1"/>
      </xdr:nvSpPr>
      <xdr:spPr>
        <a:xfrm>
          <a:off x="16357600" y="184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55880</xdr:rowOff>
    </xdr:from>
    <xdr:to>
      <xdr:col>81</xdr:col>
      <xdr:colOff>101600</xdr:colOff>
      <xdr:row>108</xdr:row>
      <xdr:rowOff>157480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5430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55245</xdr:rowOff>
    </xdr:from>
    <xdr:to>
      <xdr:col>85</xdr:col>
      <xdr:colOff>127000</xdr:colOff>
      <xdr:row>108</xdr:row>
      <xdr:rowOff>106680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5481300" y="185718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109220</xdr:rowOff>
    </xdr:from>
    <xdr:to>
      <xdr:col>76</xdr:col>
      <xdr:colOff>165100</xdr:colOff>
      <xdr:row>109</xdr:row>
      <xdr:rowOff>39370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4541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106680</xdr:rowOff>
    </xdr:from>
    <xdr:to>
      <xdr:col>81</xdr:col>
      <xdr:colOff>50800</xdr:colOff>
      <xdr:row>108</xdr:row>
      <xdr:rowOff>160020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4592300" y="18623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16" name="n_1aveValue【公民館】&#10;有形固定資産減価償却率">
          <a:extLst>
            <a:ext uri="{FF2B5EF4-FFF2-40B4-BE49-F238E27FC236}">
              <a16:creationId xmlns:a16="http://schemas.microsoft.com/office/drawing/2014/main" id="{00000000-0008-0000-0100-0000CC020000}"/>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17" name="n_2aveValue【公民館】&#10;有形固定資産減価償却率">
          <a:extLst>
            <a:ext uri="{FF2B5EF4-FFF2-40B4-BE49-F238E27FC236}">
              <a16:creationId xmlns:a16="http://schemas.microsoft.com/office/drawing/2014/main" id="{00000000-0008-0000-0100-0000CD020000}"/>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718" name="n_3aveValue【公民館】&#10;有形固定資産減価償却率">
          <a:extLst>
            <a:ext uri="{FF2B5EF4-FFF2-40B4-BE49-F238E27FC236}">
              <a16:creationId xmlns:a16="http://schemas.microsoft.com/office/drawing/2014/main" id="{00000000-0008-0000-0100-0000CE020000}"/>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148607</xdr:rowOff>
    </xdr:from>
    <xdr:ext cx="405111" cy="259045"/>
    <xdr:sp macro="" textlink="">
      <xdr:nvSpPr>
        <xdr:cNvPr id="719" name="n_1mainValue【公民館】&#10;有形固定資産減価償却率">
          <a:extLst>
            <a:ext uri="{FF2B5EF4-FFF2-40B4-BE49-F238E27FC236}">
              <a16:creationId xmlns:a16="http://schemas.microsoft.com/office/drawing/2014/main" id="{00000000-0008-0000-0100-0000CF020000}"/>
            </a:ext>
          </a:extLst>
        </xdr:cNvPr>
        <xdr:cNvSpPr txBox="1"/>
      </xdr:nvSpPr>
      <xdr:spPr>
        <a:xfrm>
          <a:off x="152660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30497</xdr:rowOff>
    </xdr:from>
    <xdr:ext cx="405111" cy="259045"/>
    <xdr:sp macro="" textlink="">
      <xdr:nvSpPr>
        <xdr:cNvPr id="720" name="n_2mainValue【公民館】&#10;有形固定資産減価償却率">
          <a:extLst>
            <a:ext uri="{FF2B5EF4-FFF2-40B4-BE49-F238E27FC236}">
              <a16:creationId xmlns:a16="http://schemas.microsoft.com/office/drawing/2014/main" id="{00000000-0008-0000-0100-0000D0020000}"/>
            </a:ext>
          </a:extLst>
        </xdr:cNvPr>
        <xdr:cNvSpPr txBox="1"/>
      </xdr:nvSpPr>
      <xdr:spPr>
        <a:xfrm>
          <a:off x="14389744"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00000000-0008-0000-0100-0000E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45" name="【公民館】&#10;一人当たり面積最小値テキスト">
          <a:extLst>
            <a:ext uri="{FF2B5EF4-FFF2-40B4-BE49-F238E27FC236}">
              <a16:creationId xmlns:a16="http://schemas.microsoft.com/office/drawing/2014/main" id="{00000000-0008-0000-0100-0000E9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47" name="【公民館】&#10;一人当たり面積最大値テキスト">
          <a:extLst>
            <a:ext uri="{FF2B5EF4-FFF2-40B4-BE49-F238E27FC236}">
              <a16:creationId xmlns:a16="http://schemas.microsoft.com/office/drawing/2014/main" id="{00000000-0008-0000-0100-0000EB020000}"/>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49" name="【公民館】&#10;一人当たり面積平均値テキスト">
          <a:extLst>
            <a:ext uri="{FF2B5EF4-FFF2-40B4-BE49-F238E27FC236}">
              <a16:creationId xmlns:a16="http://schemas.microsoft.com/office/drawing/2014/main" id="{00000000-0008-0000-0100-0000ED020000}"/>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87503</xdr:rowOff>
    </xdr:from>
    <xdr:to>
      <xdr:col>116</xdr:col>
      <xdr:colOff>114300</xdr:colOff>
      <xdr:row>106</xdr:row>
      <xdr:rowOff>17653</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22110700" y="18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110380</xdr:rowOff>
    </xdr:from>
    <xdr:ext cx="469744" cy="259045"/>
    <xdr:sp macro="" textlink="">
      <xdr:nvSpPr>
        <xdr:cNvPr id="760" name="【公民館】&#10;一人当たり面積該当値テキスト">
          <a:extLst>
            <a:ext uri="{FF2B5EF4-FFF2-40B4-BE49-F238E27FC236}">
              <a16:creationId xmlns:a16="http://schemas.microsoft.com/office/drawing/2014/main" id="{00000000-0008-0000-0100-0000F8020000}"/>
            </a:ext>
          </a:extLst>
        </xdr:cNvPr>
        <xdr:cNvSpPr txBox="1"/>
      </xdr:nvSpPr>
      <xdr:spPr>
        <a:xfrm>
          <a:off x="22199600" y="179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69596</xdr:rowOff>
    </xdr:from>
    <xdr:to>
      <xdr:col>112</xdr:col>
      <xdr:colOff>38100</xdr:colOff>
      <xdr:row>105</xdr:row>
      <xdr:rowOff>171196</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212725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120396</xdr:rowOff>
    </xdr:from>
    <xdr:to>
      <xdr:col>116</xdr:col>
      <xdr:colOff>63500</xdr:colOff>
      <xdr:row>105</xdr:row>
      <xdr:rowOff>138303</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21323300" y="1812264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77215</xdr:rowOff>
    </xdr:from>
    <xdr:to>
      <xdr:col>107</xdr:col>
      <xdr:colOff>101600</xdr:colOff>
      <xdr:row>106</xdr:row>
      <xdr:rowOff>7365</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20383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120396</xdr:rowOff>
    </xdr:from>
    <xdr:to>
      <xdr:col>111</xdr:col>
      <xdr:colOff>177800</xdr:colOff>
      <xdr:row>105</xdr:row>
      <xdr:rowOff>128015</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20434300" y="181226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765" name="n_1aveValue【公民館】&#10;一人当たり面積">
          <a:extLst>
            <a:ext uri="{FF2B5EF4-FFF2-40B4-BE49-F238E27FC236}">
              <a16:creationId xmlns:a16="http://schemas.microsoft.com/office/drawing/2014/main" id="{00000000-0008-0000-0100-0000FD020000}"/>
            </a:ext>
          </a:extLst>
        </xdr:cNvPr>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66" name="n_2aveValue【公民館】&#10;一人当たり面積">
          <a:extLst>
            <a:ext uri="{FF2B5EF4-FFF2-40B4-BE49-F238E27FC236}">
              <a16:creationId xmlns:a16="http://schemas.microsoft.com/office/drawing/2014/main" id="{00000000-0008-0000-0100-0000FE020000}"/>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67" name="n_3aveValue【公民館】&#10;一人当たり面積">
          <a:extLst>
            <a:ext uri="{FF2B5EF4-FFF2-40B4-BE49-F238E27FC236}">
              <a16:creationId xmlns:a16="http://schemas.microsoft.com/office/drawing/2014/main" id="{00000000-0008-0000-0100-0000FF020000}"/>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16273</xdr:rowOff>
    </xdr:from>
    <xdr:ext cx="469744" cy="259045"/>
    <xdr:sp macro="" textlink="">
      <xdr:nvSpPr>
        <xdr:cNvPr id="768" name="n_1mainValue【公民館】&#10;一人当たり面積">
          <a:extLst>
            <a:ext uri="{FF2B5EF4-FFF2-40B4-BE49-F238E27FC236}">
              <a16:creationId xmlns:a16="http://schemas.microsoft.com/office/drawing/2014/main" id="{00000000-0008-0000-0100-000000030000}"/>
            </a:ext>
          </a:extLst>
        </xdr:cNvPr>
        <xdr:cNvSpPr txBox="1"/>
      </xdr:nvSpPr>
      <xdr:spPr>
        <a:xfrm>
          <a:off x="21075727"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23892</xdr:rowOff>
    </xdr:from>
    <xdr:ext cx="469744" cy="259045"/>
    <xdr:sp macro="" textlink="">
      <xdr:nvSpPr>
        <xdr:cNvPr id="769" name="n_2mainValue【公民館】&#10;一人当たり面積">
          <a:extLst>
            <a:ext uri="{FF2B5EF4-FFF2-40B4-BE49-F238E27FC236}">
              <a16:creationId xmlns:a16="http://schemas.microsoft.com/office/drawing/2014/main" id="{00000000-0008-0000-0100-000001030000}"/>
            </a:ext>
          </a:extLst>
        </xdr:cNvPr>
        <xdr:cNvSpPr txBox="1"/>
      </xdr:nvSpPr>
      <xdr:spPr>
        <a:xfrm>
          <a:off x="20199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認定こども園・幼稚園・保育園の減価償却率は全国平均を上回っているが、該当施設は北大東幼稚園のみであり、平成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年度に取壊している。現在、認定こども園を建設中であるため、今後は減価償却率が減少する見込みである。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年度と比較して減価償却率が減少しているのが港湾・漁港、学校施設である。その要因は、港湾・漁港に関しては、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巻上げ機建屋及び休憩施設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に関しては、小中学校のランチルームや渡り廊下の整備が平成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年度に行われたためである。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200-000055000000}"/>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25599</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200-00005C000000}"/>
            </a:ext>
          </a:extLst>
        </xdr:cNvPr>
        <xdr:cNvSpPr txBox="1"/>
      </xdr:nvSpPr>
      <xdr:spPr>
        <a:xfrm>
          <a:off x="4673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133894</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3797300" y="1038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169817</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908300" y="104208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34290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2019300" y="1045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4371</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200-000085000000}"/>
            </a:ext>
          </a:extLst>
        </xdr:cNvPr>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200-000087000000}"/>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43451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200-000089000000}"/>
            </a:ext>
          </a:extLst>
        </xdr:cNvPr>
        <xdr:cNvSpPr txBox="1"/>
      </xdr:nvSpPr>
      <xdr:spPr>
        <a:xfrm>
          <a:off x="7626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83693</xdr:rowOff>
    </xdr:from>
    <xdr:to>
      <xdr:col>55</xdr:col>
      <xdr:colOff>50800</xdr:colOff>
      <xdr:row>58</xdr:row>
      <xdr:rowOff>13843</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104267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106570</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200-000090000000}"/>
            </a:ext>
          </a:extLst>
        </xdr:cNvPr>
        <xdr:cNvSpPr txBox="1"/>
      </xdr:nvSpPr>
      <xdr:spPr>
        <a:xfrm>
          <a:off x="10515600" y="97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45974</xdr:rowOff>
    </xdr:from>
    <xdr:to>
      <xdr:col>50</xdr:col>
      <xdr:colOff>165100</xdr:colOff>
      <xdr:row>57</xdr:row>
      <xdr:rowOff>147574</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588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96774</xdr:rowOff>
    </xdr:from>
    <xdr:to>
      <xdr:col>55</xdr:col>
      <xdr:colOff>0</xdr:colOff>
      <xdr:row>57</xdr:row>
      <xdr:rowOff>134493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9639300" y="986942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62357</xdr:rowOff>
    </xdr:from>
    <xdr:to>
      <xdr:col>46</xdr:col>
      <xdr:colOff>38100</xdr:colOff>
      <xdr:row>57</xdr:row>
      <xdr:rowOff>163957</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699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96774</xdr:rowOff>
    </xdr:from>
    <xdr:to>
      <xdr:col>50</xdr:col>
      <xdr:colOff>114300</xdr:colOff>
      <xdr:row>57</xdr:row>
      <xdr:rowOff>113157</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750300" y="986942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81788</xdr:rowOff>
    </xdr:from>
    <xdr:to>
      <xdr:col>41</xdr:col>
      <xdr:colOff>101600</xdr:colOff>
      <xdr:row>58</xdr:row>
      <xdr:rowOff>11938</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113157</xdr:rowOff>
    </xdr:from>
    <xdr:to>
      <xdr:col>45</xdr:col>
      <xdr:colOff>177800</xdr:colOff>
      <xdr:row>57</xdr:row>
      <xdr:rowOff>132588</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988580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164101</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200-000097000000}"/>
            </a:ext>
          </a:extLst>
        </xdr:cNvPr>
        <xdr:cNvSpPr txBox="1"/>
      </xdr:nvSpPr>
      <xdr:spPr>
        <a:xfrm>
          <a:off x="93917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9034</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200-000098000000}"/>
            </a:ext>
          </a:extLst>
        </xdr:cNvPr>
        <xdr:cNvSpPr txBox="1"/>
      </xdr:nvSpPr>
      <xdr:spPr>
        <a:xfrm>
          <a:off x="85154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28465</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200-000099000000}"/>
            </a:ext>
          </a:extLst>
        </xdr:cNvPr>
        <xdr:cNvSpPr txBox="1"/>
      </xdr:nvSpPr>
      <xdr:spPr>
        <a:xfrm>
          <a:off x="7626427" y="96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2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200-0000B400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2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200-0000B8000000}"/>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200-0000BB00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200-0000BD000000}"/>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200-0000BF00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145687</xdr:rowOff>
    </xdr:from>
    <xdr:to>
      <xdr:col>24</xdr:col>
      <xdr:colOff>114300</xdr:colOff>
      <xdr:row>86</xdr:row>
      <xdr:rowOff>75837</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4584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60614</xdr:rowOff>
    </xdr:from>
    <xdr:ext cx="340478" cy="259045"/>
    <xdr:sp macro="" textlink="">
      <xdr:nvSpPr>
        <xdr:cNvPr id="198" name="【福祉施設】&#10;有形固定資産減価償却率該当値テキスト">
          <a:extLst>
            <a:ext uri="{FF2B5EF4-FFF2-40B4-BE49-F238E27FC236}">
              <a16:creationId xmlns:a16="http://schemas.microsoft.com/office/drawing/2014/main" id="{00000000-0008-0000-0200-0000C6000000}"/>
            </a:ext>
          </a:extLst>
        </xdr:cNvPr>
        <xdr:cNvSpPr txBox="1"/>
      </xdr:nvSpPr>
      <xdr:spPr>
        <a:xfrm>
          <a:off x="4673600" y="1463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3746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25037</xdr:rowOff>
    </xdr:from>
    <xdr:to>
      <xdr:col>24</xdr:col>
      <xdr:colOff>63500</xdr:colOff>
      <xdr:row>86</xdr:row>
      <xdr:rowOff>60961</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3797300" y="147697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46082</xdr:rowOff>
    </xdr:from>
    <xdr:to>
      <xdr:col>15</xdr:col>
      <xdr:colOff>101600</xdr:colOff>
      <xdr:row>86</xdr:row>
      <xdr:rowOff>147682</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2857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60961</xdr:rowOff>
    </xdr:from>
    <xdr:to>
      <xdr:col>19</xdr:col>
      <xdr:colOff>177800</xdr:colOff>
      <xdr:row>86</xdr:row>
      <xdr:rowOff>96882</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908300" y="148056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82006</xdr:rowOff>
    </xdr:from>
    <xdr:to>
      <xdr:col>10</xdr:col>
      <xdr:colOff>165100</xdr:colOff>
      <xdr:row>87</xdr:row>
      <xdr:rowOff>12156</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968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96882</xdr:rowOff>
    </xdr:from>
    <xdr:to>
      <xdr:col>15</xdr:col>
      <xdr:colOff>50800</xdr:colOff>
      <xdr:row>86</xdr:row>
      <xdr:rowOff>132806</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2019300" y="1484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102888</xdr:rowOff>
    </xdr:from>
    <xdr:ext cx="340478" cy="259045"/>
    <xdr:sp macro="" textlink="">
      <xdr:nvSpPr>
        <xdr:cNvPr id="205" name="n_1mainValue【福祉施設】&#10;有形固定資産減価償却率">
          <a:extLst>
            <a:ext uri="{FF2B5EF4-FFF2-40B4-BE49-F238E27FC236}">
              <a16:creationId xmlns:a16="http://schemas.microsoft.com/office/drawing/2014/main" id="{00000000-0008-0000-0200-0000CD000000}"/>
            </a:ext>
          </a:extLst>
        </xdr:cNvPr>
        <xdr:cNvSpPr txBox="1"/>
      </xdr:nvSpPr>
      <xdr:spPr>
        <a:xfrm>
          <a:off x="36143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138809</xdr:rowOff>
    </xdr:from>
    <xdr:ext cx="340478" cy="259045"/>
    <xdr:sp macro="" textlink="">
      <xdr:nvSpPr>
        <xdr:cNvPr id="206" name="n_2mainValue【福祉施設】&#10;有形固定資産減価償却率">
          <a:extLst>
            <a:ext uri="{FF2B5EF4-FFF2-40B4-BE49-F238E27FC236}">
              <a16:creationId xmlns:a16="http://schemas.microsoft.com/office/drawing/2014/main" id="{00000000-0008-0000-0200-0000CE000000}"/>
            </a:ext>
          </a:extLst>
        </xdr:cNvPr>
        <xdr:cNvSpPr txBox="1"/>
      </xdr:nvSpPr>
      <xdr:spPr>
        <a:xfrm>
          <a:off x="2738061" y="1488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87</xdr:row>
      <xdr:rowOff>3283</xdr:rowOff>
    </xdr:from>
    <xdr:ext cx="340478" cy="259045"/>
    <xdr:sp macro="" textlink="">
      <xdr:nvSpPr>
        <xdr:cNvPr id="207" name="n_3mainValue【福祉施設】&#10;有形固定資産減価償却率">
          <a:extLst>
            <a:ext uri="{FF2B5EF4-FFF2-40B4-BE49-F238E27FC236}">
              <a16:creationId xmlns:a16="http://schemas.microsoft.com/office/drawing/2014/main" id="{00000000-0008-0000-0200-0000CF000000}"/>
            </a:ext>
          </a:extLst>
        </xdr:cNvPr>
        <xdr:cNvSpPr txBox="1"/>
      </xdr:nvSpPr>
      <xdr:spPr>
        <a:xfrm>
          <a:off x="1849061" y="1491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00000000-0008-0000-0200-0000E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a:extLst>
            <a:ext uri="{FF2B5EF4-FFF2-40B4-BE49-F238E27FC236}">
              <a16:creationId xmlns:a16="http://schemas.microsoft.com/office/drawing/2014/main" id="{00000000-0008-0000-0200-0000E600000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a:extLst>
            <a:ext uri="{FF2B5EF4-FFF2-40B4-BE49-F238E27FC236}">
              <a16:creationId xmlns:a16="http://schemas.microsoft.com/office/drawing/2014/main" id="{00000000-0008-0000-0200-0000E8000000}"/>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34" name="【福祉施設】&#10;一人当たり面積平均値テキスト">
          <a:extLst>
            <a:ext uri="{FF2B5EF4-FFF2-40B4-BE49-F238E27FC236}">
              <a16:creationId xmlns:a16="http://schemas.microsoft.com/office/drawing/2014/main" id="{00000000-0008-0000-0200-0000EA000000}"/>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37" name="n_1aveValue【福祉施設】&#10;一人当たり面積">
          <a:extLst>
            <a:ext uri="{FF2B5EF4-FFF2-40B4-BE49-F238E27FC236}">
              <a16:creationId xmlns:a16="http://schemas.microsoft.com/office/drawing/2014/main" id="{00000000-0008-0000-0200-0000ED000000}"/>
            </a:ext>
          </a:extLst>
        </xdr:cNvPr>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239" name="n_2aveValue【福祉施設】&#10;一人当たり面積">
          <a:extLst>
            <a:ext uri="{FF2B5EF4-FFF2-40B4-BE49-F238E27FC236}">
              <a16:creationId xmlns:a16="http://schemas.microsoft.com/office/drawing/2014/main" id="{00000000-0008-0000-0200-0000EF000000}"/>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12819</xdr:rowOff>
    </xdr:from>
    <xdr:ext cx="469744" cy="259045"/>
    <xdr:sp macro="" textlink="">
      <xdr:nvSpPr>
        <xdr:cNvPr id="241" name="n_3aveValue【福祉施設】&#10;一人当たり面積">
          <a:extLst>
            <a:ext uri="{FF2B5EF4-FFF2-40B4-BE49-F238E27FC236}">
              <a16:creationId xmlns:a16="http://schemas.microsoft.com/office/drawing/2014/main" id="{00000000-0008-0000-0200-0000F1000000}"/>
            </a:ext>
          </a:extLst>
        </xdr:cNvPr>
        <xdr:cNvSpPr txBox="1"/>
      </xdr:nvSpPr>
      <xdr:spPr>
        <a:xfrm>
          <a:off x="7626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43553</xdr:rowOff>
    </xdr:from>
    <xdr:ext cx="469744" cy="259045"/>
    <xdr:sp macro="" textlink="">
      <xdr:nvSpPr>
        <xdr:cNvPr id="248" name="【福祉施設】&#10;一人当たり面積該当値テキスト">
          <a:extLst>
            <a:ext uri="{FF2B5EF4-FFF2-40B4-BE49-F238E27FC236}">
              <a16:creationId xmlns:a16="http://schemas.microsoft.com/office/drawing/2014/main" id="{00000000-0008-0000-0200-0000F8000000}"/>
            </a:ext>
          </a:extLst>
        </xdr:cNvPr>
        <xdr:cNvSpPr txBox="1"/>
      </xdr:nvSpPr>
      <xdr:spPr>
        <a:xfrm>
          <a:off x="10515600" y="1427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10389</xdr:rowOff>
    </xdr:from>
    <xdr:to>
      <xdr:col>50</xdr:col>
      <xdr:colOff>165100</xdr:colOff>
      <xdr:row>84</xdr:row>
      <xdr:rowOff>111989</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61189</xdr:rowOff>
    </xdr:from>
    <xdr:to>
      <xdr:col>55</xdr:col>
      <xdr:colOff>0</xdr:colOff>
      <xdr:row>84</xdr:row>
      <xdr:rowOff>71476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446298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159893</xdr:rowOff>
    </xdr:from>
    <xdr:to>
      <xdr:col>46</xdr:col>
      <xdr:colOff>38100</xdr:colOff>
      <xdr:row>84</xdr:row>
      <xdr:rowOff>90043</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39243</xdr:rowOff>
    </xdr:from>
    <xdr:to>
      <xdr:col>50</xdr:col>
      <xdr:colOff>114300</xdr:colOff>
      <xdr:row>84</xdr:row>
      <xdr:rowOff>61189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444104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20219</xdr:rowOff>
    </xdr:from>
    <xdr:to>
      <xdr:col>41</xdr:col>
      <xdr:colOff>101600</xdr:colOff>
      <xdr:row>84</xdr:row>
      <xdr:rowOff>121819</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4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39243</xdr:rowOff>
    </xdr:from>
    <xdr:to>
      <xdr:col>45</xdr:col>
      <xdr:colOff>177800</xdr:colOff>
      <xdr:row>84</xdr:row>
      <xdr:rowOff>71019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444104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128516</xdr:rowOff>
    </xdr:from>
    <xdr:ext cx="469744" cy="259045"/>
    <xdr:sp macro="" textlink="">
      <xdr:nvSpPr>
        <xdr:cNvPr id="255" name="n_1mainValue【福祉施設】&#10;一人当たり面積">
          <a:extLst>
            <a:ext uri="{FF2B5EF4-FFF2-40B4-BE49-F238E27FC236}">
              <a16:creationId xmlns:a16="http://schemas.microsoft.com/office/drawing/2014/main" id="{00000000-0008-0000-0200-0000FF000000}"/>
            </a:ext>
          </a:extLst>
        </xdr:cNvPr>
        <xdr:cNvSpPr txBox="1"/>
      </xdr:nvSpPr>
      <xdr:spPr>
        <a:xfrm>
          <a:off x="93917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106570</xdr:rowOff>
    </xdr:from>
    <xdr:ext cx="469744" cy="259045"/>
    <xdr:sp macro="" textlink="">
      <xdr:nvSpPr>
        <xdr:cNvPr id="256" name="n_2mainValue【福祉施設】&#10;一人当たり面積">
          <a:extLst>
            <a:ext uri="{FF2B5EF4-FFF2-40B4-BE49-F238E27FC236}">
              <a16:creationId xmlns:a16="http://schemas.microsoft.com/office/drawing/2014/main" id="{00000000-0008-0000-0200-000000010000}"/>
            </a:ext>
          </a:extLst>
        </xdr:cNvPr>
        <xdr:cNvSpPr txBox="1"/>
      </xdr:nvSpPr>
      <xdr:spPr>
        <a:xfrm>
          <a:off x="85154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138346</xdr:rowOff>
    </xdr:from>
    <xdr:ext cx="469744" cy="259045"/>
    <xdr:sp macro="" textlink="">
      <xdr:nvSpPr>
        <xdr:cNvPr id="257" name="n_3mainValue【福祉施設】&#10;一人当たり面積">
          <a:extLst>
            <a:ext uri="{FF2B5EF4-FFF2-40B4-BE49-F238E27FC236}">
              <a16:creationId xmlns:a16="http://schemas.microsoft.com/office/drawing/2014/main" id="{00000000-0008-0000-0200-000001010000}"/>
            </a:ext>
          </a:extLst>
        </xdr:cNvPr>
        <xdr:cNvSpPr txBox="1"/>
      </xdr:nvSpPr>
      <xdr:spPr>
        <a:xfrm>
          <a:off x="7626427" y="141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84" name="【市民会館】&#10;有形固定資産減価償却率最小値テキスト">
          <a:extLst>
            <a:ext uri="{FF2B5EF4-FFF2-40B4-BE49-F238E27FC236}">
              <a16:creationId xmlns:a16="http://schemas.microsoft.com/office/drawing/2014/main" id="{00000000-0008-0000-0200-00001C010000}"/>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86" name="【市民会館】&#10;有形固定資産減価償却率最大値テキスト">
          <a:extLst>
            <a:ext uri="{FF2B5EF4-FFF2-40B4-BE49-F238E27FC236}">
              <a16:creationId xmlns:a16="http://schemas.microsoft.com/office/drawing/2014/main" id="{00000000-0008-0000-0200-00001E010000}"/>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00000000-0008-0000-0200-000020010000}"/>
            </a:ext>
          </a:extLst>
        </xdr:cNvPr>
        <xdr:cNvSpPr txBox="1"/>
      </xdr:nvSpPr>
      <xdr:spPr>
        <a:xfrm>
          <a:off x="4673600" y="1749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91" name="n_1aveValue【市民会館】&#10;有形固定資産減価償却率">
          <a:extLst>
            <a:ext uri="{FF2B5EF4-FFF2-40B4-BE49-F238E27FC236}">
              <a16:creationId xmlns:a16="http://schemas.microsoft.com/office/drawing/2014/main" id="{00000000-0008-0000-0200-000023010000}"/>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93" name="n_2aveValue【市民会館】&#10;有形固定資産減価償却率">
          <a:extLst>
            <a:ext uri="{FF2B5EF4-FFF2-40B4-BE49-F238E27FC236}">
              <a16:creationId xmlns:a16="http://schemas.microsoft.com/office/drawing/2014/main" id="{00000000-0008-0000-0200-000025010000}"/>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15257</xdr:rowOff>
    </xdr:from>
    <xdr:ext cx="405111" cy="259045"/>
    <xdr:sp macro="" textlink="">
      <xdr:nvSpPr>
        <xdr:cNvPr id="295" name="n_3aveValue【市民会館】&#10;有形固定資産減価償却率">
          <a:extLst>
            <a:ext uri="{FF2B5EF4-FFF2-40B4-BE49-F238E27FC236}">
              <a16:creationId xmlns:a16="http://schemas.microsoft.com/office/drawing/2014/main" id="{00000000-0008-0000-0200-000027010000}"/>
            </a:ext>
          </a:extLst>
        </xdr:cNvPr>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00000000-0008-0000-0200-00002E010000}"/>
            </a:ext>
          </a:extLst>
        </xdr:cNvPr>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104</xdr:row>
      <xdr:rowOff>144780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3797300" y="179657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118473</xdr:rowOff>
    </xdr:from>
    <xdr:to>
      <xdr:col>15</xdr:col>
      <xdr:colOff>101600</xdr:colOff>
      <xdr:row>105</xdr:row>
      <xdr:rowOff>48623</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2857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169273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2908300" y="1796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169273</xdr:rowOff>
    </xdr:from>
    <xdr:to>
      <xdr:col>15</xdr:col>
      <xdr:colOff>50800</xdr:colOff>
      <xdr:row>105</xdr:row>
      <xdr:rowOff>30480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2019300" y="1800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5459</xdr:rowOff>
    </xdr:from>
    <xdr:ext cx="405111" cy="259045"/>
    <xdr:sp macro="" textlink="">
      <xdr:nvSpPr>
        <xdr:cNvPr id="309" name="n_1mainValue【市民会館】&#10;有形固定資産減価償却率">
          <a:extLst>
            <a:ext uri="{FF2B5EF4-FFF2-40B4-BE49-F238E27FC236}">
              <a16:creationId xmlns:a16="http://schemas.microsoft.com/office/drawing/2014/main" id="{00000000-0008-0000-0200-000035010000}"/>
            </a:ext>
          </a:extLst>
        </xdr:cNvPr>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39750</xdr:rowOff>
    </xdr:from>
    <xdr:ext cx="405111" cy="259045"/>
    <xdr:sp macro="" textlink="">
      <xdr:nvSpPr>
        <xdr:cNvPr id="310" name="n_2mainValue【市民会館】&#10;有形固定資産減価償却率">
          <a:extLst>
            <a:ext uri="{FF2B5EF4-FFF2-40B4-BE49-F238E27FC236}">
              <a16:creationId xmlns:a16="http://schemas.microsoft.com/office/drawing/2014/main" id="{00000000-0008-0000-0200-000036010000}"/>
            </a:ext>
          </a:extLst>
        </xdr:cNvPr>
        <xdr:cNvSpPr txBox="1"/>
      </xdr:nvSpPr>
      <xdr:spPr>
        <a:xfrm>
          <a:off x="2705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97807</xdr:rowOff>
    </xdr:from>
    <xdr:ext cx="405111" cy="259045"/>
    <xdr:sp macro="" textlink="">
      <xdr:nvSpPr>
        <xdr:cNvPr id="311" name="n_3mainValue【市民会館】&#10;有形固定資産減価償却率">
          <a:extLst>
            <a:ext uri="{FF2B5EF4-FFF2-40B4-BE49-F238E27FC236}">
              <a16:creationId xmlns:a16="http://schemas.microsoft.com/office/drawing/2014/main" id="{00000000-0008-0000-0200-000037010000}"/>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id="{00000000-0008-0000-0200-00004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36" name="【市民会館】&#10;一人当たり面積最小値テキスト">
          <a:extLst>
            <a:ext uri="{FF2B5EF4-FFF2-40B4-BE49-F238E27FC236}">
              <a16:creationId xmlns:a16="http://schemas.microsoft.com/office/drawing/2014/main" id="{00000000-0008-0000-0200-000050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38" name="【市民会館】&#10;一人当たり面積最大値テキスト">
          <a:extLst>
            <a:ext uri="{FF2B5EF4-FFF2-40B4-BE49-F238E27FC236}">
              <a16:creationId xmlns:a16="http://schemas.microsoft.com/office/drawing/2014/main" id="{00000000-0008-0000-0200-000052010000}"/>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40" name="【市民会館】&#10;一人当たり面積平均値テキスト">
          <a:extLst>
            <a:ext uri="{FF2B5EF4-FFF2-40B4-BE49-F238E27FC236}">
              <a16:creationId xmlns:a16="http://schemas.microsoft.com/office/drawing/2014/main" id="{00000000-0008-0000-0200-000054010000}"/>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107459</xdr:rowOff>
    </xdr:from>
    <xdr:ext cx="469744" cy="259045"/>
    <xdr:sp macro="" textlink="">
      <xdr:nvSpPr>
        <xdr:cNvPr id="343" name="n_1aveValue【市民会館】&#10;一人当たり面積">
          <a:extLst>
            <a:ext uri="{FF2B5EF4-FFF2-40B4-BE49-F238E27FC236}">
              <a16:creationId xmlns:a16="http://schemas.microsoft.com/office/drawing/2014/main" id="{00000000-0008-0000-0200-000057010000}"/>
            </a:ext>
          </a:extLst>
        </xdr:cNvPr>
        <xdr:cNvSpPr txBox="1"/>
      </xdr:nvSpPr>
      <xdr:spPr>
        <a:xfrm>
          <a:off x="9391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345" name="n_2aveValue【市民会館】&#10;一人当たり面積">
          <a:extLst>
            <a:ext uri="{FF2B5EF4-FFF2-40B4-BE49-F238E27FC236}">
              <a16:creationId xmlns:a16="http://schemas.microsoft.com/office/drawing/2014/main" id="{00000000-0008-0000-0200-000059010000}"/>
            </a:ext>
          </a:extLst>
        </xdr:cNvPr>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25925</xdr:rowOff>
    </xdr:from>
    <xdr:ext cx="469744" cy="259045"/>
    <xdr:sp macro="" textlink="">
      <xdr:nvSpPr>
        <xdr:cNvPr id="347" name="n_3aveValue【市民会館】&#10;一人当たり面積">
          <a:extLst>
            <a:ext uri="{FF2B5EF4-FFF2-40B4-BE49-F238E27FC236}">
              <a16:creationId xmlns:a16="http://schemas.microsoft.com/office/drawing/2014/main" id="{00000000-0008-0000-0200-00005B010000}"/>
            </a:ext>
          </a:extLst>
        </xdr:cNvPr>
        <xdr:cNvSpPr txBox="1"/>
      </xdr:nvSpPr>
      <xdr:spPr>
        <a:xfrm>
          <a:off x="7626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119507</xdr:rowOff>
    </xdr:from>
    <xdr:to>
      <xdr:col>55</xdr:col>
      <xdr:colOff>50800</xdr:colOff>
      <xdr:row>101</xdr:row>
      <xdr:rowOff>49657</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7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72534</xdr:rowOff>
    </xdr:from>
    <xdr:ext cx="469744" cy="259045"/>
    <xdr:sp macro="" textlink="">
      <xdr:nvSpPr>
        <xdr:cNvPr id="354" name="【市民会館】&#10;一人当たり面積該当値テキスト">
          <a:extLst>
            <a:ext uri="{FF2B5EF4-FFF2-40B4-BE49-F238E27FC236}">
              <a16:creationId xmlns:a16="http://schemas.microsoft.com/office/drawing/2014/main" id="{00000000-0008-0000-0200-000062010000}"/>
            </a:ext>
          </a:extLst>
        </xdr:cNvPr>
        <xdr:cNvSpPr txBox="1"/>
      </xdr:nvSpPr>
      <xdr:spPr>
        <a:xfrm>
          <a:off x="10515600" y="172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74549</xdr:rowOff>
    </xdr:from>
    <xdr:to>
      <xdr:col>50</xdr:col>
      <xdr:colOff>165100</xdr:colOff>
      <xdr:row>101</xdr:row>
      <xdr:rowOff>4699</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125349</xdr:rowOff>
    </xdr:from>
    <xdr:to>
      <xdr:col>55</xdr:col>
      <xdr:colOff>0</xdr:colOff>
      <xdr:row>100</xdr:row>
      <xdr:rowOff>170307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9639300" y="17270349"/>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93599</xdr:rowOff>
    </xdr:from>
    <xdr:to>
      <xdr:col>46</xdr:col>
      <xdr:colOff>38100</xdr:colOff>
      <xdr:row>101</xdr:row>
      <xdr:rowOff>23749</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72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125349</xdr:rowOff>
    </xdr:from>
    <xdr:to>
      <xdr:col>50</xdr:col>
      <xdr:colOff>114300</xdr:colOff>
      <xdr:row>100</xdr:row>
      <xdr:rowOff>144399</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8750300" y="1727034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117221</xdr:rowOff>
    </xdr:from>
    <xdr:to>
      <xdr:col>41</xdr:col>
      <xdr:colOff>101600</xdr:colOff>
      <xdr:row>101</xdr:row>
      <xdr:rowOff>47371</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72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144399</xdr:rowOff>
    </xdr:from>
    <xdr:to>
      <xdr:col>45</xdr:col>
      <xdr:colOff>177800</xdr:colOff>
      <xdr:row>100</xdr:row>
      <xdr:rowOff>168021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728939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21226</xdr:rowOff>
    </xdr:from>
    <xdr:ext cx="469744" cy="259045"/>
    <xdr:sp macro="" textlink="">
      <xdr:nvSpPr>
        <xdr:cNvPr id="361" name="n_1mainValue【市民会館】&#10;一人当たり面積">
          <a:extLst>
            <a:ext uri="{FF2B5EF4-FFF2-40B4-BE49-F238E27FC236}">
              <a16:creationId xmlns:a16="http://schemas.microsoft.com/office/drawing/2014/main" id="{00000000-0008-0000-0200-000069010000}"/>
            </a:ext>
          </a:extLst>
        </xdr:cNvPr>
        <xdr:cNvSpPr txBox="1"/>
      </xdr:nvSpPr>
      <xdr:spPr>
        <a:xfrm>
          <a:off x="9391727" y="169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40276</xdr:rowOff>
    </xdr:from>
    <xdr:ext cx="469744" cy="259045"/>
    <xdr:sp macro="" textlink="">
      <xdr:nvSpPr>
        <xdr:cNvPr id="362" name="n_2mainValue【市民会館】&#10;一人当たり面積">
          <a:extLst>
            <a:ext uri="{FF2B5EF4-FFF2-40B4-BE49-F238E27FC236}">
              <a16:creationId xmlns:a16="http://schemas.microsoft.com/office/drawing/2014/main" id="{00000000-0008-0000-0200-00006A010000}"/>
            </a:ext>
          </a:extLst>
        </xdr:cNvPr>
        <xdr:cNvSpPr txBox="1"/>
      </xdr:nvSpPr>
      <xdr:spPr>
        <a:xfrm>
          <a:off x="8515427" y="170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63898</xdr:rowOff>
    </xdr:from>
    <xdr:ext cx="469744" cy="259045"/>
    <xdr:sp macro="" textlink="">
      <xdr:nvSpPr>
        <xdr:cNvPr id="363" name="n_3mainValue【市民会館】&#10;一人当たり面積">
          <a:extLst>
            <a:ext uri="{FF2B5EF4-FFF2-40B4-BE49-F238E27FC236}">
              <a16:creationId xmlns:a16="http://schemas.microsoft.com/office/drawing/2014/main" id="{00000000-0008-0000-0200-00006B010000}"/>
            </a:ext>
          </a:extLst>
        </xdr:cNvPr>
        <xdr:cNvSpPr txBox="1"/>
      </xdr:nvSpPr>
      <xdr:spPr>
        <a:xfrm>
          <a:off x="7626427"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a:extLst>
            <a:ext uri="{FF2B5EF4-FFF2-40B4-BE49-F238E27FC236}">
              <a16:creationId xmlns:a16="http://schemas.microsoft.com/office/drawing/2014/main" id="{00000000-0008-0000-0200-00008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0" name="【一般廃棄物処理施設】&#10;有形固定資産減価償却率最小値テキスト">
          <a:extLst>
            <a:ext uri="{FF2B5EF4-FFF2-40B4-BE49-F238E27FC236}">
              <a16:creationId xmlns:a16="http://schemas.microsoft.com/office/drawing/2014/main" id="{00000000-0008-0000-0200-000086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92" name="【一般廃棄物処理施設】&#10;有形固定資産減価償却率最大値テキスト">
          <a:extLst>
            <a:ext uri="{FF2B5EF4-FFF2-40B4-BE49-F238E27FC236}">
              <a16:creationId xmlns:a16="http://schemas.microsoft.com/office/drawing/2014/main" id="{00000000-0008-0000-0200-000088010000}"/>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94" name="【一般廃棄物処理施設】&#10;有形固定資産減価償却率平均値テキスト">
          <a:extLst>
            <a:ext uri="{FF2B5EF4-FFF2-40B4-BE49-F238E27FC236}">
              <a16:creationId xmlns:a16="http://schemas.microsoft.com/office/drawing/2014/main" id="{00000000-0008-0000-0200-00008A010000}"/>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397" name="n_1ave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00000000-0008-0000-0200-00008F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401" name="n_3aveValue【一般廃棄物処理施設】&#10;有形固定資産減価償却率">
          <a:extLst>
            <a:ext uri="{FF2B5EF4-FFF2-40B4-BE49-F238E27FC236}">
              <a16:creationId xmlns:a16="http://schemas.microsoft.com/office/drawing/2014/main" id="{00000000-0008-0000-0200-000091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408" name="【一般廃棄物処理施設】&#10;有形固定資産減価償却率該当値テキスト">
          <a:extLst>
            <a:ext uri="{FF2B5EF4-FFF2-40B4-BE49-F238E27FC236}">
              <a16:creationId xmlns:a16="http://schemas.microsoft.com/office/drawing/2014/main" id="{00000000-0008-0000-0200-000098010000}"/>
            </a:ext>
          </a:extLst>
        </xdr:cNvPr>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120287</xdr:rowOff>
    </xdr:from>
    <xdr:to>
      <xdr:col>85</xdr:col>
      <xdr:colOff>127000</xdr:colOff>
      <xdr:row>38</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5481300" y="663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5987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14592300" y="66484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170724</xdr:rowOff>
    </xdr:from>
    <xdr:to>
      <xdr:col>72</xdr:col>
      <xdr:colOff>38100</xdr:colOff>
      <xdr:row>39</xdr:row>
      <xdr:rowOff>100874</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3652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5987</xdr:rowOff>
    </xdr:from>
    <xdr:to>
      <xdr:col>76</xdr:col>
      <xdr:colOff>114300</xdr:colOff>
      <xdr:row>39</xdr:row>
      <xdr:rowOff>50074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3703300" y="669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3827</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00000000-0008-0000-0200-0000A0010000}"/>
            </a:ext>
          </a:extLst>
        </xdr:cNvPr>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92001</xdr:rowOff>
    </xdr:from>
    <xdr:ext cx="405111" cy="259045"/>
    <xdr:sp macro="" textlink="">
      <xdr:nvSpPr>
        <xdr:cNvPr id="417" name="n_3main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3500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a:extLst>
            <a:ext uri="{FF2B5EF4-FFF2-40B4-BE49-F238E27FC236}">
              <a16:creationId xmlns:a16="http://schemas.microsoft.com/office/drawing/2014/main" id="{00000000-0008-0000-02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42" name="【一般廃棄物処理施設】&#10;一人当たり有形固定資産（償却資産）額最小値テキスト">
          <a:extLst>
            <a:ext uri="{FF2B5EF4-FFF2-40B4-BE49-F238E27FC236}">
              <a16:creationId xmlns:a16="http://schemas.microsoft.com/office/drawing/2014/main" id="{00000000-0008-0000-0200-0000BA010000}"/>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44" name="【一般廃棄物処理施設】&#10;一人当たり有形固定資産（償却資産）額最大値テキスト">
          <a:extLst>
            <a:ext uri="{FF2B5EF4-FFF2-40B4-BE49-F238E27FC236}">
              <a16:creationId xmlns:a16="http://schemas.microsoft.com/office/drawing/2014/main" id="{00000000-0008-0000-0200-0000BC010000}"/>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446" name="【一般廃棄物処理施設】&#10;一人当たり有形固定資産（償却資産）額平均値テキスト">
          <a:extLst>
            <a:ext uri="{FF2B5EF4-FFF2-40B4-BE49-F238E27FC236}">
              <a16:creationId xmlns:a16="http://schemas.microsoft.com/office/drawing/2014/main" id="{00000000-0008-0000-0200-0000BE010000}"/>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449" name="n_1aveValue【一般廃棄物処理施設】&#10;一人当たり有形固定資産（償却資産）額">
          <a:extLst>
            <a:ext uri="{FF2B5EF4-FFF2-40B4-BE49-F238E27FC236}">
              <a16:creationId xmlns:a16="http://schemas.microsoft.com/office/drawing/2014/main" id="{00000000-0008-0000-0200-0000C1010000}"/>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451" name="n_2aveValue【一般廃棄物処理施設】&#10;一人当たり有形固定資産（償却資産）額">
          <a:extLst>
            <a:ext uri="{FF2B5EF4-FFF2-40B4-BE49-F238E27FC236}">
              <a16:creationId xmlns:a16="http://schemas.microsoft.com/office/drawing/2014/main" id="{00000000-0008-0000-0200-0000C3010000}"/>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100879</xdr:rowOff>
    </xdr:from>
    <xdr:ext cx="599010" cy="259045"/>
    <xdr:sp macro="" textlink="">
      <xdr:nvSpPr>
        <xdr:cNvPr id="453" name="n_3aveValue【一般廃棄物処理施設】&#10;一人当たり有形固定資産（償却資産）額">
          <a:extLst>
            <a:ext uri="{FF2B5EF4-FFF2-40B4-BE49-F238E27FC236}">
              <a16:creationId xmlns:a16="http://schemas.microsoft.com/office/drawing/2014/main" id="{00000000-0008-0000-0200-0000C5010000}"/>
            </a:ext>
          </a:extLst>
        </xdr:cNvPr>
        <xdr:cNvSpPr txBox="1"/>
      </xdr:nvSpPr>
      <xdr:spPr>
        <a:xfrm>
          <a:off x="19245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145815</xdr:rowOff>
    </xdr:from>
    <xdr:to>
      <xdr:col>116</xdr:col>
      <xdr:colOff>114300</xdr:colOff>
      <xdr:row>41</xdr:row>
      <xdr:rowOff>75965</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22110700" y="7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168692</xdr:rowOff>
    </xdr:from>
    <xdr:ext cx="599010" cy="259045"/>
    <xdr:sp macro="" textlink="">
      <xdr:nvSpPr>
        <xdr:cNvPr id="460" name="【一般廃棄物処理施設】&#10;一人当たり有形固定資産（償却資産）額該当値テキスト">
          <a:extLst>
            <a:ext uri="{FF2B5EF4-FFF2-40B4-BE49-F238E27FC236}">
              <a16:creationId xmlns:a16="http://schemas.microsoft.com/office/drawing/2014/main" id="{00000000-0008-0000-0200-0000CC010000}"/>
            </a:ext>
          </a:extLst>
        </xdr:cNvPr>
        <xdr:cNvSpPr txBox="1"/>
      </xdr:nvSpPr>
      <xdr:spPr>
        <a:xfrm>
          <a:off x="22199600" y="685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148323</xdr:rowOff>
    </xdr:from>
    <xdr:to>
      <xdr:col>112</xdr:col>
      <xdr:colOff>38100</xdr:colOff>
      <xdr:row>41</xdr:row>
      <xdr:rowOff>78473</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21272500" y="7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25165</xdr:rowOff>
    </xdr:from>
    <xdr:to>
      <xdr:col>116</xdr:col>
      <xdr:colOff>63500</xdr:colOff>
      <xdr:row>41</xdr:row>
      <xdr:rowOff>27673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21323300" y="7054615"/>
          <a:ext cx="8382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150832</xdr:rowOff>
    </xdr:from>
    <xdr:to>
      <xdr:col>107</xdr:col>
      <xdr:colOff>101600</xdr:colOff>
      <xdr:row>41</xdr:row>
      <xdr:rowOff>80982</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20383500" y="70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27673</xdr:rowOff>
    </xdr:from>
    <xdr:to>
      <xdr:col>111</xdr:col>
      <xdr:colOff>177800</xdr:colOff>
      <xdr:row>41</xdr:row>
      <xdr:rowOff>30182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20434300" y="7057123"/>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153872</xdr:rowOff>
    </xdr:from>
    <xdr:to>
      <xdr:col>102</xdr:col>
      <xdr:colOff>165100</xdr:colOff>
      <xdr:row>41</xdr:row>
      <xdr:rowOff>84022</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9494500" y="7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30182</xdr:rowOff>
    </xdr:from>
    <xdr:to>
      <xdr:col>107</xdr:col>
      <xdr:colOff>50800</xdr:colOff>
      <xdr:row>41</xdr:row>
      <xdr:rowOff>33222</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9545300" y="705963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95000</xdr:rowOff>
    </xdr:from>
    <xdr:ext cx="599010" cy="259045"/>
    <xdr:sp macro="" textlink="">
      <xdr:nvSpPr>
        <xdr:cNvPr id="467" name="n_1main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21011095" y="67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97509</xdr:rowOff>
    </xdr:from>
    <xdr:ext cx="599010" cy="259045"/>
    <xdr:sp macro="" textlink="">
      <xdr:nvSpPr>
        <xdr:cNvPr id="468" name="n_2main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20134795" y="678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100549</xdr:rowOff>
    </xdr:from>
    <xdr:ext cx="599010" cy="259045"/>
    <xdr:sp macro="" textlink="">
      <xdr:nvSpPr>
        <xdr:cNvPr id="469" name="n_3main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19245795" y="67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a:extLst>
            <a:ext uri="{FF2B5EF4-FFF2-40B4-BE49-F238E27FC236}">
              <a16:creationId xmlns:a16="http://schemas.microsoft.com/office/drawing/2014/main" id="{00000000-0008-0000-0200-0000E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6" name="【保健センター・保健所】&#10;有形固定資産減価償却率最小値テキスト">
          <a:extLst>
            <a:ext uri="{FF2B5EF4-FFF2-40B4-BE49-F238E27FC236}">
              <a16:creationId xmlns:a16="http://schemas.microsoft.com/office/drawing/2014/main" id="{00000000-0008-0000-0200-0000F001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98" name="【保健センター・保健所】&#10;有形固定資産減価償却率最大値テキスト">
          <a:extLst>
            <a:ext uri="{FF2B5EF4-FFF2-40B4-BE49-F238E27FC236}">
              <a16:creationId xmlns:a16="http://schemas.microsoft.com/office/drawing/2014/main" id="{00000000-0008-0000-0200-0000F2010000}"/>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00" name="【保健センター・保健所】&#10;有形固定資産減価償却率平均値テキスト">
          <a:extLst>
            <a:ext uri="{FF2B5EF4-FFF2-40B4-BE49-F238E27FC236}">
              <a16:creationId xmlns:a16="http://schemas.microsoft.com/office/drawing/2014/main" id="{00000000-0008-0000-0200-0000F4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503" name="n_1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505" name="n_2aveValue【保健センター・保健所】&#10;有形固定資産減価償却率">
          <a:extLst>
            <a:ext uri="{FF2B5EF4-FFF2-40B4-BE49-F238E27FC236}">
              <a16:creationId xmlns:a16="http://schemas.microsoft.com/office/drawing/2014/main" id="{00000000-0008-0000-0200-0000F9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507" name="n_3aveValue【保健センター・保健所】&#10;有形固定資産減価償却率">
          <a:extLst>
            <a:ext uri="{FF2B5EF4-FFF2-40B4-BE49-F238E27FC236}">
              <a16:creationId xmlns:a16="http://schemas.microsoft.com/office/drawing/2014/main" id="{00000000-0008-0000-0200-0000FB010000}"/>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00000000-0008-0000-0200-000002020000}"/>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119017</xdr:rowOff>
    </xdr:from>
    <xdr:to>
      <xdr:col>81</xdr:col>
      <xdr:colOff>101600</xdr:colOff>
      <xdr:row>62</xdr:row>
      <xdr:rowOff>49167</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5430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169817</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5481300" y="105858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107587</xdr:rowOff>
    </xdr:from>
    <xdr:to>
      <xdr:col>76</xdr:col>
      <xdr:colOff>165100</xdr:colOff>
      <xdr:row>62</xdr:row>
      <xdr:rowOff>37737</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61</xdr:row>
      <xdr:rowOff>169817</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4592300" y="106168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61</xdr:row>
      <xdr:rowOff>158387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3703300" y="106005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40294</xdr:rowOff>
    </xdr:from>
    <xdr:ext cx="405111" cy="259045"/>
    <xdr:sp macro="" textlink="">
      <xdr:nvSpPr>
        <xdr:cNvPr id="521" name="n_1main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5266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522" name="n_2main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23" name="n_3main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00000000-0008-0000-02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00000000-0008-0000-0200-000024020000}"/>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00000000-0008-0000-0200-000026020000}"/>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00000000-0008-0000-0200-000028020000}"/>
            </a:ext>
          </a:extLst>
        </xdr:cNvPr>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555" name="n_1aveValue【保健センター・保健所】&#10;一人当たり面積">
          <a:extLst>
            <a:ext uri="{FF2B5EF4-FFF2-40B4-BE49-F238E27FC236}">
              <a16:creationId xmlns:a16="http://schemas.microsoft.com/office/drawing/2014/main" id="{00000000-0008-0000-0200-00002B020000}"/>
            </a:ext>
          </a:extLst>
        </xdr:cNvPr>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557" name="n_2aveValue【保健センター・保健所】&#10;一人当たり面積">
          <a:extLst>
            <a:ext uri="{FF2B5EF4-FFF2-40B4-BE49-F238E27FC236}">
              <a16:creationId xmlns:a16="http://schemas.microsoft.com/office/drawing/2014/main" id="{00000000-0008-0000-0200-00002D020000}"/>
            </a:ext>
          </a:extLst>
        </xdr:cNvPr>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5732</xdr:rowOff>
    </xdr:from>
    <xdr:ext cx="469744" cy="259045"/>
    <xdr:sp macro="" textlink="">
      <xdr:nvSpPr>
        <xdr:cNvPr id="559" name="n_3aveValue【保健センター・保健所】&#10;一人当たり面積">
          <a:extLst>
            <a:ext uri="{FF2B5EF4-FFF2-40B4-BE49-F238E27FC236}">
              <a16:creationId xmlns:a16="http://schemas.microsoft.com/office/drawing/2014/main" id="{00000000-0008-0000-0200-00002F020000}"/>
            </a:ext>
          </a:extLst>
        </xdr:cNvPr>
        <xdr:cNvSpPr txBox="1"/>
      </xdr:nvSpPr>
      <xdr:spPr>
        <a:xfrm>
          <a:off x="19310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131699</xdr:rowOff>
    </xdr:from>
    <xdr:to>
      <xdr:col>116</xdr:col>
      <xdr:colOff>114300</xdr:colOff>
      <xdr:row>61</xdr:row>
      <xdr:rowOff>61849</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221107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154576</xdr:rowOff>
    </xdr:from>
    <xdr:ext cx="469744" cy="259045"/>
    <xdr:sp macro="" textlink="">
      <xdr:nvSpPr>
        <xdr:cNvPr id="566" name="【保健センター・保健所】&#10;一人当たり面積該当値テキスト">
          <a:extLst>
            <a:ext uri="{FF2B5EF4-FFF2-40B4-BE49-F238E27FC236}">
              <a16:creationId xmlns:a16="http://schemas.microsoft.com/office/drawing/2014/main" id="{00000000-0008-0000-0200-000036020000}"/>
            </a:ext>
          </a:extLst>
        </xdr:cNvPr>
        <xdr:cNvSpPr txBox="1"/>
      </xdr:nvSpPr>
      <xdr:spPr>
        <a:xfrm>
          <a:off x="22199600" y="1027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112268</xdr:rowOff>
    </xdr:from>
    <xdr:to>
      <xdr:col>112</xdr:col>
      <xdr:colOff>38100</xdr:colOff>
      <xdr:row>61</xdr:row>
      <xdr:rowOff>42418</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12725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163068</xdr:rowOff>
    </xdr:from>
    <xdr:to>
      <xdr:col>116</xdr:col>
      <xdr:colOff>63500</xdr:colOff>
      <xdr:row>61</xdr:row>
      <xdr:rowOff>11049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1323300" y="1045006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163068</xdr:rowOff>
    </xdr:from>
    <xdr:to>
      <xdr:col>111</xdr:col>
      <xdr:colOff>177800</xdr:colOff>
      <xdr:row>61</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0434300" y="104500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156845</xdr:rowOff>
    </xdr:from>
    <xdr:to>
      <xdr:col>102</xdr:col>
      <xdr:colOff>165100</xdr:colOff>
      <xdr:row>60</xdr:row>
      <xdr:rowOff>86995</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9494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36195</xdr:rowOff>
    </xdr:from>
    <xdr:to>
      <xdr:col>107</xdr:col>
      <xdr:colOff>50800</xdr:colOff>
      <xdr:row>61</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9545300" y="103231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58945</xdr:rowOff>
    </xdr:from>
    <xdr:ext cx="469744" cy="259045"/>
    <xdr:sp macro="" textlink="">
      <xdr:nvSpPr>
        <xdr:cNvPr id="573" name="n_1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21075727"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574" name="n_2mainValue【保健センター・保健所】&#10;一人当たり面積">
          <a:extLst>
            <a:ext uri="{FF2B5EF4-FFF2-40B4-BE49-F238E27FC236}">
              <a16:creationId xmlns:a16="http://schemas.microsoft.com/office/drawing/2014/main" id="{00000000-0008-0000-0200-00003E020000}"/>
            </a:ext>
          </a:extLst>
        </xdr:cNvPr>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103522</xdr:rowOff>
    </xdr:from>
    <xdr:ext cx="469744" cy="259045"/>
    <xdr:sp macro="" textlink="">
      <xdr:nvSpPr>
        <xdr:cNvPr id="575" name="n_3mainValue【保健センター・保健所】&#10;一人当たり面積">
          <a:extLst>
            <a:ext uri="{FF2B5EF4-FFF2-40B4-BE49-F238E27FC236}">
              <a16:creationId xmlns:a16="http://schemas.microsoft.com/office/drawing/2014/main" id="{00000000-0008-0000-0200-00003F020000}"/>
            </a:ext>
          </a:extLst>
        </xdr:cNvPr>
        <xdr:cNvSpPr txBox="1"/>
      </xdr:nvSpPr>
      <xdr:spPr>
        <a:xfrm>
          <a:off x="19310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00000000-0008-0000-0200-00005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66039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6318864" y="13589000"/>
          <a:ext cx="0" cy="1221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69866</xdr:rowOff>
    </xdr:from>
    <xdr:ext cx="340478" cy="259045"/>
    <xdr:sp macro="" textlink="">
      <xdr:nvSpPr>
        <xdr:cNvPr id="600" name="【消防施設】&#10;有形固定資産減価償却率最小値テキスト">
          <a:extLst>
            <a:ext uri="{FF2B5EF4-FFF2-40B4-BE49-F238E27FC236}">
              <a16:creationId xmlns:a16="http://schemas.microsoft.com/office/drawing/2014/main" id="{00000000-0008-0000-0200-000058020000}"/>
            </a:ext>
          </a:extLst>
        </xdr:cNvPr>
        <xdr:cNvSpPr txBox="1"/>
      </xdr:nvSpPr>
      <xdr:spPr>
        <a:xfrm>
          <a:off x="16357600" y="14814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66039</xdr:rowOff>
    </xdr:from>
    <xdr:to>
      <xdr:col>86</xdr:col>
      <xdr:colOff>25400</xdr:colOff>
      <xdr:row>86</xdr:row>
      <xdr:rowOff>66039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481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2" name="【消防施設】&#10;有形固定資産減価償却率最大値テキスト">
          <a:extLst>
            <a:ext uri="{FF2B5EF4-FFF2-40B4-BE49-F238E27FC236}">
              <a16:creationId xmlns:a16="http://schemas.microsoft.com/office/drawing/2014/main" id="{00000000-0008-0000-0200-00005A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00000000-0008-0000-0200-00005C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86377</xdr:rowOff>
    </xdr:from>
    <xdr:ext cx="405111" cy="259045"/>
    <xdr:sp macro="" textlink="">
      <xdr:nvSpPr>
        <xdr:cNvPr id="607" name="n_1aveValue【消防施設】&#10;有形固定資産減価償却率">
          <a:extLst>
            <a:ext uri="{FF2B5EF4-FFF2-40B4-BE49-F238E27FC236}">
              <a16:creationId xmlns:a16="http://schemas.microsoft.com/office/drawing/2014/main" id="{00000000-0008-0000-0200-00005F020000}"/>
            </a:ext>
          </a:extLst>
        </xdr:cNvPr>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128270</xdr:rowOff>
    </xdr:from>
    <xdr:to>
      <xdr:col>76</xdr:col>
      <xdr:colOff>165100</xdr:colOff>
      <xdr:row>82</xdr:row>
      <xdr:rowOff>58420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74947</xdr:rowOff>
    </xdr:from>
    <xdr:ext cx="405111" cy="259045"/>
    <xdr:sp macro="" textlink="">
      <xdr:nvSpPr>
        <xdr:cNvPr id="609" name="n_2aveValue【消防施設】&#10;有形固定資産減価償却率">
          <a:extLst>
            <a:ext uri="{FF2B5EF4-FFF2-40B4-BE49-F238E27FC236}">
              <a16:creationId xmlns:a16="http://schemas.microsoft.com/office/drawing/2014/main" id="{00000000-0008-0000-0200-000061020000}"/>
            </a:ext>
          </a:extLst>
        </xdr:cNvPr>
        <xdr:cNvSpPr txBox="1"/>
      </xdr:nvSpPr>
      <xdr:spPr>
        <a:xfrm>
          <a:off x="14389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99061</xdr:rowOff>
    </xdr:from>
    <xdr:to>
      <xdr:col>72</xdr:col>
      <xdr:colOff>38100</xdr:colOff>
      <xdr:row>82</xdr:row>
      <xdr:rowOff>29211</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3652500" y="139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45738</xdr:rowOff>
    </xdr:from>
    <xdr:ext cx="405111" cy="259045"/>
    <xdr:sp macro="" textlink="">
      <xdr:nvSpPr>
        <xdr:cNvPr id="611" name="n_3aveValue【消防施設】&#10;有形固定資産減価償却率">
          <a:extLst>
            <a:ext uri="{FF2B5EF4-FFF2-40B4-BE49-F238E27FC236}">
              <a16:creationId xmlns:a16="http://schemas.microsoft.com/office/drawing/2014/main" id="{00000000-0008-0000-0200-000063020000}"/>
            </a:ext>
          </a:extLst>
        </xdr:cNvPr>
        <xdr:cNvSpPr txBox="1"/>
      </xdr:nvSpPr>
      <xdr:spPr>
        <a:xfrm>
          <a:off x="13500744"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12700</xdr:rowOff>
    </xdr:from>
    <xdr:to>
      <xdr:col>85</xdr:col>
      <xdr:colOff>177800</xdr:colOff>
      <xdr:row>86</xdr:row>
      <xdr:rowOff>114300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6268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99077</xdr:rowOff>
    </xdr:from>
    <xdr:ext cx="340478" cy="259045"/>
    <xdr:sp macro="" textlink="">
      <xdr:nvSpPr>
        <xdr:cNvPr id="618" name="【消防施設】&#10;有形固定資産減価償却率該当値テキスト">
          <a:extLst>
            <a:ext uri="{FF2B5EF4-FFF2-40B4-BE49-F238E27FC236}">
              <a16:creationId xmlns:a16="http://schemas.microsoft.com/office/drawing/2014/main" id="{00000000-0008-0000-0200-00006A020000}"/>
            </a:ext>
          </a:extLst>
        </xdr:cNvPr>
        <xdr:cNvSpPr txBox="1"/>
      </xdr:nvSpPr>
      <xdr:spPr>
        <a:xfrm>
          <a:off x="16357600" y="14672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38100</xdr:rowOff>
    </xdr:from>
    <xdr:to>
      <xdr:col>81</xdr:col>
      <xdr:colOff>101600</xdr:colOff>
      <xdr:row>86</xdr:row>
      <xdr:rowOff>139700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5430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63500</xdr:rowOff>
    </xdr:from>
    <xdr:to>
      <xdr:col>85</xdr:col>
      <xdr:colOff>127000</xdr:colOff>
      <xdr:row>86</xdr:row>
      <xdr:rowOff>88900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5481300" y="1480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88900</xdr:rowOff>
    </xdr:from>
    <xdr:to>
      <xdr:col>81</xdr:col>
      <xdr:colOff>50800</xdr:colOff>
      <xdr:row>86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14592300" y="1483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130827</xdr:rowOff>
    </xdr:from>
    <xdr:ext cx="340478" cy="259045"/>
    <xdr:sp macro="" textlink="">
      <xdr:nvSpPr>
        <xdr:cNvPr id="623" name="n_1mainValue【消防施設】&#10;有形固定資産減価償却率">
          <a:extLst>
            <a:ext uri="{FF2B5EF4-FFF2-40B4-BE49-F238E27FC236}">
              <a16:creationId xmlns:a16="http://schemas.microsoft.com/office/drawing/2014/main" id="{00000000-0008-0000-0200-00006F020000}"/>
            </a:ext>
          </a:extLst>
        </xdr:cNvPr>
        <xdr:cNvSpPr txBox="1"/>
      </xdr:nvSpPr>
      <xdr:spPr>
        <a:xfrm>
          <a:off x="15298361" y="14875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624" name="n_2mainValue【消防施設】&#10;有形固定資産減価償却率">
          <a:extLst>
            <a:ext uri="{FF2B5EF4-FFF2-40B4-BE49-F238E27FC236}">
              <a16:creationId xmlns:a16="http://schemas.microsoft.com/office/drawing/2014/main" id="{00000000-0008-0000-0200-000070020000}"/>
            </a:ext>
          </a:extLst>
        </xdr:cNvPr>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a:extLst>
            <a:ext uri="{FF2B5EF4-FFF2-40B4-BE49-F238E27FC236}">
              <a16:creationId xmlns:a16="http://schemas.microsoft.com/office/drawing/2014/main" id="{00000000-0008-0000-0200-00008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49" name="【消防施設】&#10;一人当たり面積最小値テキスト">
          <a:extLst>
            <a:ext uri="{FF2B5EF4-FFF2-40B4-BE49-F238E27FC236}">
              <a16:creationId xmlns:a16="http://schemas.microsoft.com/office/drawing/2014/main" id="{00000000-0008-0000-0200-00008902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51" name="【消防施設】&#10;一人当たり面積最大値テキスト">
          <a:extLst>
            <a:ext uri="{FF2B5EF4-FFF2-40B4-BE49-F238E27FC236}">
              <a16:creationId xmlns:a16="http://schemas.microsoft.com/office/drawing/2014/main" id="{00000000-0008-0000-0200-00008B020000}"/>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653" name="【消防施設】&#10;一人当たり面積平均値テキスト">
          <a:extLst>
            <a:ext uri="{FF2B5EF4-FFF2-40B4-BE49-F238E27FC236}">
              <a16:creationId xmlns:a16="http://schemas.microsoft.com/office/drawing/2014/main" id="{00000000-0008-0000-0200-00008D020000}"/>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56977</xdr:rowOff>
    </xdr:from>
    <xdr:ext cx="469744" cy="259045"/>
    <xdr:sp macro="" textlink="">
      <xdr:nvSpPr>
        <xdr:cNvPr id="656" name="n_1aveValue【消防施設】&#10;一人当たり面積">
          <a:extLst>
            <a:ext uri="{FF2B5EF4-FFF2-40B4-BE49-F238E27FC236}">
              <a16:creationId xmlns:a16="http://schemas.microsoft.com/office/drawing/2014/main" id="{00000000-0008-0000-0200-000090020000}"/>
            </a:ext>
          </a:extLst>
        </xdr:cNvPr>
        <xdr:cNvSpPr txBox="1"/>
      </xdr:nvSpPr>
      <xdr:spPr>
        <a:xfrm>
          <a:off x="210757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658" name="n_2aveValue【消防施設】&#10;一人当たり面積">
          <a:extLst>
            <a:ext uri="{FF2B5EF4-FFF2-40B4-BE49-F238E27FC236}">
              <a16:creationId xmlns:a16="http://schemas.microsoft.com/office/drawing/2014/main" id="{00000000-0008-0000-0200-000092020000}"/>
            </a:ext>
          </a:extLst>
        </xdr:cNvPr>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660" name="n_3aveValue【消防施設】&#10;一人当たり面積">
          <a:extLst>
            <a:ext uri="{FF2B5EF4-FFF2-40B4-BE49-F238E27FC236}">
              <a16:creationId xmlns:a16="http://schemas.microsoft.com/office/drawing/2014/main" id="{00000000-0008-0000-0200-000094020000}"/>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135700</xdr:rowOff>
    </xdr:from>
    <xdr:to>
      <xdr:col>116</xdr:col>
      <xdr:colOff>114300</xdr:colOff>
      <xdr:row>86</xdr:row>
      <xdr:rowOff>65850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2110700" y="147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103650</xdr:rowOff>
    </xdr:from>
    <xdr:ext cx="469744" cy="259045"/>
    <xdr:sp macro="" textlink="">
      <xdr:nvSpPr>
        <xdr:cNvPr id="667" name="【消防施設】&#10;一人当たり面積該当値テキスト">
          <a:extLst>
            <a:ext uri="{FF2B5EF4-FFF2-40B4-BE49-F238E27FC236}">
              <a16:creationId xmlns:a16="http://schemas.microsoft.com/office/drawing/2014/main" id="{00000000-0008-0000-0200-00009B020000}"/>
            </a:ext>
          </a:extLst>
        </xdr:cNvPr>
        <xdr:cNvSpPr txBox="1"/>
      </xdr:nvSpPr>
      <xdr:spPr>
        <a:xfrm>
          <a:off x="22199600" y="146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132462</xdr:rowOff>
    </xdr:from>
    <xdr:to>
      <xdr:col>112</xdr:col>
      <xdr:colOff>38100</xdr:colOff>
      <xdr:row>86</xdr:row>
      <xdr:rowOff>62612</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212725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11812</xdr:rowOff>
    </xdr:from>
    <xdr:to>
      <xdr:col>116</xdr:col>
      <xdr:colOff>63500</xdr:colOff>
      <xdr:row>86</xdr:row>
      <xdr:rowOff>15050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1323300" y="1475651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133795</xdr:rowOff>
    </xdr:from>
    <xdr:to>
      <xdr:col>107</xdr:col>
      <xdr:colOff>101600</xdr:colOff>
      <xdr:row>86</xdr:row>
      <xdr:rowOff>63945</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0383500" y="147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11812</xdr:rowOff>
    </xdr:from>
    <xdr:to>
      <xdr:col>111</xdr:col>
      <xdr:colOff>177800</xdr:colOff>
      <xdr:row>86</xdr:row>
      <xdr:rowOff>13145</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20434300" y="1475651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79139</xdr:rowOff>
    </xdr:from>
    <xdr:ext cx="469744" cy="259045"/>
    <xdr:sp macro="" textlink="">
      <xdr:nvSpPr>
        <xdr:cNvPr id="672" name="n_1mainValue【消防施設】&#10;一人当たり面積">
          <a:extLst>
            <a:ext uri="{FF2B5EF4-FFF2-40B4-BE49-F238E27FC236}">
              <a16:creationId xmlns:a16="http://schemas.microsoft.com/office/drawing/2014/main" id="{00000000-0008-0000-0200-0000A0020000}"/>
            </a:ext>
          </a:extLst>
        </xdr:cNvPr>
        <xdr:cNvSpPr txBox="1"/>
      </xdr:nvSpPr>
      <xdr:spPr>
        <a:xfrm>
          <a:off x="21075727" y="144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80472</xdr:rowOff>
    </xdr:from>
    <xdr:ext cx="469744" cy="259045"/>
    <xdr:sp macro="" textlink="">
      <xdr:nvSpPr>
        <xdr:cNvPr id="673" name="n_2mainValue【消防施設】&#10;一人当たり面積">
          <a:extLst>
            <a:ext uri="{FF2B5EF4-FFF2-40B4-BE49-F238E27FC236}">
              <a16:creationId xmlns:a16="http://schemas.microsoft.com/office/drawing/2014/main" id="{00000000-0008-0000-0200-0000A1020000}"/>
            </a:ext>
          </a:extLst>
        </xdr:cNvPr>
        <xdr:cNvSpPr txBox="1"/>
      </xdr:nvSpPr>
      <xdr:spPr>
        <a:xfrm>
          <a:off x="20199427" y="144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00000000-0008-0000-0200-0000B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00" name="【庁舎】&#10;有形固定資産減価償却率最小値テキスト">
          <a:extLst>
            <a:ext uri="{FF2B5EF4-FFF2-40B4-BE49-F238E27FC236}">
              <a16:creationId xmlns:a16="http://schemas.microsoft.com/office/drawing/2014/main" id="{00000000-0008-0000-0200-0000BC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702" name="【庁舎】&#10;有形固定資産減価償却率最大値テキスト">
          <a:extLst>
            <a:ext uri="{FF2B5EF4-FFF2-40B4-BE49-F238E27FC236}">
              <a16:creationId xmlns:a16="http://schemas.microsoft.com/office/drawing/2014/main" id="{00000000-0008-0000-0200-0000BE02000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704" name="【庁舎】&#10;有形固定資産減価償却率平均値テキスト">
          <a:extLst>
            <a:ext uri="{FF2B5EF4-FFF2-40B4-BE49-F238E27FC236}">
              <a16:creationId xmlns:a16="http://schemas.microsoft.com/office/drawing/2014/main" id="{00000000-0008-0000-0200-0000C0020000}"/>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707" name="n_1aveValue【庁舎】&#10;有形固定資産減価償却率">
          <a:extLst>
            <a:ext uri="{FF2B5EF4-FFF2-40B4-BE49-F238E27FC236}">
              <a16:creationId xmlns:a16="http://schemas.microsoft.com/office/drawing/2014/main" id="{00000000-0008-0000-0200-0000C3020000}"/>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709" name="n_2aveValue【庁舎】&#10;有形固定資産減価償却率">
          <a:extLst>
            <a:ext uri="{FF2B5EF4-FFF2-40B4-BE49-F238E27FC236}">
              <a16:creationId xmlns:a16="http://schemas.microsoft.com/office/drawing/2014/main" id="{00000000-0008-0000-0200-0000C5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711" name="n_3aveValue【庁舎】&#10;有形固定資産減価償却率">
          <a:extLst>
            <a:ext uri="{FF2B5EF4-FFF2-40B4-BE49-F238E27FC236}">
              <a16:creationId xmlns:a16="http://schemas.microsoft.com/office/drawing/2014/main" id="{00000000-0008-0000-0200-0000C7020000}"/>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718" name="【庁舎】&#10;有形固定資産減価償却率該当値テキスト">
          <a:extLst>
            <a:ext uri="{FF2B5EF4-FFF2-40B4-BE49-F238E27FC236}">
              <a16:creationId xmlns:a16="http://schemas.microsoft.com/office/drawing/2014/main" id="{00000000-0008-0000-0200-0000CE020000}"/>
            </a:ext>
          </a:extLst>
        </xdr:cNvPr>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5481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95794</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4592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128451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3703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134456</xdr:rowOff>
    </xdr:from>
    <xdr:ext cx="405111" cy="259045"/>
    <xdr:sp macro="" textlink="">
      <xdr:nvSpPr>
        <xdr:cNvPr id="725" name="n_1mainValue【庁舎】&#10;有形固定資産減価償却率">
          <a:extLst>
            <a:ext uri="{FF2B5EF4-FFF2-40B4-BE49-F238E27FC236}">
              <a16:creationId xmlns:a16="http://schemas.microsoft.com/office/drawing/2014/main" id="{00000000-0008-0000-0200-0000D502000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726" name="n_2mainValue【庁舎】&#10;有形固定資産減価償却率">
          <a:extLst>
            <a:ext uri="{FF2B5EF4-FFF2-40B4-BE49-F238E27FC236}">
              <a16:creationId xmlns:a16="http://schemas.microsoft.com/office/drawing/2014/main" id="{00000000-0008-0000-0200-0000D6020000}"/>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727" name="n_3mainValue【庁舎】&#10;有形固定資産減価償却率">
          <a:extLst>
            <a:ext uri="{FF2B5EF4-FFF2-40B4-BE49-F238E27FC236}">
              <a16:creationId xmlns:a16="http://schemas.microsoft.com/office/drawing/2014/main" id="{00000000-0008-0000-0200-0000D7020000}"/>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a:extLst>
            <a:ext uri="{FF2B5EF4-FFF2-40B4-BE49-F238E27FC236}">
              <a16:creationId xmlns:a16="http://schemas.microsoft.com/office/drawing/2014/main" id="{00000000-0008-0000-02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50" name="【庁舎】&#10;一人当たり面積最小値テキスト">
          <a:extLst>
            <a:ext uri="{FF2B5EF4-FFF2-40B4-BE49-F238E27FC236}">
              <a16:creationId xmlns:a16="http://schemas.microsoft.com/office/drawing/2014/main" id="{00000000-0008-0000-0200-0000EE020000}"/>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52" name="【庁舎】&#10;一人当たり面積最大値テキスト">
          <a:extLst>
            <a:ext uri="{FF2B5EF4-FFF2-40B4-BE49-F238E27FC236}">
              <a16:creationId xmlns:a16="http://schemas.microsoft.com/office/drawing/2014/main" id="{00000000-0008-0000-0200-0000F0020000}"/>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754" name="【庁舎】&#10;一人当たり面積平均値テキスト">
          <a:extLst>
            <a:ext uri="{FF2B5EF4-FFF2-40B4-BE49-F238E27FC236}">
              <a16:creationId xmlns:a16="http://schemas.microsoft.com/office/drawing/2014/main" id="{00000000-0008-0000-0200-0000F2020000}"/>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757" name="n_1aveValue【庁舎】&#10;一人当たり面積">
          <a:extLst>
            <a:ext uri="{FF2B5EF4-FFF2-40B4-BE49-F238E27FC236}">
              <a16:creationId xmlns:a16="http://schemas.microsoft.com/office/drawing/2014/main" id="{00000000-0008-0000-0200-0000F5020000}"/>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759" name="n_2aveValue【庁舎】&#10;一人当たり面積">
          <a:extLst>
            <a:ext uri="{FF2B5EF4-FFF2-40B4-BE49-F238E27FC236}">
              <a16:creationId xmlns:a16="http://schemas.microsoft.com/office/drawing/2014/main" id="{00000000-0008-0000-0200-0000F7020000}"/>
            </a:ext>
          </a:extLst>
        </xdr:cNvPr>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761" name="n_3aveValue【庁舎】&#10;一人当たり面積">
          <a:extLst>
            <a:ext uri="{FF2B5EF4-FFF2-40B4-BE49-F238E27FC236}">
              <a16:creationId xmlns:a16="http://schemas.microsoft.com/office/drawing/2014/main" id="{00000000-0008-0000-0200-0000F9020000}"/>
            </a:ext>
          </a:extLst>
        </xdr:cNvPr>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87351</xdr:rowOff>
    </xdr:from>
    <xdr:to>
      <xdr:col>116</xdr:col>
      <xdr:colOff>114300</xdr:colOff>
      <xdr:row>105</xdr:row>
      <xdr:rowOff>17501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22110700" y="179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110228</xdr:rowOff>
    </xdr:from>
    <xdr:ext cx="469744" cy="259045"/>
    <xdr:sp macro="" textlink="">
      <xdr:nvSpPr>
        <xdr:cNvPr id="768" name="【庁舎】&#10;一人当たり面積該当値テキスト">
          <a:extLst>
            <a:ext uri="{FF2B5EF4-FFF2-40B4-BE49-F238E27FC236}">
              <a16:creationId xmlns:a16="http://schemas.microsoft.com/office/drawing/2014/main" id="{00000000-0008-0000-0200-000000030000}"/>
            </a:ext>
          </a:extLst>
        </xdr:cNvPr>
        <xdr:cNvSpPr txBox="1"/>
      </xdr:nvSpPr>
      <xdr:spPr>
        <a:xfrm>
          <a:off x="22199600" y="1776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138151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21323300" y="17948148"/>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23800</xdr:rowOff>
    </xdr:from>
    <xdr:to>
      <xdr:col>107</xdr:col>
      <xdr:colOff>101600</xdr:colOff>
      <xdr:row>104</xdr:row>
      <xdr:rowOff>125400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20383500" y="178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74600</xdr:rowOff>
    </xdr:from>
    <xdr:to>
      <xdr:col>111</xdr:col>
      <xdr:colOff>177800</xdr:colOff>
      <xdr:row>104</xdr:row>
      <xdr:rowOff>117348</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20434300" y="1790540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35458</xdr:rowOff>
    </xdr:from>
    <xdr:to>
      <xdr:col>102</xdr:col>
      <xdr:colOff>165100</xdr:colOff>
      <xdr:row>104</xdr:row>
      <xdr:rowOff>137058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9494500" y="178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74600</xdr:rowOff>
    </xdr:from>
    <xdr:to>
      <xdr:col>107</xdr:col>
      <xdr:colOff>50800</xdr:colOff>
      <xdr:row>104</xdr:row>
      <xdr:rowOff>86258</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flipV="1">
          <a:off x="19545300" y="1790540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13225</xdr:rowOff>
    </xdr:from>
    <xdr:ext cx="469744" cy="259045"/>
    <xdr:sp macro="" textlink="">
      <xdr:nvSpPr>
        <xdr:cNvPr id="775" name="n_1mainValue【庁舎】&#10;一人当たり面積">
          <a:extLst>
            <a:ext uri="{FF2B5EF4-FFF2-40B4-BE49-F238E27FC236}">
              <a16:creationId xmlns:a16="http://schemas.microsoft.com/office/drawing/2014/main" id="{00000000-0008-0000-0200-000007030000}"/>
            </a:ext>
          </a:extLst>
        </xdr:cNvPr>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141927</xdr:rowOff>
    </xdr:from>
    <xdr:ext cx="469744" cy="259045"/>
    <xdr:sp macro="" textlink="">
      <xdr:nvSpPr>
        <xdr:cNvPr id="776" name="n_2mainValue【庁舎】&#10;一人当たり面積">
          <a:extLst>
            <a:ext uri="{FF2B5EF4-FFF2-40B4-BE49-F238E27FC236}">
              <a16:creationId xmlns:a16="http://schemas.microsoft.com/office/drawing/2014/main" id="{00000000-0008-0000-0200-000008030000}"/>
            </a:ext>
          </a:extLst>
        </xdr:cNvPr>
        <xdr:cNvSpPr txBox="1"/>
      </xdr:nvSpPr>
      <xdr:spPr>
        <a:xfrm>
          <a:off x="20199427" y="176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153585</xdr:rowOff>
    </xdr:from>
    <xdr:ext cx="469744" cy="259045"/>
    <xdr:sp macro="" textlink="">
      <xdr:nvSpPr>
        <xdr:cNvPr id="777" name="n_3mainValue【庁舎】&#10;一人当たり面積">
          <a:extLst>
            <a:ext uri="{FF2B5EF4-FFF2-40B4-BE49-F238E27FC236}">
              <a16:creationId xmlns:a16="http://schemas.microsoft.com/office/drawing/2014/main" id="{00000000-0008-0000-0200-000009030000}"/>
            </a:ext>
          </a:extLst>
        </xdr:cNvPr>
        <xdr:cNvSpPr txBox="1"/>
      </xdr:nvSpPr>
      <xdr:spPr>
        <a:xfrm>
          <a:off x="19310427" y="176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年未満の公共施設等が多い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、有形固定資産減価償却率は全国、県内の平均値よりも低い値となっている。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しかし、本村は海に囲まれていることから、塩害の影響を受けやすいため、計画的な公共施設等の更新、保全対策が必要となってくる。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の減価償却率が微減している理由は、空調設備の更新を行ったためである。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一人当たりの面積に関しては、人口が平成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年度よりも増加したため、ほとんどの施設で微減している。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税収の徴収強化による歳入の増加、委託料などの物件費を削減し、財政健全化を図る。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補助費等は支出の抑制が出来たが、公債費や物件費の支出が増加し経常収支比率も増加した。全国・沖縄県平均大きく上回っており、今後も物件費等の抑制・削減に努め、事業の見直し・縮小等を実施し、起債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125984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3789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164592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3789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164592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33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66</xdr:row>
      <xdr:rowOff>140462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1335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142511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2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113792</xdr:rowOff>
    </xdr:from>
    <xdr:to>
      <xdr:col>15</xdr:col>
      <xdr:colOff>133350</xdr:colOff>
      <xdr:row>67</xdr:row>
      <xdr:rowOff>43942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28719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89662</xdr:rowOff>
    </xdr:from>
    <xdr:to>
      <xdr:col>7</xdr:col>
      <xdr:colOff>31750</xdr:colOff>
      <xdr:row>67</xdr:row>
      <xdr:rowOff>19812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4589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年度よりも減少しているが、類似団体の中では最も高い値となっている。ラスパイレス指数では類似団体の中では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番目に低い指数であり、職員給与などの人件費の適正化に努めている。今後も引き続き、物件費等の抑制に努める。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16388</xdr:rowOff>
    </xdr:from>
    <xdr:to>
      <xdr:col>23</xdr:col>
      <xdr:colOff>133350</xdr:colOff>
      <xdr:row>90</xdr:row>
      <xdr:rowOff>110227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5446888"/>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128383</xdr:rowOff>
    </xdr:from>
    <xdr:to>
      <xdr:col>19</xdr:col>
      <xdr:colOff>133350</xdr:colOff>
      <xdr:row>90</xdr:row>
      <xdr:rowOff>110227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5387433"/>
          <a:ext cx="889000" cy="1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118597</xdr:rowOff>
    </xdr:from>
    <xdr:to>
      <xdr:col>15</xdr:col>
      <xdr:colOff>82550</xdr:colOff>
      <xdr:row>89</xdr:row>
      <xdr:rowOff>128383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537764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60013</xdr:rowOff>
    </xdr:from>
    <xdr:to>
      <xdr:col>11</xdr:col>
      <xdr:colOff>31750</xdr:colOff>
      <xdr:row>89</xdr:row>
      <xdr:rowOff>118597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5319063"/>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137038</xdr:rowOff>
    </xdr:from>
    <xdr:to>
      <xdr:col>23</xdr:col>
      <xdr:colOff>184150</xdr:colOff>
      <xdr:row>90</xdr:row>
      <xdr:rowOff>67188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32915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2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90</xdr:row>
      <xdr:rowOff>59427</xdr:rowOff>
    </xdr:from>
    <xdr:to>
      <xdr:col>19</xdr:col>
      <xdr:colOff>184150</xdr:colOff>
      <xdr:row>90</xdr:row>
      <xdr:rowOff>161027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145804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57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77583</xdr:rowOff>
    </xdr:from>
    <xdr:to>
      <xdr:col>15</xdr:col>
      <xdr:colOff>133350</xdr:colOff>
      <xdr:row>90</xdr:row>
      <xdr:rowOff>7733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163960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42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67797</xdr:rowOff>
    </xdr:from>
    <xdr:to>
      <xdr:col>11</xdr:col>
      <xdr:colOff>82550</xdr:colOff>
      <xdr:row>89</xdr:row>
      <xdr:rowOff>169397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154174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4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9213</xdr:rowOff>
    </xdr:from>
    <xdr:to>
      <xdr:col>7</xdr:col>
      <xdr:colOff>31750</xdr:colOff>
      <xdr:row>89</xdr:row>
      <xdr:rowOff>110813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95590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3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集中改革プランに沿って適正化計画を継続的に実施し、適正な定員管理に努める。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65787</xdr:rowOff>
    </xdr:from>
    <xdr:to>
      <xdr:col>81</xdr:col>
      <xdr:colOff>44450</xdr:colOff>
      <xdr:row>83</xdr:row>
      <xdr:rowOff>65787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296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65787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1706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83</xdr:row>
      <xdr:rowOff>162306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170661"/>
          <a:ext cx="889000" cy="2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162306</xdr:rowOff>
    </xdr:from>
    <xdr:to>
      <xdr:col>68</xdr:col>
      <xdr:colOff>152400</xdr:colOff>
      <xdr:row>84</xdr:row>
      <xdr:rowOff>508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39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98569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14987</xdr:rowOff>
    </xdr:from>
    <xdr:to>
      <xdr:col>81</xdr:col>
      <xdr:colOff>95250</xdr:colOff>
      <xdr:row>83</xdr:row>
      <xdr:rowOff>116587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31514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14987</xdr:rowOff>
    </xdr:from>
    <xdr:to>
      <xdr:col>77</xdr:col>
      <xdr:colOff>95250</xdr:colOff>
      <xdr:row>83</xdr:row>
      <xdr:rowOff>116587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126764</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01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111506</xdr:rowOff>
    </xdr:from>
    <xdr:to>
      <xdr:col>68</xdr:col>
      <xdr:colOff>203200</xdr:colOff>
      <xdr:row>84</xdr:row>
      <xdr:rowOff>41656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51833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121158</xdr:rowOff>
    </xdr:from>
    <xdr:to>
      <xdr:col>64</xdr:col>
      <xdr:colOff>152400</xdr:colOff>
      <xdr:row>84</xdr:row>
      <xdr:rowOff>51308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61485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2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集中改革プランに沿って定員適正化計画を継続的に実施し、適正な定員管理に努める。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12929</xdr:rowOff>
    </xdr:from>
    <xdr:to>
      <xdr:col>81</xdr:col>
      <xdr:colOff>44450</xdr:colOff>
      <xdr:row>67</xdr:row>
      <xdr:rowOff>144920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1500079"/>
          <a:ext cx="838200" cy="1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169900</xdr:rowOff>
    </xdr:from>
    <xdr:to>
      <xdr:col>77</xdr:col>
      <xdr:colOff>44450</xdr:colOff>
      <xdr:row>67</xdr:row>
      <xdr:rowOff>144920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1485600"/>
          <a:ext cx="889000" cy="1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23190</xdr:rowOff>
    </xdr:from>
    <xdr:to>
      <xdr:col>72</xdr:col>
      <xdr:colOff>203200</xdr:colOff>
      <xdr:row>66</xdr:row>
      <xdr:rowOff>169900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1338890"/>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23190</xdr:rowOff>
    </xdr:from>
    <xdr:to>
      <xdr:col>68</xdr:col>
      <xdr:colOff>152400</xdr:colOff>
      <xdr:row>66</xdr:row>
      <xdr:rowOff>91237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133889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133579</xdr:rowOff>
    </xdr:from>
    <xdr:to>
      <xdr:col>81</xdr:col>
      <xdr:colOff>95250</xdr:colOff>
      <xdr:row>67</xdr:row>
      <xdr:rowOff>63729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1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29456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134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94120</xdr:rowOff>
    </xdr:from>
    <xdr:to>
      <xdr:col>77</xdr:col>
      <xdr:colOff>95250</xdr:colOff>
      <xdr:row>68</xdr:row>
      <xdr:rowOff>24270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1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9047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166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119100</xdr:rowOff>
    </xdr:from>
    <xdr:to>
      <xdr:col>73</xdr:col>
      <xdr:colOff>44450</xdr:colOff>
      <xdr:row>67</xdr:row>
      <xdr:rowOff>49250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1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34027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152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143840</xdr:rowOff>
    </xdr:from>
    <xdr:to>
      <xdr:col>68</xdr:col>
      <xdr:colOff>203200</xdr:colOff>
      <xdr:row>66</xdr:row>
      <xdr:rowOff>73990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1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58767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3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40437</xdr:rowOff>
    </xdr:from>
    <xdr:to>
      <xdr:col>64</xdr:col>
      <xdr:colOff>152400</xdr:colOff>
      <xdr:row>66</xdr:row>
      <xdr:rowOff>142037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126814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沖縄県平均よりも高い水準となっており、地方債残高は増加している。また、簡易水道会計の繰出し金も実質公債費比率が高い要因となっている。簡易水道会計の特定財源充当や料金改定・物件費・維持管理費（コスト）等削減による繰出金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129963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330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129963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146050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30904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3469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％減少しているが、主な要因として充当可能財源（特定歳入・標準財政需要額算入見込み額）の増加によるものである。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15512</xdr:rowOff>
    </xdr:from>
    <xdr:to>
      <xdr:col>81</xdr:col>
      <xdr:colOff>44450</xdr:colOff>
      <xdr:row>16</xdr:row>
      <xdr:rowOff>118110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87262"/>
          <a:ext cx="838200" cy="2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136162</xdr:rowOff>
    </xdr:from>
    <xdr:to>
      <xdr:col>81</xdr:col>
      <xdr:colOff>95250</xdr:colOff>
      <xdr:row>15</xdr:row>
      <xdr:rowOff>66312</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9672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108239</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50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67310</xdr:rowOff>
    </xdr:from>
    <xdr:to>
      <xdr:col>77</xdr:col>
      <xdr:colOff>95250</xdr:colOff>
      <xdr:row>16</xdr:row>
      <xdr:rowOff>168910</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153687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平均よりも低い水準だが、経常収支比率に占める事件費は、類似団体・県内平均よりも高い値となっている。事業費支弁人件費や改革プランに沿った定員適正化計画実施により、適正な人員管理を継続して行政改革への取組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2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06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06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87630</xdr:rowOff>
    </xdr:from>
    <xdr:to>
      <xdr:col>15</xdr:col>
      <xdr:colOff>149225</xdr:colOff>
      <xdr:row>37</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物件費の抑制に努めているため、平成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であるが、類似団体・県内平均よりも高い水準となっている。職員人件費の見直しから、民間委託の推進を図っているため、委託費は増加する見込みであるため、その他物件費（旅費・需用費・役務費）など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107950</xdr:rowOff>
    </xdr:from>
    <xdr:to>
      <xdr:col>82</xdr:col>
      <xdr:colOff>107950</xdr:colOff>
      <xdr:row>18</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94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107950</xdr:rowOff>
    </xdr:from>
    <xdr:to>
      <xdr:col>78</xdr:col>
      <xdr:colOff>69850</xdr:colOff>
      <xdr:row>20</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9405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xdr:rowOff>
    </xdr:from>
    <xdr:to>
      <xdr:col>73</xdr:col>
      <xdr:colOff>180975</xdr:colOff>
      <xdr:row>20</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2626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xdr:rowOff>
    </xdr:from>
    <xdr:to>
      <xdr:col>69</xdr:col>
      <xdr:colOff>92075</xdr:colOff>
      <xdr:row>19</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26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64770</xdr:rowOff>
    </xdr:from>
    <xdr:to>
      <xdr:col>82</xdr:col>
      <xdr:colOff>158750</xdr:colOff>
      <xdr:row>18</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36847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57150</xdr:rowOff>
    </xdr:from>
    <xdr:to>
      <xdr:col>78</xdr:col>
      <xdr:colOff>120650</xdr:colOff>
      <xdr:row>18</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143527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2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137160</xdr:rowOff>
    </xdr:from>
    <xdr:to>
      <xdr:col>74</xdr:col>
      <xdr:colOff>31750</xdr:colOff>
      <xdr:row>20</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52087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8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125730</xdr:rowOff>
    </xdr:from>
    <xdr:to>
      <xdr:col>69</xdr:col>
      <xdr:colOff>142875</xdr:colOff>
      <xdr:row>19</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163830</xdr:rowOff>
    </xdr:from>
    <xdr:to>
      <xdr:col>65</xdr:col>
      <xdr:colOff>53975</xdr:colOff>
      <xdr:row>19</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78757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類似団体よりも低い水準ではあるが、今後は増加見込みとなるため、引き続き事業執行の適正管理に努める。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簡易水道会計の繰出金が主な支出額となっている。簡易水道会計の水道料金見直し・改定や物件費（維持管理費）抑制により、適正管理に努める。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138430</xdr:rowOff>
    </xdr:from>
    <xdr:to>
      <xdr:col>82</xdr:col>
      <xdr:colOff>107950</xdr:colOff>
      <xdr:row>55</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96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121285</xdr:rowOff>
    </xdr:from>
    <xdr:to>
      <xdr:col>78</xdr:col>
      <xdr:colOff>69850</xdr:colOff>
      <xdr:row>55</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379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121285</xdr:rowOff>
    </xdr:from>
    <xdr:to>
      <xdr:col>73</xdr:col>
      <xdr:colOff>180975</xdr:colOff>
      <xdr:row>55</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3795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31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87630</xdr:rowOff>
    </xdr:from>
    <xdr:to>
      <xdr:col>82</xdr:col>
      <xdr:colOff>158750</xdr:colOff>
      <xdr:row>55</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167657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5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70485</xdr:rowOff>
    </xdr:from>
    <xdr:to>
      <xdr:col>74</xdr:col>
      <xdr:colOff>31750</xdr:colOff>
      <xdr:row>55</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10812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9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補助費の適正化を図っているため、毎年支出額は減少している。今後も必要性の低い補助金は見直しを行う。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5842</xdr:rowOff>
    </xdr:from>
    <xdr:to>
      <xdr:col>82</xdr:col>
      <xdr:colOff>107950</xdr:colOff>
      <xdr:row>33</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6636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78994</xdr:rowOff>
    </xdr:from>
    <xdr:to>
      <xdr:col>78</xdr:col>
      <xdr:colOff>69850</xdr:colOff>
      <xdr:row>34</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7368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35</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8740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126492</xdr:rowOff>
    </xdr:from>
    <xdr:to>
      <xdr:col>82</xdr:col>
      <xdr:colOff>158750</xdr:colOff>
      <xdr:row>33</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35069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28194</xdr:rowOff>
    </xdr:from>
    <xdr:to>
      <xdr:col>78</xdr:col>
      <xdr:colOff>120650</xdr:colOff>
      <xdr:row>33</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139971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かかる元利償還金の増加のため毎年増加している。地方債の残高も増加しており、公債費は類似団体・県平均を大きく上回っているため、今後の事業優先化・見直し・検討を図り、新規発行を伴う普通建設事業を抑制し、交付税措置効率化の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92711</xdr:rowOff>
    </xdr:from>
    <xdr:to>
      <xdr:col>24</xdr:col>
      <xdr:colOff>25400</xdr:colOff>
      <xdr:row>81</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9801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60706</xdr:rowOff>
    </xdr:from>
    <xdr:to>
      <xdr:col>19</xdr:col>
      <xdr:colOff>187325</xdr:colOff>
      <xdr:row>81</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9481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140715</xdr:rowOff>
    </xdr:from>
    <xdr:to>
      <xdr:col>15</xdr:col>
      <xdr:colOff>98425</xdr:colOff>
      <xdr:row>81</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8567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7287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101346</xdr:rowOff>
    </xdr:from>
    <xdr:to>
      <xdr:col>24</xdr:col>
      <xdr:colOff>76200</xdr:colOff>
      <xdr:row>82</xdr:row>
      <xdr:rowOff>31496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9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9923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41911</xdr:rowOff>
    </xdr:from>
    <xdr:to>
      <xdr:col>20</xdr:col>
      <xdr:colOff>38100</xdr:colOff>
      <xdr:row>81</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128288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9906</xdr:rowOff>
    </xdr:from>
    <xdr:to>
      <xdr:col>15</xdr:col>
      <xdr:colOff>149225</xdr:colOff>
      <xdr:row>81</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96283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89915</xdr:rowOff>
    </xdr:from>
    <xdr:to>
      <xdr:col>11</xdr:col>
      <xdr:colOff>60325</xdr:colOff>
      <xdr:row>81</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公債費以外の経常収支比率は人件費が</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4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78</xdr:row>
      <xdr:rowOff>39370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1053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96366</xdr:rowOff>
    </xdr:from>
    <xdr:to>
      <xdr:col>29</xdr:col>
      <xdr:colOff>127000</xdr:colOff>
      <xdr:row>11</xdr:row>
      <xdr:rowOff>129106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029941"/>
          <a:ext cx="647700" cy="3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96366</xdr:rowOff>
    </xdr:from>
    <xdr:to>
      <xdr:col>26</xdr:col>
      <xdr:colOff>50800</xdr:colOff>
      <xdr:row>12</xdr:row>
      <xdr:rowOff>44997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029941"/>
          <a:ext cx="698500" cy="12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43822</xdr:rowOff>
    </xdr:from>
    <xdr:to>
      <xdr:col>22</xdr:col>
      <xdr:colOff>114300</xdr:colOff>
      <xdr:row>12</xdr:row>
      <xdr:rowOff>44997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148847"/>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43822</xdr:rowOff>
    </xdr:from>
    <xdr:to>
      <xdr:col>18</xdr:col>
      <xdr:colOff>177800</xdr:colOff>
      <xdr:row>12</xdr:row>
      <xdr:rowOff>72372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148847"/>
          <a:ext cx="698500" cy="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78306</xdr:rowOff>
    </xdr:from>
    <xdr:to>
      <xdr:col>29</xdr:col>
      <xdr:colOff>177800</xdr:colOff>
      <xdr:row>12</xdr:row>
      <xdr:rowOff>8456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0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158333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2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45566</xdr:rowOff>
    </xdr:from>
    <xdr:to>
      <xdr:col>26</xdr:col>
      <xdr:colOff>101600</xdr:colOff>
      <xdr:row>11</xdr:row>
      <xdr:rowOff>147166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19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157343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74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165647</xdr:rowOff>
    </xdr:from>
    <xdr:to>
      <xdr:col>22</xdr:col>
      <xdr:colOff>165100</xdr:colOff>
      <xdr:row>12</xdr:row>
      <xdr:rowOff>95797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09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105974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86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164472</xdr:rowOff>
    </xdr:from>
    <xdr:to>
      <xdr:col>19</xdr:col>
      <xdr:colOff>38100</xdr:colOff>
      <xdr:row>12</xdr:row>
      <xdr:rowOff>94622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09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104799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86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21572</xdr:rowOff>
    </xdr:from>
    <xdr:to>
      <xdr:col>15</xdr:col>
      <xdr:colOff>101600</xdr:colOff>
      <xdr:row>12</xdr:row>
      <xdr:rowOff>123172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133349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229588</xdr:rowOff>
    </xdr:from>
    <xdr:to>
      <xdr:col>29</xdr:col>
      <xdr:colOff>127000</xdr:colOff>
      <xdr:row>34</xdr:row>
      <xdr:rowOff>270172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97038"/>
          <a:ext cx="647700" cy="4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153342</xdr:rowOff>
    </xdr:from>
    <xdr:to>
      <xdr:col>26</xdr:col>
      <xdr:colOff>50800</xdr:colOff>
      <xdr:row>34</xdr:row>
      <xdr:rowOff>229588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420792"/>
          <a:ext cx="6985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153342</xdr:rowOff>
    </xdr:from>
    <xdr:to>
      <xdr:col>22</xdr:col>
      <xdr:colOff>114300</xdr:colOff>
      <xdr:row>34</xdr:row>
      <xdr:rowOff>217007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420792"/>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201432</xdr:rowOff>
    </xdr:from>
    <xdr:to>
      <xdr:col>18</xdr:col>
      <xdr:colOff>177800</xdr:colOff>
      <xdr:row>34</xdr:row>
      <xdr:rowOff>217007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68882"/>
          <a:ext cx="698500" cy="1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219372</xdr:rowOff>
    </xdr:from>
    <xdr:to>
      <xdr:col>29</xdr:col>
      <xdr:colOff>177800</xdr:colOff>
      <xdr:row>34</xdr:row>
      <xdr:rowOff>320973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868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64449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178788</xdr:rowOff>
    </xdr:from>
    <xdr:to>
      <xdr:col>26</xdr:col>
      <xdr:colOff>101600</xdr:colOff>
      <xdr:row>34</xdr:row>
      <xdr:rowOff>280388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290565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102542</xdr:rowOff>
    </xdr:from>
    <xdr:to>
      <xdr:col>22</xdr:col>
      <xdr:colOff>165100</xdr:colOff>
      <xdr:row>34</xdr:row>
      <xdr:rowOff>204142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6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214319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3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166207</xdr:rowOff>
    </xdr:from>
    <xdr:to>
      <xdr:col>19</xdr:col>
      <xdr:colOff>38100</xdr:colOff>
      <xdr:row>34</xdr:row>
      <xdr:rowOff>267807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277984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150632</xdr:rowOff>
    </xdr:from>
    <xdr:to>
      <xdr:col>15</xdr:col>
      <xdr:colOff>101600</xdr:colOff>
      <xdr:row>34</xdr:row>
      <xdr:rowOff>252233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1808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262409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8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66963</xdr:rowOff>
    </xdr:from>
    <xdr:to>
      <xdr:col>24</xdr:col>
      <xdr:colOff>63500</xdr:colOff>
      <xdr:row>31</xdr:row>
      <xdr:rowOff>150196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81913"/>
          <a:ext cx="8382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66963</xdr:rowOff>
    </xdr:from>
    <xdr:to>
      <xdr:col>19</xdr:col>
      <xdr:colOff>177800</xdr:colOff>
      <xdr:row>32</xdr:row>
      <xdr:rowOff>119342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81913"/>
          <a:ext cx="889000" cy="2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67518</xdr:rowOff>
    </xdr:from>
    <xdr:to>
      <xdr:col>15</xdr:col>
      <xdr:colOff>50800</xdr:colOff>
      <xdr:row>32</xdr:row>
      <xdr:rowOff>119342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553918"/>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32572</xdr:rowOff>
    </xdr:from>
    <xdr:to>
      <xdr:col>10</xdr:col>
      <xdr:colOff>114300</xdr:colOff>
      <xdr:row>32</xdr:row>
      <xdr:rowOff>67518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518972"/>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99396</xdr:rowOff>
    </xdr:from>
    <xdr:to>
      <xdr:col>24</xdr:col>
      <xdr:colOff>114300</xdr:colOff>
      <xdr:row>32</xdr:row>
      <xdr:rowOff>29546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122273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16163</xdr:rowOff>
    </xdr:from>
    <xdr:to>
      <xdr:col>20</xdr:col>
      <xdr:colOff>38100</xdr:colOff>
      <xdr:row>31</xdr:row>
      <xdr:rowOff>117763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134290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0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68542</xdr:rowOff>
    </xdr:from>
    <xdr:to>
      <xdr:col>15</xdr:col>
      <xdr:colOff>101600</xdr:colOff>
      <xdr:row>32</xdr:row>
      <xdr:rowOff>170142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15219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16718</xdr:rowOff>
    </xdr:from>
    <xdr:to>
      <xdr:col>10</xdr:col>
      <xdr:colOff>165100</xdr:colOff>
      <xdr:row>32</xdr:row>
      <xdr:rowOff>118318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134845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153222</xdr:rowOff>
    </xdr:from>
    <xdr:to>
      <xdr:col>6</xdr:col>
      <xdr:colOff>38100</xdr:colOff>
      <xdr:row>32</xdr:row>
      <xdr:rowOff>83372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99899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103968</xdr:rowOff>
    </xdr:from>
    <xdr:to>
      <xdr:col>24</xdr:col>
      <xdr:colOff>63500</xdr:colOff>
      <xdr:row>51</xdr:row>
      <xdr:rowOff>36543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8676468"/>
          <a:ext cx="8382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103968</xdr:rowOff>
    </xdr:from>
    <xdr:to>
      <xdr:col>19</xdr:col>
      <xdr:colOff>177800</xdr:colOff>
      <xdr:row>50</xdr:row>
      <xdr:rowOff>109962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8676468"/>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109962</xdr:rowOff>
    </xdr:from>
    <xdr:to>
      <xdr:col>15</xdr:col>
      <xdr:colOff>50800</xdr:colOff>
      <xdr:row>51</xdr:row>
      <xdr:rowOff>23388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682462"/>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23388</xdr:rowOff>
    </xdr:from>
    <xdr:to>
      <xdr:col>10</xdr:col>
      <xdr:colOff>114300</xdr:colOff>
      <xdr:row>51</xdr:row>
      <xdr:rowOff>50736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76733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157193</xdr:rowOff>
    </xdr:from>
    <xdr:to>
      <xdr:col>24</xdr:col>
      <xdr:colOff>114300</xdr:colOff>
      <xdr:row>51</xdr:row>
      <xdr:rowOff>87343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110220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6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53168</xdr:rowOff>
    </xdr:from>
    <xdr:to>
      <xdr:col>20</xdr:col>
      <xdr:colOff>38100</xdr:colOff>
      <xdr:row>50</xdr:row>
      <xdr:rowOff>154768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171295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59162</xdr:rowOff>
    </xdr:from>
    <xdr:to>
      <xdr:col>15</xdr:col>
      <xdr:colOff>101600</xdr:colOff>
      <xdr:row>50</xdr:row>
      <xdr:rowOff>160762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5839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144038</xdr:rowOff>
    </xdr:from>
    <xdr:to>
      <xdr:col>10</xdr:col>
      <xdr:colOff>165100</xdr:colOff>
      <xdr:row>51</xdr:row>
      <xdr:rowOff>74188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90715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171386</xdr:rowOff>
    </xdr:from>
    <xdr:to>
      <xdr:col>6</xdr:col>
      <xdr:colOff>38100</xdr:colOff>
      <xdr:row>51</xdr:row>
      <xdr:rowOff>101536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7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118063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5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164059</xdr:rowOff>
    </xdr:from>
    <xdr:to>
      <xdr:col>24</xdr:col>
      <xdr:colOff>63500</xdr:colOff>
      <xdr:row>70</xdr:row>
      <xdr:rowOff>156070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1994109"/>
          <a:ext cx="8382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164059</xdr:rowOff>
    </xdr:from>
    <xdr:to>
      <xdr:col>19</xdr:col>
      <xdr:colOff>177800</xdr:colOff>
      <xdr:row>76</xdr:row>
      <xdr:rowOff>51473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1994109"/>
          <a:ext cx="8890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11278</xdr:rowOff>
    </xdr:from>
    <xdr:to>
      <xdr:col>15</xdr:col>
      <xdr:colOff>50800</xdr:colOff>
      <xdr:row>76</xdr:row>
      <xdr:rowOff>51473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527128"/>
          <a:ext cx="889000" cy="5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11278</xdr:rowOff>
    </xdr:from>
    <xdr:to>
      <xdr:col>10</xdr:col>
      <xdr:colOff>114300</xdr:colOff>
      <xdr:row>74</xdr:row>
      <xdr:rowOff>85585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527128"/>
          <a:ext cx="889000" cy="2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105270</xdr:rowOff>
    </xdr:from>
    <xdr:to>
      <xdr:col>24</xdr:col>
      <xdr:colOff>114300</xdr:colOff>
      <xdr:row>71</xdr:row>
      <xdr:rowOff>35420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58297</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05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113259</xdr:rowOff>
    </xdr:from>
    <xdr:to>
      <xdr:col>20</xdr:col>
      <xdr:colOff>38100</xdr:colOff>
      <xdr:row>70</xdr:row>
      <xdr:rowOff>43409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59936</xdr:rowOff>
    </xdr:from>
    <xdr:ext cx="59901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497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673</xdr:rowOff>
    </xdr:from>
    <xdr:to>
      <xdr:col>15</xdr:col>
      <xdr:colOff>101600</xdr:colOff>
      <xdr:row>76</xdr:row>
      <xdr:rowOff>102273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118800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131928</xdr:rowOff>
    </xdr:from>
    <xdr:to>
      <xdr:col>10</xdr:col>
      <xdr:colOff>165100</xdr:colOff>
      <xdr:row>73</xdr:row>
      <xdr:rowOff>62078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4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78605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2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34785</xdr:rowOff>
    </xdr:from>
    <xdr:to>
      <xdr:col>6</xdr:col>
      <xdr:colOff>38100</xdr:colOff>
      <xdr:row>74</xdr:row>
      <xdr:rowOff>136385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7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152912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25540</xdr:rowOff>
    </xdr:from>
    <xdr:to>
      <xdr:col>24</xdr:col>
      <xdr:colOff>63500</xdr:colOff>
      <xdr:row>99</xdr:row>
      <xdr:rowOff>58776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99090"/>
          <a:ext cx="8382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10795</xdr:rowOff>
    </xdr:from>
    <xdr:to>
      <xdr:col>19</xdr:col>
      <xdr:colOff>177800</xdr:colOff>
      <xdr:row>99</xdr:row>
      <xdr:rowOff>58776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984345"/>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10795</xdr:rowOff>
    </xdr:from>
    <xdr:to>
      <xdr:col>15</xdr:col>
      <xdr:colOff>50800</xdr:colOff>
      <xdr:row>99</xdr:row>
      <xdr:rowOff>48107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843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48107</xdr:rowOff>
    </xdr:from>
    <xdr:to>
      <xdr:col>10</xdr:col>
      <xdr:colOff>114300</xdr:colOff>
      <xdr:row>99</xdr:row>
      <xdr:rowOff>69965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21657"/>
          <a:ext cx="8890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146190</xdr:rowOff>
    </xdr:from>
    <xdr:to>
      <xdr:col>24</xdr:col>
      <xdr:colOff>114300</xdr:colOff>
      <xdr:row>99</xdr:row>
      <xdr:rowOff>76340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61117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7976</xdr:rowOff>
    </xdr:from>
    <xdr:to>
      <xdr:col>20</xdr:col>
      <xdr:colOff>38100</xdr:colOff>
      <xdr:row>99</xdr:row>
      <xdr:rowOff>109576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100703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131445</xdr:rowOff>
    </xdr:from>
    <xdr:to>
      <xdr:col>15</xdr:col>
      <xdr:colOff>101600</xdr:colOff>
      <xdr:row>99</xdr:row>
      <xdr:rowOff>61595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52722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168757</xdr:rowOff>
    </xdr:from>
    <xdr:to>
      <xdr:col>10</xdr:col>
      <xdr:colOff>165100</xdr:colOff>
      <xdr:row>99</xdr:row>
      <xdr:rowOff>98907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90034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19165</xdr:rowOff>
    </xdr:from>
    <xdr:to>
      <xdr:col>6</xdr:col>
      <xdr:colOff>38100</xdr:colOff>
      <xdr:row>99</xdr:row>
      <xdr:rowOff>120765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111892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10828</xdr:rowOff>
    </xdr:from>
    <xdr:to>
      <xdr:col>55</xdr:col>
      <xdr:colOff>0</xdr:colOff>
      <xdr:row>32</xdr:row>
      <xdr:rowOff>71920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25778"/>
          <a:ext cx="8382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10828</xdr:rowOff>
    </xdr:from>
    <xdr:to>
      <xdr:col>50</xdr:col>
      <xdr:colOff>114300</xdr:colOff>
      <xdr:row>31</xdr:row>
      <xdr:rowOff>170404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25778"/>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170404</xdr:rowOff>
    </xdr:from>
    <xdr:to>
      <xdr:col>45</xdr:col>
      <xdr:colOff>177800</xdr:colOff>
      <xdr:row>33</xdr:row>
      <xdr:rowOff>160179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85354"/>
          <a:ext cx="889000" cy="3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160179</xdr:rowOff>
    </xdr:from>
    <xdr:to>
      <xdr:col>41</xdr:col>
      <xdr:colOff>50800</xdr:colOff>
      <xdr:row>34</xdr:row>
      <xdr:rowOff>130226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818029"/>
          <a:ext cx="889000" cy="1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71938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21120</xdr:rowOff>
    </xdr:from>
    <xdr:to>
      <xdr:col>55</xdr:col>
      <xdr:colOff>50800</xdr:colOff>
      <xdr:row>32</xdr:row>
      <xdr:rowOff>122720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5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43997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131478</xdr:rowOff>
    </xdr:from>
    <xdr:to>
      <xdr:col>50</xdr:col>
      <xdr:colOff>165100</xdr:colOff>
      <xdr:row>31</xdr:row>
      <xdr:rowOff>61628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78155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119604</xdr:rowOff>
    </xdr:from>
    <xdr:to>
      <xdr:col>46</xdr:col>
      <xdr:colOff>38100</xdr:colOff>
      <xdr:row>32</xdr:row>
      <xdr:rowOff>49754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4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66281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109379</xdr:rowOff>
    </xdr:from>
    <xdr:to>
      <xdr:col>41</xdr:col>
      <xdr:colOff>101600</xdr:colOff>
      <xdr:row>34</xdr:row>
      <xdr:rowOff>39529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56056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54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79426</xdr:rowOff>
    </xdr:from>
    <xdr:to>
      <xdr:col>36</xdr:col>
      <xdr:colOff>165100</xdr:colOff>
      <xdr:row>35</xdr:row>
      <xdr:rowOff>9576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26103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6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145469</xdr:rowOff>
    </xdr:from>
    <xdr:to>
      <xdr:col>54</xdr:col>
      <xdr:colOff>189865</xdr:colOff>
      <xdr:row>58</xdr:row>
      <xdr:rowOff>126349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060869"/>
          <a:ext cx="1270" cy="100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130176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126349</xdr:rowOff>
    </xdr:from>
    <xdr:to>
      <xdr:col>55</xdr:col>
      <xdr:colOff>88900</xdr:colOff>
      <xdr:row>58</xdr:row>
      <xdr:rowOff>126349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7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92146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836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145469</xdr:rowOff>
    </xdr:from>
    <xdr:to>
      <xdr:col>55</xdr:col>
      <xdr:colOff>88900</xdr:colOff>
      <xdr:row>52</xdr:row>
      <xdr:rowOff>145469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0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53169</xdr:rowOff>
    </xdr:from>
    <xdr:to>
      <xdr:col>55</xdr:col>
      <xdr:colOff>0</xdr:colOff>
      <xdr:row>53</xdr:row>
      <xdr:rowOff>118108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968569"/>
          <a:ext cx="838200" cy="2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134437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156010</xdr:rowOff>
    </xdr:from>
    <xdr:to>
      <xdr:col>55</xdr:col>
      <xdr:colOff>50800</xdr:colOff>
      <xdr:row>58</xdr:row>
      <xdr:rowOff>86160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39640</xdr:rowOff>
    </xdr:from>
    <xdr:to>
      <xdr:col>50</xdr:col>
      <xdr:colOff>114300</xdr:colOff>
      <xdr:row>52</xdr:row>
      <xdr:rowOff>53169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8955040"/>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137861</xdr:rowOff>
    </xdr:from>
    <xdr:to>
      <xdr:col>50</xdr:col>
      <xdr:colOff>165100</xdr:colOff>
      <xdr:row>58</xdr:row>
      <xdr:rowOff>68011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59138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39640</xdr:rowOff>
    </xdr:from>
    <xdr:to>
      <xdr:col>45</xdr:col>
      <xdr:colOff>177800</xdr:colOff>
      <xdr:row>52</xdr:row>
      <xdr:rowOff>136346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8955040"/>
          <a:ext cx="8890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151539</xdr:rowOff>
    </xdr:from>
    <xdr:to>
      <xdr:col>46</xdr:col>
      <xdr:colOff>38100</xdr:colOff>
      <xdr:row>58</xdr:row>
      <xdr:rowOff>81689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72816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136346</xdr:rowOff>
    </xdr:from>
    <xdr:to>
      <xdr:col>41</xdr:col>
      <xdr:colOff>50800</xdr:colOff>
      <xdr:row>52</xdr:row>
      <xdr:rowOff>155022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51746"/>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56863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67308</xdr:rowOff>
    </xdr:from>
    <xdr:to>
      <xdr:col>55</xdr:col>
      <xdr:colOff>50800</xdr:colOff>
      <xdr:row>53</xdr:row>
      <xdr:rowOff>168908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90185</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005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2369</xdr:rowOff>
    </xdr:from>
    <xdr:to>
      <xdr:col>50</xdr:col>
      <xdr:colOff>165100</xdr:colOff>
      <xdr:row>52</xdr:row>
      <xdr:rowOff>103969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120496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294205" y="86929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160290</xdr:rowOff>
    </xdr:from>
    <xdr:to>
      <xdr:col>46</xdr:col>
      <xdr:colOff>38100</xdr:colOff>
      <xdr:row>52</xdr:row>
      <xdr:rowOff>90440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8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106967</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05205" y="8679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85546</xdr:rowOff>
    </xdr:from>
    <xdr:to>
      <xdr:col>41</xdr:col>
      <xdr:colOff>101600</xdr:colOff>
      <xdr:row>53</xdr:row>
      <xdr:rowOff>15696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32223</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877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104222</xdr:rowOff>
    </xdr:from>
    <xdr:to>
      <xdr:col>36</xdr:col>
      <xdr:colOff>165100</xdr:colOff>
      <xdr:row>53</xdr:row>
      <xdr:rowOff>34372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50899</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879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96224</xdr:rowOff>
    </xdr:from>
    <xdr:to>
      <xdr:col>55</xdr:col>
      <xdr:colOff>0</xdr:colOff>
      <xdr:row>78</xdr:row>
      <xdr:rowOff>120653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69324"/>
          <a:ext cx="8382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84951</xdr:rowOff>
    </xdr:from>
    <xdr:to>
      <xdr:col>50</xdr:col>
      <xdr:colOff>114300</xdr:colOff>
      <xdr:row>78</xdr:row>
      <xdr:rowOff>96224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600801"/>
          <a:ext cx="889000" cy="8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134019</xdr:rowOff>
    </xdr:from>
    <xdr:to>
      <xdr:col>45</xdr:col>
      <xdr:colOff>177800</xdr:colOff>
      <xdr:row>73</xdr:row>
      <xdr:rowOff>84951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306969"/>
          <a:ext cx="8890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134019</xdr:rowOff>
    </xdr:from>
    <xdr:to>
      <xdr:col>41</xdr:col>
      <xdr:colOff>50800</xdr:colOff>
      <xdr:row>76</xdr:row>
      <xdr:rowOff>109782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306969"/>
          <a:ext cx="889000" cy="8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69853</xdr:rowOff>
    </xdr:from>
    <xdr:to>
      <xdr:col>55</xdr:col>
      <xdr:colOff>50800</xdr:colOff>
      <xdr:row>79</xdr:row>
      <xdr:rowOff>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29230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45424</xdr:rowOff>
    </xdr:from>
    <xdr:to>
      <xdr:col>50</xdr:col>
      <xdr:colOff>165100</xdr:colOff>
      <xdr:row>78</xdr:row>
      <xdr:rowOff>147024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138151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34151</xdr:rowOff>
    </xdr:from>
    <xdr:to>
      <xdr:col>46</xdr:col>
      <xdr:colOff>38100</xdr:colOff>
      <xdr:row>73</xdr:row>
      <xdr:rowOff>135751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152278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3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83219</xdr:rowOff>
    </xdr:from>
    <xdr:to>
      <xdr:col>41</xdr:col>
      <xdr:colOff>101600</xdr:colOff>
      <xdr:row>72</xdr:row>
      <xdr:rowOff>13369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29896</xdr:rowOff>
    </xdr:from>
    <xdr:ext cx="69018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16205"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58982</xdr:rowOff>
    </xdr:from>
    <xdr:to>
      <xdr:col>36</xdr:col>
      <xdr:colOff>165100</xdr:colOff>
      <xdr:row>76</xdr:row>
      <xdr:rowOff>160582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5659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8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149551</xdr:rowOff>
    </xdr:from>
    <xdr:to>
      <xdr:col>55</xdr:col>
      <xdr:colOff>0</xdr:colOff>
      <xdr:row>97</xdr:row>
      <xdr:rowOff>170121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80201"/>
          <a:ext cx="838200" cy="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118205</xdr:rowOff>
    </xdr:from>
    <xdr:to>
      <xdr:col>50</xdr:col>
      <xdr:colOff>114300</xdr:colOff>
      <xdr:row>97</xdr:row>
      <xdr:rowOff>170121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891605"/>
          <a:ext cx="889000" cy="90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118205</xdr:rowOff>
    </xdr:from>
    <xdr:to>
      <xdr:col>45</xdr:col>
      <xdr:colOff>177800</xdr:colOff>
      <xdr:row>94</xdr:row>
      <xdr:rowOff>27251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891605"/>
          <a:ext cx="889000" cy="2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31773</xdr:rowOff>
    </xdr:from>
    <xdr:to>
      <xdr:col>41</xdr:col>
      <xdr:colOff>50800</xdr:colOff>
      <xdr:row>94</xdr:row>
      <xdr:rowOff>27251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5805173"/>
          <a:ext cx="889000" cy="3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164414</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7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98751</xdr:rowOff>
    </xdr:from>
    <xdr:to>
      <xdr:col>55</xdr:col>
      <xdr:colOff>50800</xdr:colOff>
      <xdr:row>98</xdr:row>
      <xdr:rowOff>28901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119321</xdr:rowOff>
    </xdr:from>
    <xdr:to>
      <xdr:col>50</xdr:col>
      <xdr:colOff>165100</xdr:colOff>
      <xdr:row>98</xdr:row>
      <xdr:rowOff>49471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67405</xdr:rowOff>
    </xdr:from>
    <xdr:to>
      <xdr:col>46</xdr:col>
      <xdr:colOff>38100</xdr:colOff>
      <xdr:row>92</xdr:row>
      <xdr:rowOff>169005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14082</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05205" y="15616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147901</xdr:rowOff>
    </xdr:from>
    <xdr:to>
      <xdr:col>41</xdr:col>
      <xdr:colOff>101600</xdr:colOff>
      <xdr:row>94</xdr:row>
      <xdr:rowOff>78051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0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94578</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16205" y="15867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152423</xdr:rowOff>
    </xdr:from>
    <xdr:to>
      <xdr:col>36</xdr:col>
      <xdr:colOff>165100</xdr:colOff>
      <xdr:row>92</xdr:row>
      <xdr:rowOff>82573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5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99100</xdr:rowOff>
    </xdr:from>
    <xdr:ext cx="69018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27205" y="15529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66669</xdr:rowOff>
    </xdr:from>
    <xdr:to>
      <xdr:col>85</xdr:col>
      <xdr:colOff>126364</xdr:colOff>
      <xdr:row>79</xdr:row>
      <xdr:rowOff>96489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39619"/>
          <a:ext cx="1269" cy="14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100316</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96489</xdr:rowOff>
    </xdr:from>
    <xdr:to>
      <xdr:col>86</xdr:col>
      <xdr:colOff>25400</xdr:colOff>
      <xdr:row>79</xdr:row>
      <xdr:rowOff>96489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13346</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66669</xdr:rowOff>
    </xdr:from>
    <xdr:to>
      <xdr:col>86</xdr:col>
      <xdr:colOff>25400</xdr:colOff>
      <xdr:row>71</xdr:row>
      <xdr:rowOff>66669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39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34436</xdr:rowOff>
    </xdr:from>
    <xdr:to>
      <xdr:col>85</xdr:col>
      <xdr:colOff>127000</xdr:colOff>
      <xdr:row>71</xdr:row>
      <xdr:rowOff>66669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207386"/>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21362</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23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42935</xdr:rowOff>
    </xdr:from>
    <xdr:to>
      <xdr:col>85</xdr:col>
      <xdr:colOff>177800</xdr:colOff>
      <xdr:row>77</xdr:row>
      <xdr:rowOff>144535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34436</xdr:rowOff>
    </xdr:from>
    <xdr:to>
      <xdr:col>81</xdr:col>
      <xdr:colOff>50800</xdr:colOff>
      <xdr:row>71</xdr:row>
      <xdr:rowOff>74565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07386"/>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44914</xdr:rowOff>
    </xdr:from>
    <xdr:to>
      <xdr:col>81</xdr:col>
      <xdr:colOff>101600</xdr:colOff>
      <xdr:row>77</xdr:row>
      <xdr:rowOff>146514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137641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74565</xdr:rowOff>
    </xdr:from>
    <xdr:to>
      <xdr:col>76</xdr:col>
      <xdr:colOff>114300</xdr:colOff>
      <xdr:row>72</xdr:row>
      <xdr:rowOff>40142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247515"/>
          <a:ext cx="8890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42971</xdr:rowOff>
    </xdr:from>
    <xdr:to>
      <xdr:col>76</xdr:col>
      <xdr:colOff>165100</xdr:colOff>
      <xdr:row>77</xdr:row>
      <xdr:rowOff>144571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135698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40142</xdr:rowOff>
    </xdr:from>
    <xdr:to>
      <xdr:col>71</xdr:col>
      <xdr:colOff>177800</xdr:colOff>
      <xdr:row>73</xdr:row>
      <xdr:rowOff>14157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384542"/>
          <a:ext cx="889000" cy="1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24746</xdr:rowOff>
    </xdr:from>
    <xdr:to>
      <xdr:col>72</xdr:col>
      <xdr:colOff>38100</xdr:colOff>
      <xdr:row>77</xdr:row>
      <xdr:rowOff>126346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117473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11619</xdr:rowOff>
    </xdr:from>
    <xdr:to>
      <xdr:col>67</xdr:col>
      <xdr:colOff>101600</xdr:colOff>
      <xdr:row>77</xdr:row>
      <xdr:rowOff>113219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104346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15869</xdr:rowOff>
    </xdr:from>
    <xdr:to>
      <xdr:col>85</xdr:col>
      <xdr:colOff>177800</xdr:colOff>
      <xdr:row>71</xdr:row>
      <xdr:rowOff>117469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1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140346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4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155086</xdr:rowOff>
    </xdr:from>
    <xdr:to>
      <xdr:col>81</xdr:col>
      <xdr:colOff>101600</xdr:colOff>
      <xdr:row>71</xdr:row>
      <xdr:rowOff>85236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101763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9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23765</xdr:rowOff>
    </xdr:from>
    <xdr:to>
      <xdr:col>76</xdr:col>
      <xdr:colOff>165100</xdr:colOff>
      <xdr:row>71</xdr:row>
      <xdr:rowOff>125365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141892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19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160792</xdr:rowOff>
    </xdr:from>
    <xdr:to>
      <xdr:col>72</xdr:col>
      <xdr:colOff>38100</xdr:colOff>
      <xdr:row>72</xdr:row>
      <xdr:rowOff>90942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3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107469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1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134807</xdr:rowOff>
    </xdr:from>
    <xdr:to>
      <xdr:col>67</xdr:col>
      <xdr:colOff>101600</xdr:colOff>
      <xdr:row>73</xdr:row>
      <xdr:rowOff>64957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81484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2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119907</xdr:rowOff>
    </xdr:from>
    <xdr:to>
      <xdr:col>85</xdr:col>
      <xdr:colOff>127000</xdr:colOff>
      <xdr:row>98</xdr:row>
      <xdr:rowOff>142233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2007"/>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43692</xdr:rowOff>
    </xdr:from>
    <xdr:to>
      <xdr:col>81</xdr:col>
      <xdr:colOff>50800</xdr:colOff>
      <xdr:row>98</xdr:row>
      <xdr:rowOff>142233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45792"/>
          <a:ext cx="889000" cy="9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68509</xdr:rowOff>
    </xdr:from>
    <xdr:to>
      <xdr:col>76</xdr:col>
      <xdr:colOff>114300</xdr:colOff>
      <xdr:row>98</xdr:row>
      <xdr:rowOff>43692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527709"/>
          <a:ext cx="889000" cy="3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68509</xdr:rowOff>
    </xdr:from>
    <xdr:to>
      <xdr:col>71</xdr:col>
      <xdr:colOff>177800</xdr:colOff>
      <xdr:row>96</xdr:row>
      <xdr:rowOff>164395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527709"/>
          <a:ext cx="889000" cy="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166837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69107</xdr:rowOff>
    </xdr:from>
    <xdr:to>
      <xdr:col>85</xdr:col>
      <xdr:colOff>177800</xdr:colOff>
      <xdr:row>98</xdr:row>
      <xdr:rowOff>170707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91433</xdr:rowOff>
    </xdr:from>
    <xdr:to>
      <xdr:col>81</xdr:col>
      <xdr:colOff>101600</xdr:colOff>
      <xdr:row>99</xdr:row>
      <xdr:rowOff>21583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12710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164342</xdr:rowOff>
    </xdr:from>
    <xdr:to>
      <xdr:col>76</xdr:col>
      <xdr:colOff>165100</xdr:colOff>
      <xdr:row>98</xdr:row>
      <xdr:rowOff>94492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111019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5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17709</xdr:rowOff>
    </xdr:from>
    <xdr:to>
      <xdr:col>72</xdr:col>
      <xdr:colOff>38100</xdr:colOff>
      <xdr:row>96</xdr:row>
      <xdr:rowOff>119309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135836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2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113595</xdr:rowOff>
    </xdr:from>
    <xdr:to>
      <xdr:col>67</xdr:col>
      <xdr:colOff>101600</xdr:colOff>
      <xdr:row>97</xdr:row>
      <xdr:rowOff>43745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60272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3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162720</xdr:rowOff>
    </xdr:from>
    <xdr:to>
      <xdr:col>116</xdr:col>
      <xdr:colOff>63500</xdr:colOff>
      <xdr:row>77</xdr:row>
      <xdr:rowOff>167653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64370"/>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162720</xdr:rowOff>
    </xdr:from>
    <xdr:to>
      <xdr:col>111</xdr:col>
      <xdr:colOff>177800</xdr:colOff>
      <xdr:row>78</xdr:row>
      <xdr:rowOff>32029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6437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108345</xdr:rowOff>
    </xdr:from>
    <xdr:to>
      <xdr:col>107</xdr:col>
      <xdr:colOff>50800</xdr:colOff>
      <xdr:row>78</xdr:row>
      <xdr:rowOff>32029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09995"/>
          <a:ext cx="889000" cy="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72072</xdr:rowOff>
    </xdr:from>
    <xdr:to>
      <xdr:col>102</xdr:col>
      <xdr:colOff>114300</xdr:colOff>
      <xdr:row>77</xdr:row>
      <xdr:rowOff>108345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73722"/>
          <a:ext cx="889000" cy="3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116853</xdr:rowOff>
    </xdr:from>
    <xdr:to>
      <xdr:col>116</xdr:col>
      <xdr:colOff>114300</xdr:colOff>
      <xdr:row>78</xdr:row>
      <xdr:rowOff>47003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31780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111920</xdr:rowOff>
    </xdr:from>
    <xdr:to>
      <xdr:col>112</xdr:col>
      <xdr:colOff>38100</xdr:colOff>
      <xdr:row>78</xdr:row>
      <xdr:rowOff>42070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33197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152679</xdr:rowOff>
    </xdr:from>
    <xdr:to>
      <xdr:col>107</xdr:col>
      <xdr:colOff>101600</xdr:colOff>
      <xdr:row>78</xdr:row>
      <xdr:rowOff>82829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73956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57545</xdr:rowOff>
    </xdr:from>
    <xdr:to>
      <xdr:col>102</xdr:col>
      <xdr:colOff>165100</xdr:colOff>
      <xdr:row>77</xdr:row>
      <xdr:rowOff>159145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150272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21272</xdr:rowOff>
    </xdr:from>
    <xdr:to>
      <xdr:col>98</xdr:col>
      <xdr:colOff>38100</xdr:colOff>
      <xdr:row>77</xdr:row>
      <xdr:rowOff>122872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113999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前年度より類似団体内で最も高い水準となっているが、その内訳としては村営住宅やごみ焼却施設に係る費用である。普通建設事業費は学校施設や漁港施設の整備を実施しており、類似団体平均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物件費等の主な減少要因としては諸行事補助金（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11,780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千円）などとなっている。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24779</xdr:rowOff>
    </xdr:from>
    <xdr:to>
      <xdr:col>24</xdr:col>
      <xdr:colOff>63500</xdr:colOff>
      <xdr:row>34</xdr:row>
      <xdr:rowOff>74157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854079"/>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24779</xdr:rowOff>
    </xdr:from>
    <xdr:to>
      <xdr:col>19</xdr:col>
      <xdr:colOff>177800</xdr:colOff>
      <xdr:row>34</xdr:row>
      <xdr:rowOff>44341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5407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8827</xdr:rowOff>
    </xdr:from>
    <xdr:to>
      <xdr:col>15</xdr:col>
      <xdr:colOff>50800</xdr:colOff>
      <xdr:row>34</xdr:row>
      <xdr:rowOff>44341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3812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145121</xdr:rowOff>
    </xdr:from>
    <xdr:to>
      <xdr:col>10</xdr:col>
      <xdr:colOff>114300</xdr:colOff>
      <xdr:row>34</xdr:row>
      <xdr:rowOff>8827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802971"/>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23357</xdr:rowOff>
    </xdr:from>
    <xdr:to>
      <xdr:col>24</xdr:col>
      <xdr:colOff>114300</xdr:colOff>
      <xdr:row>34</xdr:row>
      <xdr:rowOff>124957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46234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145429</xdr:rowOff>
    </xdr:from>
    <xdr:to>
      <xdr:col>20</xdr:col>
      <xdr:colOff>38100</xdr:colOff>
      <xdr:row>34</xdr:row>
      <xdr:rowOff>75579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92106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164991</xdr:rowOff>
    </xdr:from>
    <xdr:to>
      <xdr:col>15</xdr:col>
      <xdr:colOff>101600</xdr:colOff>
      <xdr:row>34</xdr:row>
      <xdr:rowOff>95141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111668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129477</xdr:rowOff>
    </xdr:from>
    <xdr:to>
      <xdr:col>10</xdr:col>
      <xdr:colOff>165100</xdr:colOff>
      <xdr:row>34</xdr:row>
      <xdr:rowOff>59627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76154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94321</xdr:rowOff>
    </xdr:from>
    <xdr:to>
      <xdr:col>6</xdr:col>
      <xdr:colOff>38100</xdr:colOff>
      <xdr:row>34</xdr:row>
      <xdr:rowOff>24471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40998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157449</xdr:rowOff>
    </xdr:from>
    <xdr:to>
      <xdr:col>24</xdr:col>
      <xdr:colOff>62865</xdr:colOff>
      <xdr:row>57</xdr:row>
      <xdr:rowOff>145598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01399"/>
          <a:ext cx="1270" cy="101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145598</xdr:rowOff>
    </xdr:from>
    <xdr:to>
      <xdr:col>24</xdr:col>
      <xdr:colOff>152400</xdr:colOff>
      <xdr:row>57</xdr:row>
      <xdr:rowOff>145598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1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104126</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76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157449</xdr:rowOff>
    </xdr:from>
    <xdr:to>
      <xdr:col>24</xdr:col>
      <xdr:colOff>152400</xdr:colOff>
      <xdr:row>51</xdr:row>
      <xdr:rowOff>157449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0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91303</xdr:rowOff>
    </xdr:from>
    <xdr:to>
      <xdr:col>24</xdr:col>
      <xdr:colOff>63500</xdr:colOff>
      <xdr:row>54</xdr:row>
      <xdr:rowOff>101316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49603"/>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129174</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0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150747</xdr:rowOff>
    </xdr:from>
    <xdr:to>
      <xdr:col>24</xdr:col>
      <xdr:colOff>114300</xdr:colOff>
      <xdr:row>57</xdr:row>
      <xdr:rowOff>80897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72392</xdr:rowOff>
    </xdr:from>
    <xdr:to>
      <xdr:col>19</xdr:col>
      <xdr:colOff>177800</xdr:colOff>
      <xdr:row>54</xdr:row>
      <xdr:rowOff>91303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330692"/>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149781</xdr:rowOff>
    </xdr:from>
    <xdr:to>
      <xdr:col>20</xdr:col>
      <xdr:colOff>38100</xdr:colOff>
      <xdr:row>57</xdr:row>
      <xdr:rowOff>79931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5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71058</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8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101897</xdr:rowOff>
    </xdr:from>
    <xdr:to>
      <xdr:col>15</xdr:col>
      <xdr:colOff>50800</xdr:colOff>
      <xdr:row>54</xdr:row>
      <xdr:rowOff>72392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188747"/>
          <a:ext cx="8890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11207</xdr:rowOff>
    </xdr:from>
    <xdr:to>
      <xdr:col>15</xdr:col>
      <xdr:colOff>101600</xdr:colOff>
      <xdr:row>57</xdr:row>
      <xdr:rowOff>112807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8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103934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8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132455</xdr:rowOff>
    </xdr:from>
    <xdr:to>
      <xdr:col>10</xdr:col>
      <xdr:colOff>114300</xdr:colOff>
      <xdr:row>53</xdr:row>
      <xdr:rowOff>101897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704955"/>
          <a:ext cx="889000" cy="48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15823</xdr:rowOff>
    </xdr:from>
    <xdr:to>
      <xdr:col>10</xdr:col>
      <xdr:colOff>165100</xdr:colOff>
      <xdr:row>57</xdr:row>
      <xdr:rowOff>117423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78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108550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8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18863</xdr:rowOff>
    </xdr:from>
    <xdr:to>
      <xdr:col>6</xdr:col>
      <xdr:colOff>38100</xdr:colOff>
      <xdr:row>57</xdr:row>
      <xdr:rowOff>120463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111590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8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50516</xdr:rowOff>
    </xdr:from>
    <xdr:to>
      <xdr:col>24</xdr:col>
      <xdr:colOff>114300</xdr:colOff>
      <xdr:row>54</xdr:row>
      <xdr:rowOff>152116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73393</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160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40503</xdr:rowOff>
    </xdr:from>
    <xdr:to>
      <xdr:col>20</xdr:col>
      <xdr:colOff>38100</xdr:colOff>
      <xdr:row>54</xdr:row>
      <xdr:rowOff>142103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158630</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0740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21592</xdr:rowOff>
    </xdr:from>
    <xdr:to>
      <xdr:col>15</xdr:col>
      <xdr:colOff>101600</xdr:colOff>
      <xdr:row>54</xdr:row>
      <xdr:rowOff>123192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2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139719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055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51097</xdr:rowOff>
    </xdr:from>
    <xdr:to>
      <xdr:col>10</xdr:col>
      <xdr:colOff>165100</xdr:colOff>
      <xdr:row>53</xdr:row>
      <xdr:rowOff>152697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1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169224</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891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81655</xdr:rowOff>
    </xdr:from>
    <xdr:to>
      <xdr:col>6</xdr:col>
      <xdr:colOff>38100</xdr:colOff>
      <xdr:row>51</xdr:row>
      <xdr:rowOff>11805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6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28332</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842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46690</xdr:rowOff>
    </xdr:from>
    <xdr:to>
      <xdr:col>24</xdr:col>
      <xdr:colOff>63500</xdr:colOff>
      <xdr:row>76</xdr:row>
      <xdr:rowOff>63576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076890"/>
          <a:ext cx="8382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63576</xdr:rowOff>
    </xdr:from>
    <xdr:to>
      <xdr:col>19</xdr:col>
      <xdr:colOff>177800</xdr:colOff>
      <xdr:row>77</xdr:row>
      <xdr:rowOff>11996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93776"/>
          <a:ext cx="889000" cy="1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11996</xdr:rowOff>
    </xdr:from>
    <xdr:to>
      <xdr:col>15</xdr:col>
      <xdr:colOff>50800</xdr:colOff>
      <xdr:row>78</xdr:row>
      <xdr:rowOff>19678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13646"/>
          <a:ext cx="889000" cy="17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19678</xdr:rowOff>
    </xdr:from>
    <xdr:to>
      <xdr:col>10</xdr:col>
      <xdr:colOff>114300</xdr:colOff>
      <xdr:row>78</xdr:row>
      <xdr:rowOff>71661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92778"/>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167340</xdr:rowOff>
    </xdr:from>
    <xdr:to>
      <xdr:col>24</xdr:col>
      <xdr:colOff>114300</xdr:colOff>
      <xdr:row>76</xdr:row>
      <xdr:rowOff>97490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145767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0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12776</xdr:rowOff>
    </xdr:from>
    <xdr:to>
      <xdr:col>20</xdr:col>
      <xdr:colOff>38100</xdr:colOff>
      <xdr:row>76</xdr:row>
      <xdr:rowOff>114376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105503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3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132646</xdr:rowOff>
    </xdr:from>
    <xdr:to>
      <xdr:col>15</xdr:col>
      <xdr:colOff>101600</xdr:colOff>
      <xdr:row>77</xdr:row>
      <xdr:rowOff>62796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53923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140328</xdr:rowOff>
    </xdr:from>
    <xdr:to>
      <xdr:col>10</xdr:col>
      <xdr:colOff>165100</xdr:colOff>
      <xdr:row>78</xdr:row>
      <xdr:rowOff>70478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3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20861</xdr:rowOff>
    </xdr:from>
    <xdr:to>
      <xdr:col>6</xdr:col>
      <xdr:colOff>38100</xdr:colOff>
      <xdr:row>78</xdr:row>
      <xdr:rowOff>122461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113588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139534</xdr:rowOff>
    </xdr:from>
    <xdr:to>
      <xdr:col>24</xdr:col>
      <xdr:colOff>63500</xdr:colOff>
      <xdr:row>97</xdr:row>
      <xdr:rowOff>15839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598734"/>
          <a:ext cx="8382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102665</xdr:rowOff>
    </xdr:from>
    <xdr:to>
      <xdr:col>19</xdr:col>
      <xdr:colOff>177800</xdr:colOff>
      <xdr:row>96</xdr:row>
      <xdr:rowOff>139534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5704615"/>
          <a:ext cx="889000" cy="8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75354</xdr:rowOff>
    </xdr:from>
    <xdr:to>
      <xdr:col>15</xdr:col>
      <xdr:colOff>50800</xdr:colOff>
      <xdr:row>91</xdr:row>
      <xdr:rowOff>102665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5677304"/>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75354</xdr:rowOff>
    </xdr:from>
    <xdr:to>
      <xdr:col>10</xdr:col>
      <xdr:colOff>114300</xdr:colOff>
      <xdr:row>96</xdr:row>
      <xdr:rowOff>134003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5677304"/>
          <a:ext cx="889000" cy="9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106965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136489</xdr:rowOff>
    </xdr:from>
    <xdr:to>
      <xdr:col>24</xdr:col>
      <xdr:colOff>114300</xdr:colOff>
      <xdr:row>97</xdr:row>
      <xdr:rowOff>66639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5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159366</xdr:rowOff>
    </xdr:from>
    <xdr:ext cx="599010"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4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88734</xdr:rowOff>
    </xdr:from>
    <xdr:to>
      <xdr:col>20</xdr:col>
      <xdr:colOff>38100</xdr:colOff>
      <xdr:row>97</xdr:row>
      <xdr:rowOff>18884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35411</xdr:rowOff>
    </xdr:from>
    <xdr:ext cx="59901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497795" y="163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51865</xdr:rowOff>
    </xdr:from>
    <xdr:to>
      <xdr:col>15</xdr:col>
      <xdr:colOff>101600</xdr:colOff>
      <xdr:row>91</xdr:row>
      <xdr:rowOff>153465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169992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08795" y="154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24554</xdr:rowOff>
    </xdr:from>
    <xdr:to>
      <xdr:col>10</xdr:col>
      <xdr:colOff>165100</xdr:colOff>
      <xdr:row>91</xdr:row>
      <xdr:rowOff>126154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56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142681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19795" y="15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83203</xdr:rowOff>
    </xdr:from>
    <xdr:to>
      <xdr:col>6</xdr:col>
      <xdr:colOff>38100</xdr:colOff>
      <xdr:row>97</xdr:row>
      <xdr:rowOff>13353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29880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30795" y="163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99416</xdr:rowOff>
    </xdr:from>
    <xdr:to>
      <xdr:col>54</xdr:col>
      <xdr:colOff>189865</xdr:colOff>
      <xdr:row>58</xdr:row>
      <xdr:rowOff>20568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9014816"/>
          <a:ext cx="1270" cy="949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24395</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20568</xdr:rowOff>
    </xdr:from>
    <xdr:to>
      <xdr:col>55</xdr:col>
      <xdr:colOff>88900</xdr:colOff>
      <xdr:row>58</xdr:row>
      <xdr:rowOff>20568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46093</xdr:rowOff>
    </xdr:from>
    <xdr:ext cx="690189"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790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99416</xdr:rowOff>
    </xdr:from>
    <xdr:to>
      <xdr:col>55</xdr:col>
      <xdr:colOff>88900</xdr:colOff>
      <xdr:row>52</xdr:row>
      <xdr:rowOff>99416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01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35903</xdr:rowOff>
    </xdr:from>
    <xdr:to>
      <xdr:col>55</xdr:col>
      <xdr:colOff>0</xdr:colOff>
      <xdr:row>52</xdr:row>
      <xdr:rowOff>152686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8779853"/>
          <a:ext cx="8382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63378</xdr:rowOff>
    </xdr:from>
    <xdr:ext cx="599010"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36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84951</xdr:rowOff>
    </xdr:from>
    <xdr:to>
      <xdr:col>55</xdr:col>
      <xdr:colOff>50800</xdr:colOff>
      <xdr:row>58</xdr:row>
      <xdr:rowOff>15101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35903</xdr:rowOff>
    </xdr:from>
    <xdr:to>
      <xdr:col>50</xdr:col>
      <xdr:colOff>114300</xdr:colOff>
      <xdr:row>54</xdr:row>
      <xdr:rowOff>88593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8779853"/>
          <a:ext cx="8890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83524</xdr:rowOff>
    </xdr:from>
    <xdr:to>
      <xdr:col>50</xdr:col>
      <xdr:colOff>165100</xdr:colOff>
      <xdr:row>58</xdr:row>
      <xdr:rowOff>13674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4801</xdr:rowOff>
    </xdr:from>
    <xdr:ext cx="599010"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39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88917</xdr:rowOff>
    </xdr:from>
    <xdr:to>
      <xdr:col>45</xdr:col>
      <xdr:colOff>177800</xdr:colOff>
      <xdr:row>54</xdr:row>
      <xdr:rowOff>88593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175767"/>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87439</xdr:rowOff>
    </xdr:from>
    <xdr:to>
      <xdr:col>46</xdr:col>
      <xdr:colOff>38100</xdr:colOff>
      <xdr:row>58</xdr:row>
      <xdr:rowOff>17589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8716</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50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88917</xdr:rowOff>
    </xdr:from>
    <xdr:to>
      <xdr:col>41</xdr:col>
      <xdr:colOff>50800</xdr:colOff>
      <xdr:row>55</xdr:row>
      <xdr:rowOff>82381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175767"/>
          <a:ext cx="889000" cy="3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88126</xdr:rowOff>
    </xdr:from>
    <xdr:to>
      <xdr:col>41</xdr:col>
      <xdr:colOff>101600</xdr:colOff>
      <xdr:row>58</xdr:row>
      <xdr:rowOff>18276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9403</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61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78256</xdr:rowOff>
    </xdr:from>
    <xdr:to>
      <xdr:col>36</xdr:col>
      <xdr:colOff>165100</xdr:colOff>
      <xdr:row>58</xdr:row>
      <xdr:rowOff>8406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170983</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672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101886</xdr:rowOff>
    </xdr:from>
    <xdr:to>
      <xdr:col>55</xdr:col>
      <xdr:colOff>50800</xdr:colOff>
      <xdr:row>53</xdr:row>
      <xdr:rowOff>32036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16813</xdr:rowOff>
    </xdr:from>
    <xdr:ext cx="690189"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8932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156553</xdr:rowOff>
    </xdr:from>
    <xdr:to>
      <xdr:col>50</xdr:col>
      <xdr:colOff>165100</xdr:colOff>
      <xdr:row>51</xdr:row>
      <xdr:rowOff>86703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103230</xdr:rowOff>
    </xdr:from>
    <xdr:ext cx="690189"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94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37793</xdr:rowOff>
    </xdr:from>
    <xdr:to>
      <xdr:col>46</xdr:col>
      <xdr:colOff>38100</xdr:colOff>
      <xdr:row>54</xdr:row>
      <xdr:rowOff>139393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155920</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05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38117</xdr:rowOff>
    </xdr:from>
    <xdr:to>
      <xdr:col>41</xdr:col>
      <xdr:colOff>101600</xdr:colOff>
      <xdr:row>53</xdr:row>
      <xdr:rowOff>139717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156244</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16205"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31581</xdr:rowOff>
    </xdr:from>
    <xdr:to>
      <xdr:col>36</xdr:col>
      <xdr:colOff>165100</xdr:colOff>
      <xdr:row>55</xdr:row>
      <xdr:rowOff>133181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149708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672795" y="92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167867</xdr:rowOff>
    </xdr:from>
    <xdr:to>
      <xdr:col>55</xdr:col>
      <xdr:colOff>0</xdr:colOff>
      <xdr:row>77</xdr:row>
      <xdr:rowOff>55789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98067"/>
          <a:ext cx="838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137376</xdr:rowOff>
    </xdr:from>
    <xdr:to>
      <xdr:col>50</xdr:col>
      <xdr:colOff>114300</xdr:colOff>
      <xdr:row>76</xdr:row>
      <xdr:rowOff>167867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167576"/>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137376</xdr:rowOff>
    </xdr:from>
    <xdr:to>
      <xdr:col>45</xdr:col>
      <xdr:colOff>177800</xdr:colOff>
      <xdr:row>78</xdr:row>
      <xdr:rowOff>51147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167576"/>
          <a:ext cx="889000" cy="2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51147</xdr:rowOff>
    </xdr:from>
    <xdr:to>
      <xdr:col>41</xdr:col>
      <xdr:colOff>50800</xdr:colOff>
      <xdr:row>78</xdr:row>
      <xdr:rowOff>87080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24247"/>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4989</xdr:rowOff>
    </xdr:from>
    <xdr:to>
      <xdr:col>55</xdr:col>
      <xdr:colOff>50800</xdr:colOff>
      <xdr:row>77</xdr:row>
      <xdr:rowOff>106589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27866</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117067</xdr:rowOff>
    </xdr:from>
    <xdr:to>
      <xdr:col>50</xdr:col>
      <xdr:colOff>165100</xdr:colOff>
      <xdr:row>77</xdr:row>
      <xdr:rowOff>47217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63744</xdr:rowOff>
    </xdr:from>
    <xdr:ext cx="59901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39795" y="129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86576</xdr:rowOff>
    </xdr:from>
    <xdr:to>
      <xdr:col>46</xdr:col>
      <xdr:colOff>38100</xdr:colOff>
      <xdr:row>77</xdr:row>
      <xdr:rowOff>16726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33253</xdr:rowOff>
    </xdr:from>
    <xdr:ext cx="59901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50795" y="128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xdr:rowOff>
    </xdr:from>
    <xdr:to>
      <xdr:col>41</xdr:col>
      <xdr:colOff>101600</xdr:colOff>
      <xdr:row>78</xdr:row>
      <xdr:rowOff>101947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118474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36280</xdr:rowOff>
    </xdr:from>
    <xdr:to>
      <xdr:col>36</xdr:col>
      <xdr:colOff>165100</xdr:colOff>
      <xdr:row>78</xdr:row>
      <xdr:rowOff>137880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129007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69506</xdr:rowOff>
    </xdr:from>
    <xdr:to>
      <xdr:col>54</xdr:col>
      <xdr:colOff>189865</xdr:colOff>
      <xdr:row>98</xdr:row>
      <xdr:rowOff>102690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6014356"/>
          <a:ext cx="1270" cy="890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106517</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102690</xdr:rowOff>
    </xdr:from>
    <xdr:to>
      <xdr:col>55</xdr:col>
      <xdr:colOff>88900</xdr:colOff>
      <xdr:row>98</xdr:row>
      <xdr:rowOff>102690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90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16183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7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69506</xdr:rowOff>
    </xdr:from>
    <xdr:to>
      <xdr:col>55</xdr:col>
      <xdr:colOff>88900</xdr:colOff>
      <xdr:row>93</xdr:row>
      <xdr:rowOff>69506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014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69506</xdr:rowOff>
    </xdr:from>
    <xdr:to>
      <xdr:col>55</xdr:col>
      <xdr:colOff>0</xdr:colOff>
      <xdr:row>93</xdr:row>
      <xdr:rowOff>98236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014356"/>
          <a:ext cx="8382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120032</xdr:rowOff>
    </xdr:from>
    <xdr:ext cx="599010"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79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141605</xdr:rowOff>
    </xdr:from>
    <xdr:to>
      <xdr:col>55</xdr:col>
      <xdr:colOff>50800</xdr:colOff>
      <xdr:row>97</xdr:row>
      <xdr:rowOff>71755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95644</xdr:rowOff>
    </xdr:from>
    <xdr:to>
      <xdr:col>50</xdr:col>
      <xdr:colOff>114300</xdr:colOff>
      <xdr:row>93</xdr:row>
      <xdr:rowOff>98236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5697594"/>
          <a:ext cx="889000" cy="3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87917</xdr:rowOff>
    </xdr:from>
    <xdr:to>
      <xdr:col>50</xdr:col>
      <xdr:colOff>165100</xdr:colOff>
      <xdr:row>97</xdr:row>
      <xdr:rowOff>18067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9194</xdr:rowOff>
    </xdr:from>
    <xdr:ext cx="59901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39795" y="166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95644</xdr:rowOff>
    </xdr:from>
    <xdr:to>
      <xdr:col>45</xdr:col>
      <xdr:colOff>177800</xdr:colOff>
      <xdr:row>91</xdr:row>
      <xdr:rowOff>149039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5697594"/>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132823</xdr:rowOff>
    </xdr:from>
    <xdr:to>
      <xdr:col>46</xdr:col>
      <xdr:colOff>38100</xdr:colOff>
      <xdr:row>97</xdr:row>
      <xdr:rowOff>62973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54100</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50795" y="166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51402</xdr:rowOff>
    </xdr:from>
    <xdr:to>
      <xdr:col>41</xdr:col>
      <xdr:colOff>50800</xdr:colOff>
      <xdr:row>91</xdr:row>
      <xdr:rowOff>149039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5653352"/>
          <a:ext cx="889000" cy="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111632</xdr:rowOff>
    </xdr:from>
    <xdr:to>
      <xdr:col>41</xdr:col>
      <xdr:colOff>101600</xdr:colOff>
      <xdr:row>97</xdr:row>
      <xdr:rowOff>41782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7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32909</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61795" y="1666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50422</xdr:rowOff>
    </xdr:from>
    <xdr:to>
      <xdr:col>36</xdr:col>
      <xdr:colOff>165100</xdr:colOff>
      <xdr:row>96</xdr:row>
      <xdr:rowOff>152022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0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143149</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672795" y="166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18706</xdr:rowOff>
    </xdr:from>
    <xdr:to>
      <xdr:col>55</xdr:col>
      <xdr:colOff>50800</xdr:colOff>
      <xdr:row>93</xdr:row>
      <xdr:rowOff>120306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5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143183</xdr:rowOff>
    </xdr:from>
    <xdr:ext cx="599010"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91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47436</xdr:rowOff>
    </xdr:from>
    <xdr:to>
      <xdr:col>50</xdr:col>
      <xdr:colOff>165100</xdr:colOff>
      <xdr:row>93</xdr:row>
      <xdr:rowOff>149036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5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165563</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39795" y="157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44844</xdr:rowOff>
    </xdr:from>
    <xdr:to>
      <xdr:col>46</xdr:col>
      <xdr:colOff>38100</xdr:colOff>
      <xdr:row>91</xdr:row>
      <xdr:rowOff>146444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56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162971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54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98239</xdr:rowOff>
    </xdr:from>
    <xdr:to>
      <xdr:col>41</xdr:col>
      <xdr:colOff>101600</xdr:colOff>
      <xdr:row>92</xdr:row>
      <xdr:rowOff>28389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57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44916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547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602</xdr:rowOff>
    </xdr:from>
    <xdr:to>
      <xdr:col>36</xdr:col>
      <xdr:colOff>165100</xdr:colOff>
      <xdr:row>91</xdr:row>
      <xdr:rowOff>102202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5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118729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53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37200</xdr:rowOff>
    </xdr:from>
    <xdr:to>
      <xdr:col>85</xdr:col>
      <xdr:colOff>126364</xdr:colOff>
      <xdr:row>39</xdr:row>
      <xdr:rowOff>10019</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6209400"/>
          <a:ext cx="1269" cy="48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13846</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10019</xdr:rowOff>
    </xdr:from>
    <xdr:to>
      <xdr:col>86</xdr:col>
      <xdr:colOff>25400</xdr:colOff>
      <xdr:row>39</xdr:row>
      <xdr:rowOff>10019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155327</xdr:rowOff>
    </xdr:from>
    <xdr:ext cx="599010"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9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36</xdr:row>
      <xdr:rowOff>37200</xdr:rowOff>
    </xdr:from>
    <xdr:to>
      <xdr:col>86</xdr:col>
      <xdr:colOff>25400</xdr:colOff>
      <xdr:row>36</xdr:row>
      <xdr:rowOff>37200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20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121854</xdr:rowOff>
    </xdr:from>
    <xdr:to>
      <xdr:col>85</xdr:col>
      <xdr:colOff>127000</xdr:colOff>
      <xdr:row>38</xdr:row>
      <xdr:rowOff>155268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636954"/>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150849</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3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127972</xdr:rowOff>
    </xdr:from>
    <xdr:to>
      <xdr:col>85</xdr:col>
      <xdr:colOff>177800</xdr:colOff>
      <xdr:row>38</xdr:row>
      <xdr:rowOff>58122</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156117</xdr:rowOff>
    </xdr:from>
    <xdr:to>
      <xdr:col>81</xdr:col>
      <xdr:colOff>50800</xdr:colOff>
      <xdr:row>38</xdr:row>
      <xdr:rowOff>121854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5299617"/>
          <a:ext cx="8890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170445</xdr:rowOff>
    </xdr:from>
    <xdr:to>
      <xdr:col>81</xdr:col>
      <xdr:colOff>101600</xdr:colOff>
      <xdr:row>38</xdr:row>
      <xdr:rowOff>100595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117122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156117</xdr:rowOff>
    </xdr:from>
    <xdr:to>
      <xdr:col>76</xdr:col>
      <xdr:colOff>114300</xdr:colOff>
      <xdr:row>38</xdr:row>
      <xdr:rowOff>76602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299617"/>
          <a:ext cx="8890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150756</xdr:rowOff>
    </xdr:from>
    <xdr:to>
      <xdr:col>76</xdr:col>
      <xdr:colOff>165100</xdr:colOff>
      <xdr:row>38</xdr:row>
      <xdr:rowOff>80905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72032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24813</xdr:rowOff>
    </xdr:from>
    <xdr:to>
      <xdr:col>71</xdr:col>
      <xdr:colOff>177800</xdr:colOff>
      <xdr:row>38</xdr:row>
      <xdr:rowOff>76602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39913"/>
          <a:ext cx="8890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99766</xdr:rowOff>
    </xdr:from>
    <xdr:to>
      <xdr:col>72</xdr:col>
      <xdr:colOff>38100</xdr:colOff>
      <xdr:row>38</xdr:row>
      <xdr:rowOff>29916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46443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125922</xdr:rowOff>
    </xdr:from>
    <xdr:to>
      <xdr:col>67</xdr:col>
      <xdr:colOff>101600</xdr:colOff>
      <xdr:row>38</xdr:row>
      <xdr:rowOff>56072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72599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104468</xdr:rowOff>
    </xdr:from>
    <xdr:to>
      <xdr:col>85</xdr:col>
      <xdr:colOff>177800</xdr:colOff>
      <xdr:row>39</xdr:row>
      <xdr:rowOff>34618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19395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3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71054</xdr:rowOff>
    </xdr:from>
    <xdr:to>
      <xdr:col>81</xdr:col>
      <xdr:colOff>101600</xdr:colOff>
      <xdr:row>39</xdr:row>
      <xdr:rowOff>1204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163781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105317</xdr:rowOff>
    </xdr:from>
    <xdr:to>
      <xdr:col>76</xdr:col>
      <xdr:colOff>165100</xdr:colOff>
      <xdr:row>31</xdr:row>
      <xdr:rowOff>35467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51994</xdr:rowOff>
    </xdr:from>
    <xdr:ext cx="59901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292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25802</xdr:rowOff>
    </xdr:from>
    <xdr:to>
      <xdr:col>72</xdr:col>
      <xdr:colOff>38100</xdr:colOff>
      <xdr:row>38</xdr:row>
      <xdr:rowOff>127402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118529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145463</xdr:rowOff>
    </xdr:from>
    <xdr:to>
      <xdr:col>67</xdr:col>
      <xdr:colOff>101600</xdr:colOff>
      <xdr:row>38</xdr:row>
      <xdr:rowOff>75613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66740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170260</xdr:rowOff>
    </xdr:from>
    <xdr:to>
      <xdr:col>85</xdr:col>
      <xdr:colOff>127000</xdr:colOff>
      <xdr:row>55</xdr:row>
      <xdr:rowOff>40082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257110"/>
          <a:ext cx="838200" cy="2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170260</xdr:rowOff>
    </xdr:from>
    <xdr:to>
      <xdr:col>81</xdr:col>
      <xdr:colOff>50800</xdr:colOff>
      <xdr:row>55</xdr:row>
      <xdr:rowOff>33348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257110"/>
          <a:ext cx="889000" cy="2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33348</xdr:rowOff>
    </xdr:from>
    <xdr:to>
      <xdr:col>76</xdr:col>
      <xdr:colOff>114300</xdr:colOff>
      <xdr:row>56</xdr:row>
      <xdr:rowOff>144714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463098"/>
          <a:ext cx="889000" cy="2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141367</xdr:rowOff>
    </xdr:from>
    <xdr:to>
      <xdr:col>71</xdr:col>
      <xdr:colOff>177800</xdr:colOff>
      <xdr:row>56</xdr:row>
      <xdr:rowOff>144714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42567"/>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63060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160732</xdr:rowOff>
    </xdr:from>
    <xdr:to>
      <xdr:col>85</xdr:col>
      <xdr:colOff>177800</xdr:colOff>
      <xdr:row>55</xdr:row>
      <xdr:rowOff>90882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4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12159</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2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119460</xdr:rowOff>
    </xdr:from>
    <xdr:to>
      <xdr:col>81</xdr:col>
      <xdr:colOff>101600</xdr:colOff>
      <xdr:row>54</xdr:row>
      <xdr:rowOff>49610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66137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898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153998</xdr:rowOff>
    </xdr:from>
    <xdr:to>
      <xdr:col>76</xdr:col>
      <xdr:colOff>165100</xdr:colOff>
      <xdr:row>55</xdr:row>
      <xdr:rowOff>84148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100675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18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93914</xdr:rowOff>
    </xdr:from>
    <xdr:to>
      <xdr:col>72</xdr:col>
      <xdr:colOff>38100</xdr:colOff>
      <xdr:row>57</xdr:row>
      <xdr:rowOff>24064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40591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47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90567</xdr:rowOff>
    </xdr:from>
    <xdr:to>
      <xdr:col>67</xdr:col>
      <xdr:colOff>101600</xdr:colOff>
      <xdr:row>57</xdr:row>
      <xdr:rowOff>20717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37244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4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66669</xdr:rowOff>
    </xdr:from>
    <xdr:to>
      <xdr:col>85</xdr:col>
      <xdr:colOff>126364</xdr:colOff>
      <xdr:row>99</xdr:row>
      <xdr:rowOff>96489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68619"/>
          <a:ext cx="1269" cy="14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100316</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7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96489</xdr:rowOff>
    </xdr:from>
    <xdr:to>
      <xdr:col>86</xdr:col>
      <xdr:colOff>25400</xdr:colOff>
      <xdr:row>99</xdr:row>
      <xdr:rowOff>96489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7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13346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66669</xdr:rowOff>
    </xdr:from>
    <xdr:to>
      <xdr:col>86</xdr:col>
      <xdr:colOff>25400</xdr:colOff>
      <xdr:row>91</xdr:row>
      <xdr:rowOff>66669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34437</xdr:rowOff>
    </xdr:from>
    <xdr:to>
      <xdr:col>85</xdr:col>
      <xdr:colOff>127000</xdr:colOff>
      <xdr:row>91</xdr:row>
      <xdr:rowOff>66669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5636387"/>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21362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52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42935</xdr:rowOff>
    </xdr:from>
    <xdr:to>
      <xdr:col>85</xdr:col>
      <xdr:colOff>177800</xdr:colOff>
      <xdr:row>97</xdr:row>
      <xdr:rowOff>144535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34437</xdr:rowOff>
    </xdr:from>
    <xdr:to>
      <xdr:col>81</xdr:col>
      <xdr:colOff>50800</xdr:colOff>
      <xdr:row>91</xdr:row>
      <xdr:rowOff>74566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5636387"/>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44914</xdr:rowOff>
    </xdr:from>
    <xdr:to>
      <xdr:col>81</xdr:col>
      <xdr:colOff>101600</xdr:colOff>
      <xdr:row>97</xdr:row>
      <xdr:rowOff>146514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137641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74566</xdr:rowOff>
    </xdr:from>
    <xdr:to>
      <xdr:col>76</xdr:col>
      <xdr:colOff>114300</xdr:colOff>
      <xdr:row>92</xdr:row>
      <xdr:rowOff>40142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5676516"/>
          <a:ext cx="889000" cy="1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42968</xdr:rowOff>
    </xdr:from>
    <xdr:to>
      <xdr:col>76</xdr:col>
      <xdr:colOff>165100</xdr:colOff>
      <xdr:row>97</xdr:row>
      <xdr:rowOff>144568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135695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40142</xdr:rowOff>
    </xdr:from>
    <xdr:to>
      <xdr:col>71</xdr:col>
      <xdr:colOff>177800</xdr:colOff>
      <xdr:row>93</xdr:row>
      <xdr:rowOff>14156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5813542"/>
          <a:ext cx="889000" cy="1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24746</xdr:rowOff>
    </xdr:from>
    <xdr:to>
      <xdr:col>72</xdr:col>
      <xdr:colOff>38100</xdr:colOff>
      <xdr:row>97</xdr:row>
      <xdr:rowOff>126346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117473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11619</xdr:rowOff>
    </xdr:from>
    <xdr:to>
      <xdr:col>67</xdr:col>
      <xdr:colOff>101600</xdr:colOff>
      <xdr:row>97</xdr:row>
      <xdr:rowOff>113219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104346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15869</xdr:rowOff>
    </xdr:from>
    <xdr:to>
      <xdr:col>85</xdr:col>
      <xdr:colOff>177800</xdr:colOff>
      <xdr:row>91</xdr:row>
      <xdr:rowOff>117469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6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140346</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57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155087</xdr:rowOff>
    </xdr:from>
    <xdr:to>
      <xdr:col>81</xdr:col>
      <xdr:colOff>101600</xdr:colOff>
      <xdr:row>91</xdr:row>
      <xdr:rowOff>85237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101764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3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23766</xdr:rowOff>
    </xdr:from>
    <xdr:to>
      <xdr:col>76</xdr:col>
      <xdr:colOff>165100</xdr:colOff>
      <xdr:row>91</xdr:row>
      <xdr:rowOff>125366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56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141893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4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160792</xdr:rowOff>
    </xdr:from>
    <xdr:to>
      <xdr:col>72</xdr:col>
      <xdr:colOff>38100</xdr:colOff>
      <xdr:row>92</xdr:row>
      <xdr:rowOff>90942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107469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55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134806</xdr:rowOff>
    </xdr:from>
    <xdr:to>
      <xdr:col>67</xdr:col>
      <xdr:colOff>101600</xdr:colOff>
      <xdr:row>93</xdr:row>
      <xdr:rowOff>64956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9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81483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568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農林水産業費、土木費で類似団体平均よりも高い水準となっている。総務費では沖縄振興特別推進市町村交付金による事業を、農林水産業費では水産振興整備事業を実施したためである。土木費では他団体にはない空港管理費が含まれるため、類似団体平均よりも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実質収支額はプラスとなっているが、財政調整基金の取崩しにより実質単年収支はマイナスが続いている。事業の抑制や基金取崩しの抑制に努める。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CD15" sqref="CD15:CS1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2606443</v>
      </c>
      <c r="BO4" s="392"/>
      <c r="BP4" s="392"/>
      <c r="BQ4" s="392"/>
      <c r="BR4" s="392"/>
      <c r="BS4" s="392"/>
      <c r="BT4" s="392"/>
      <c r="BU4" s="393"/>
      <c r="BV4" s="391">
        <v>2962104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3.4</v>
      </c>
      <c r="CU4" s="398"/>
      <c r="CV4" s="398"/>
      <c r="CW4" s="398"/>
      <c r="CX4" s="398"/>
      <c r="CY4" s="398"/>
      <c r="CZ4" s="398"/>
      <c r="DA4" s="399"/>
      <c r="DB4" s="397">
        <v>2.4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2577634</v>
      </c>
      <c r="BO5" s="429"/>
      <c r="BP5" s="429"/>
      <c r="BQ5" s="429"/>
      <c r="BR5" s="429"/>
      <c r="BS5" s="429"/>
      <c r="BT5" s="429"/>
      <c r="BU5" s="430"/>
      <c r="BV5" s="428">
        <v>2884332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98.4</v>
      </c>
      <c r="CU5" s="426"/>
      <c r="CV5" s="426"/>
      <c r="CW5" s="426"/>
      <c r="CX5" s="426"/>
      <c r="CY5" s="426"/>
      <c r="CZ5" s="426"/>
      <c r="DA5" s="427"/>
      <c r="DB5" s="425">
        <v>97.1</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28809</v>
      </c>
      <c r="BO6" s="429"/>
      <c r="BP6" s="429"/>
      <c r="BQ6" s="429"/>
      <c r="BR6" s="429"/>
      <c r="BS6" s="429"/>
      <c r="BT6" s="429"/>
      <c r="BU6" s="430"/>
      <c r="BV6" s="428">
        <v>77772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102</v>
      </c>
      <c r="CU6" s="466"/>
      <c r="CV6" s="466"/>
      <c r="CW6" s="466"/>
      <c r="CX6" s="466"/>
      <c r="CY6" s="466"/>
      <c r="CZ6" s="466"/>
      <c r="DA6" s="467"/>
      <c r="DB6" s="465">
        <v>100.8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3075</v>
      </c>
      <c r="BO7" s="429"/>
      <c r="BP7" s="429"/>
      <c r="BQ7" s="429"/>
      <c r="BR7" s="429"/>
      <c r="BS7" s="429"/>
      <c r="BT7" s="429"/>
      <c r="BU7" s="430"/>
      <c r="BV7" s="428">
        <v>59418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747854</v>
      </c>
      <c r="CU7" s="429"/>
      <c r="CV7" s="429"/>
      <c r="CW7" s="429"/>
      <c r="CX7" s="429"/>
      <c r="CY7" s="429"/>
      <c r="CZ7" s="429"/>
      <c r="DA7" s="430"/>
      <c r="DB7" s="428">
        <v>756849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25734</v>
      </c>
      <c r="BO8" s="429"/>
      <c r="BP8" s="429"/>
      <c r="BQ8" s="429"/>
      <c r="BR8" s="429"/>
      <c r="BS8" s="429"/>
      <c r="BT8" s="429"/>
      <c r="BU8" s="430"/>
      <c r="BV8" s="428">
        <v>18354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0.13</v>
      </c>
      <c r="CU8" s="469"/>
      <c r="CV8" s="469"/>
      <c r="CW8" s="469"/>
      <c r="CX8" s="469"/>
      <c r="CY8" s="469"/>
      <c r="CZ8" s="469"/>
      <c r="DA8" s="470"/>
      <c r="DB8" s="468">
        <v>0.13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629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8729</v>
      </c>
      <c r="BO9" s="429"/>
      <c r="BP9" s="429"/>
      <c r="BQ9" s="429"/>
      <c r="BR9" s="429"/>
      <c r="BS9" s="429"/>
      <c r="BT9" s="429"/>
      <c r="BU9" s="430"/>
      <c r="BV9" s="428">
        <v>-55908</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19.100000000000001</v>
      </c>
      <c r="CU9" s="426"/>
      <c r="CV9" s="426"/>
      <c r="CW9" s="426"/>
      <c r="CX9" s="426"/>
      <c r="CY9" s="426"/>
      <c r="CZ9" s="426"/>
      <c r="DA9" s="427"/>
      <c r="DB9" s="425">
        <v>19.2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665</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30001</v>
      </c>
      <c r="BO10" s="429"/>
      <c r="BP10" s="429"/>
      <c r="BQ10" s="429"/>
      <c r="BR10" s="429"/>
      <c r="BS10" s="429"/>
      <c r="BT10" s="429"/>
      <c r="BU10" s="430"/>
      <c r="BV10" s="428">
        <v>0</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591</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116</v>
      </c>
      <c r="AV12" s="461"/>
      <c r="AW12" s="461"/>
      <c r="AX12" s="461"/>
      <c r="AY12" s="462" t="s">
        <v>136</v>
      </c>
      <c r="AZ12" s="463"/>
      <c r="BA12" s="463"/>
      <c r="BB12" s="463"/>
      <c r="BC12" s="463"/>
      <c r="BD12" s="463"/>
      <c r="BE12" s="463"/>
      <c r="BF12" s="463"/>
      <c r="BG12" s="463"/>
      <c r="BH12" s="463"/>
      <c r="BI12" s="463"/>
      <c r="BJ12" s="463"/>
      <c r="BK12" s="463"/>
      <c r="BL12" s="463"/>
      <c r="BM12" s="464"/>
      <c r="BN12" s="428">
        <v>166131</v>
      </c>
      <c r="BO12" s="429"/>
      <c r="BP12" s="429"/>
      <c r="BQ12" s="429"/>
      <c r="BR12" s="429"/>
      <c r="BS12" s="429"/>
      <c r="BT12" s="429"/>
      <c r="BU12" s="430"/>
      <c r="BV12" s="428">
        <v>148436</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587</v>
      </c>
      <c r="S13" s="510"/>
      <c r="T13" s="510"/>
      <c r="U13" s="510"/>
      <c r="V13" s="511"/>
      <c r="W13" s="444" t="s">
        <v>140</v>
      </c>
      <c r="X13" s="445"/>
      <c r="Y13" s="445"/>
      <c r="Z13" s="445"/>
      <c r="AA13" s="445"/>
      <c r="AB13" s="435"/>
      <c r="AC13" s="479">
        <v>54</v>
      </c>
      <c r="AD13" s="480"/>
      <c r="AE13" s="480"/>
      <c r="AF13" s="480"/>
      <c r="AG13" s="519"/>
      <c r="AH13" s="479">
        <v>69</v>
      </c>
      <c r="AI13" s="480"/>
      <c r="AJ13" s="480"/>
      <c r="AK13" s="480"/>
      <c r="AL13" s="481"/>
      <c r="AM13" s="457" t="s">
        <v>141</v>
      </c>
      <c r="AN13" s="458"/>
      <c r="AO13" s="458"/>
      <c r="AP13" s="458"/>
      <c r="AQ13" s="458"/>
      <c r="AR13" s="458"/>
      <c r="AS13" s="458"/>
      <c r="AT13" s="459"/>
      <c r="AU13" s="460" t="s">
        <v>116</v>
      </c>
      <c r="AV13" s="461"/>
      <c r="AW13" s="461"/>
      <c r="AX13" s="461"/>
      <c r="AY13" s="462" t="s">
        <v>142</v>
      </c>
      <c r="AZ13" s="463"/>
      <c r="BA13" s="463"/>
      <c r="BB13" s="463"/>
      <c r="BC13" s="463"/>
      <c r="BD13" s="463"/>
      <c r="BE13" s="463"/>
      <c r="BF13" s="463"/>
      <c r="BG13" s="463"/>
      <c r="BH13" s="463"/>
      <c r="BI13" s="463"/>
      <c r="BJ13" s="463"/>
      <c r="BK13" s="463"/>
      <c r="BL13" s="463"/>
      <c r="BM13" s="464"/>
      <c r="BN13" s="428">
        <v>-127401</v>
      </c>
      <c r="BO13" s="429"/>
      <c r="BP13" s="429"/>
      <c r="BQ13" s="429"/>
      <c r="BR13" s="429"/>
      <c r="BS13" s="429"/>
      <c r="BT13" s="429"/>
      <c r="BU13" s="430"/>
      <c r="BV13" s="428">
        <v>-204344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9.3000000000000007</v>
      </c>
      <c r="CU13" s="426"/>
      <c r="CV13" s="426"/>
      <c r="CW13" s="426"/>
      <c r="CX13" s="426"/>
      <c r="CY13" s="426"/>
      <c r="CZ13" s="426"/>
      <c r="DA13" s="427"/>
      <c r="DB13" s="425">
        <v>9.3000000000000007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572</v>
      </c>
      <c r="S14" s="510"/>
      <c r="T14" s="510"/>
      <c r="U14" s="510"/>
      <c r="V14" s="511"/>
      <c r="W14" s="418"/>
      <c r="X14" s="419"/>
      <c r="Y14" s="419"/>
      <c r="Z14" s="419"/>
      <c r="AA14" s="419"/>
      <c r="AB14" s="408"/>
      <c r="AC14" s="512">
        <v>12.9</v>
      </c>
      <c r="AD14" s="513"/>
      <c r="AE14" s="513"/>
      <c r="AF14" s="513"/>
      <c r="AG14" s="514"/>
      <c r="AH14" s="512">
        <v>14.6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15.9</v>
      </c>
      <c r="CU14" s="524"/>
      <c r="CV14" s="524"/>
      <c r="CW14" s="524"/>
      <c r="CX14" s="524"/>
      <c r="CY14" s="524"/>
      <c r="CZ14" s="524"/>
      <c r="DA14" s="525"/>
      <c r="DB14" s="523">
        <v>31.8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568</v>
      </c>
      <c r="S15" s="510"/>
      <c r="T15" s="510"/>
      <c r="U15" s="510"/>
      <c r="V15" s="511"/>
      <c r="W15" s="444" t="s">
        <v>146</v>
      </c>
      <c r="X15" s="445"/>
      <c r="Y15" s="445"/>
      <c r="Z15" s="445"/>
      <c r="AA15" s="445"/>
      <c r="AB15" s="435"/>
      <c r="AC15" s="479">
        <v>163</v>
      </c>
      <c r="AD15" s="480"/>
      <c r="AE15" s="480"/>
      <c r="AF15" s="480"/>
      <c r="AG15" s="519"/>
      <c r="AH15" s="479">
        <v>194</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97929</v>
      </c>
      <c r="BO15" s="392"/>
      <c r="BP15" s="392"/>
      <c r="BQ15" s="392"/>
      <c r="BR15" s="392"/>
      <c r="BS15" s="392"/>
      <c r="BT15" s="392"/>
      <c r="BU15" s="393"/>
      <c r="BV15" s="391">
        <v>88930</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38.799999999999997</v>
      </c>
      <c r="AD16" s="513"/>
      <c r="AE16" s="513"/>
      <c r="AF16" s="513"/>
      <c r="AG16" s="514"/>
      <c r="AH16" s="512">
        <v>40.9</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694948</v>
      </c>
      <c r="BO16" s="429"/>
      <c r="BP16" s="429"/>
      <c r="BQ16" s="429"/>
      <c r="BR16" s="429"/>
      <c r="BS16" s="429"/>
      <c r="BT16" s="429"/>
      <c r="BU16" s="430"/>
      <c r="BV16" s="428">
        <v>705153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150</v>
      </c>
      <c r="S17" s="530"/>
      <c r="T17" s="530"/>
      <c r="U17" s="530"/>
      <c r="V17" s="531"/>
      <c r="W17" s="444" t="s">
        <v>153</v>
      </c>
      <c r="X17" s="445"/>
      <c r="Y17" s="445"/>
      <c r="Z17" s="445"/>
      <c r="AA17" s="445"/>
      <c r="AB17" s="435"/>
      <c r="AC17" s="479">
        <v>203</v>
      </c>
      <c r="AD17" s="480"/>
      <c r="AE17" s="480"/>
      <c r="AF17" s="480"/>
      <c r="AG17" s="519"/>
      <c r="AH17" s="479">
        <v>211</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122979</v>
      </c>
      <c r="BO17" s="429"/>
      <c r="BP17" s="429"/>
      <c r="BQ17" s="429"/>
      <c r="BR17" s="429"/>
      <c r="BS17" s="429"/>
      <c r="BT17" s="429"/>
      <c r="BU17" s="430"/>
      <c r="BV17" s="428">
        <v>110661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13.07</v>
      </c>
      <c r="M18" s="541"/>
      <c r="N18" s="541"/>
      <c r="O18" s="541"/>
      <c r="P18" s="541"/>
      <c r="Q18" s="541"/>
      <c r="R18" s="542"/>
      <c r="S18" s="542"/>
      <c r="T18" s="542"/>
      <c r="U18" s="542"/>
      <c r="V18" s="543"/>
      <c r="W18" s="446"/>
      <c r="X18" s="447"/>
      <c r="Y18" s="447"/>
      <c r="Z18" s="447"/>
      <c r="AA18" s="447"/>
      <c r="AB18" s="438"/>
      <c r="AC18" s="544">
        <v>48.3</v>
      </c>
      <c r="AD18" s="545"/>
      <c r="AE18" s="545"/>
      <c r="AF18" s="545"/>
      <c r="AG18" s="546"/>
      <c r="AH18" s="544">
        <v>44.5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759578</v>
      </c>
      <c r="BO18" s="429"/>
      <c r="BP18" s="429"/>
      <c r="BQ18" s="429"/>
      <c r="BR18" s="429"/>
      <c r="BS18" s="429"/>
      <c r="BT18" s="429"/>
      <c r="BU18" s="430"/>
      <c r="BV18" s="428">
        <v>772962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48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1284001</v>
      </c>
      <c r="BO19" s="429"/>
      <c r="BP19" s="429"/>
      <c r="BQ19" s="429"/>
      <c r="BR19" s="429"/>
      <c r="BS19" s="429"/>
      <c r="BT19" s="429"/>
      <c r="BU19" s="430"/>
      <c r="BV19" s="428">
        <v>1265132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333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2672212</v>
      </c>
      <c r="BO23" s="429"/>
      <c r="BP23" s="429"/>
      <c r="BQ23" s="429"/>
      <c r="BR23" s="429"/>
      <c r="BS23" s="429"/>
      <c r="BT23" s="429"/>
      <c r="BU23" s="430"/>
      <c r="BV23" s="428">
        <v>2696109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6620</v>
      </c>
      <c r="R24" s="480"/>
      <c r="S24" s="480"/>
      <c r="T24" s="480"/>
      <c r="U24" s="480"/>
      <c r="V24" s="519"/>
      <c r="W24" s="578"/>
      <c r="X24" s="566"/>
      <c r="Y24" s="567"/>
      <c r="Z24" s="478" t="s">
        <v>169</v>
      </c>
      <c r="AA24" s="458"/>
      <c r="AB24" s="458"/>
      <c r="AC24" s="458"/>
      <c r="AD24" s="458"/>
      <c r="AE24" s="458"/>
      <c r="AF24" s="458"/>
      <c r="AG24" s="459"/>
      <c r="AH24" s="479">
        <v>34</v>
      </c>
      <c r="AI24" s="480"/>
      <c r="AJ24" s="480"/>
      <c r="AK24" s="480"/>
      <c r="AL24" s="519"/>
      <c r="AM24" s="479">
        <v>94112</v>
      </c>
      <c r="AN24" s="480"/>
      <c r="AO24" s="480"/>
      <c r="AP24" s="480"/>
      <c r="AQ24" s="480"/>
      <c r="AR24" s="519"/>
      <c r="AS24" s="479">
        <v>2768</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2556385</v>
      </c>
      <c r="BO24" s="429"/>
      <c r="BP24" s="429"/>
      <c r="BQ24" s="429"/>
      <c r="BR24" s="429"/>
      <c r="BS24" s="429"/>
      <c r="BT24" s="429"/>
      <c r="BU24" s="430"/>
      <c r="BV24" s="428">
        <v>2574078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5360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138</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t="s">
        <v>174</v>
      </c>
      <c r="BO25" s="392"/>
      <c r="BP25" s="392"/>
      <c r="BQ25" s="392"/>
      <c r="BR25" s="392"/>
      <c r="BS25" s="392"/>
      <c r="BT25" s="392"/>
      <c r="BU25" s="393"/>
      <c r="BV25" s="391" t="s">
        <v>173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5190</v>
      </c>
      <c r="R26" s="480"/>
      <c r="S26" s="480"/>
      <c r="T26" s="480"/>
      <c r="U26" s="480"/>
      <c r="V26" s="519"/>
      <c r="W26" s="578"/>
      <c r="X26" s="566"/>
      <c r="Y26" s="567"/>
      <c r="Z26" s="478" t="s">
        <v>177</v>
      </c>
      <c r="AA26" s="588"/>
      <c r="AB26" s="588"/>
      <c r="AC26" s="588"/>
      <c r="AD26" s="588"/>
      <c r="AE26" s="588"/>
      <c r="AF26" s="588"/>
      <c r="AG26" s="589"/>
      <c r="AH26" s="479" t="s">
        <v>178</v>
      </c>
      <c r="AI26" s="480"/>
      <c r="AJ26" s="480"/>
      <c r="AK26" s="480"/>
      <c r="AL26" s="519"/>
      <c r="AM26" s="479" t="s">
        <v>173</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181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2390</v>
      </c>
      <c r="R27" s="480"/>
      <c r="S27" s="480"/>
      <c r="T27" s="480"/>
      <c r="U27" s="480"/>
      <c r="V27" s="519"/>
      <c r="W27" s="578"/>
      <c r="X27" s="566"/>
      <c r="Y27" s="567"/>
      <c r="Z27" s="478" t="s">
        <v>183</v>
      </c>
      <c r="AA27" s="458"/>
      <c r="AB27" s="458"/>
      <c r="AC27" s="458"/>
      <c r="AD27" s="458"/>
      <c r="AE27" s="458"/>
      <c r="AF27" s="458"/>
      <c r="AG27" s="459"/>
      <c r="AH27" s="479">
        <v>1</v>
      </c>
      <c r="AI27" s="480"/>
      <c r="AJ27" s="480"/>
      <c r="AK27" s="480"/>
      <c r="AL27" s="519"/>
      <c r="AM27" s="479" t="s">
        <v>184</v>
      </c>
      <c r="AN27" s="480"/>
      <c r="AO27" s="480"/>
      <c r="AP27" s="480"/>
      <c r="AQ27" s="480"/>
      <c r="AR27" s="519"/>
      <c r="AS27" s="479" t="s">
        <v>185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25821</v>
      </c>
      <c r="BO27" s="602"/>
      <c r="BP27" s="602"/>
      <c r="BQ27" s="602"/>
      <c r="BR27" s="602"/>
      <c r="BS27" s="602"/>
      <c r="BT27" s="602"/>
      <c r="BU27" s="603"/>
      <c r="BV27" s="601">
        <v>25821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187</v>
      </c>
      <c r="F28" s="458"/>
      <c r="G28" s="458"/>
      <c r="H28" s="458"/>
      <c r="I28" s="458"/>
      <c r="J28" s="458"/>
      <c r="K28" s="459"/>
      <c r="L28" s="479">
        <v>1</v>
      </c>
      <c r="M28" s="480"/>
      <c r="N28" s="480"/>
      <c r="O28" s="480"/>
      <c r="P28" s="519"/>
      <c r="Q28" s="479">
        <v>1980</v>
      </c>
      <c r="R28" s="480"/>
      <c r="S28" s="480"/>
      <c r="T28" s="480"/>
      <c r="U28" s="480"/>
      <c r="V28" s="519"/>
      <c r="W28" s="578"/>
      <c r="X28" s="566"/>
      <c r="Y28" s="567"/>
      <c r="Z28" s="478" t="s">
        <v>188</v>
      </c>
      <c r="AA28" s="458"/>
      <c r="AB28" s="458"/>
      <c r="AC28" s="458"/>
      <c r="AD28" s="458"/>
      <c r="AE28" s="458"/>
      <c r="AF28" s="458"/>
      <c r="AG28" s="459"/>
      <c r="AH28" s="479" t="s">
        <v>189</v>
      </c>
      <c r="AI28" s="480"/>
      <c r="AJ28" s="480"/>
      <c r="AK28" s="480"/>
      <c r="AL28" s="519"/>
      <c r="AM28" s="479" t="s">
        <v>179</v>
      </c>
      <c r="AN28" s="480"/>
      <c r="AO28" s="480"/>
      <c r="AP28" s="480"/>
      <c r="AQ28" s="480"/>
      <c r="AR28" s="519"/>
      <c r="AS28" s="479" t="s">
        <v>173</v>
      </c>
      <c r="AT28" s="480"/>
      <c r="AU28" s="480"/>
      <c r="AV28" s="480"/>
      <c r="AW28" s="480"/>
      <c r="AX28" s="481"/>
      <c r="AY28" s="604" t="s">
        <v>190</v>
      </c>
      <c r="AZ28" s="605"/>
      <c r="BA28" s="605"/>
      <c r="BB28" s="606"/>
      <c r="BC28" s="388" t="s">
        <v>48</v>
      </c>
      <c r="BD28" s="389"/>
      <c r="BE28" s="389"/>
      <c r="BF28" s="389"/>
      <c r="BG28" s="389"/>
      <c r="BH28" s="389"/>
      <c r="BI28" s="389"/>
      <c r="BJ28" s="389"/>
      <c r="BK28" s="389"/>
      <c r="BL28" s="389"/>
      <c r="BM28" s="390"/>
      <c r="BN28" s="391">
        <v>222704</v>
      </c>
      <c r="BO28" s="392"/>
      <c r="BP28" s="392"/>
      <c r="BQ28" s="392"/>
      <c r="BR28" s="392"/>
      <c r="BS28" s="392"/>
      <c r="BT28" s="392"/>
      <c r="BU28" s="393"/>
      <c r="BV28" s="391">
        <v>358834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191</v>
      </c>
      <c r="F29" s="458"/>
      <c r="G29" s="458"/>
      <c r="H29" s="458"/>
      <c r="I29" s="458"/>
      <c r="J29" s="458"/>
      <c r="K29" s="459"/>
      <c r="L29" s="479">
        <v>3</v>
      </c>
      <c r="M29" s="480"/>
      <c r="N29" s="480"/>
      <c r="O29" s="480"/>
      <c r="P29" s="519"/>
      <c r="Q29" s="479">
        <v>1850</v>
      </c>
      <c r="R29" s="480"/>
      <c r="S29" s="480"/>
      <c r="T29" s="480"/>
      <c r="U29" s="480"/>
      <c r="V29" s="519"/>
      <c r="W29" s="579"/>
      <c r="X29" s="580"/>
      <c r="Y29" s="581"/>
      <c r="Z29" s="478" t="s">
        <v>192</v>
      </c>
      <c r="AA29" s="458"/>
      <c r="AB29" s="458"/>
      <c r="AC29" s="458"/>
      <c r="AD29" s="458"/>
      <c r="AE29" s="458"/>
      <c r="AF29" s="458"/>
      <c r="AG29" s="459"/>
      <c r="AH29" s="479">
        <v>35</v>
      </c>
      <c r="AI29" s="480"/>
      <c r="AJ29" s="480"/>
      <c r="AK29" s="480"/>
      <c r="AL29" s="519"/>
      <c r="AM29" s="479">
        <v>97394</v>
      </c>
      <c r="AN29" s="480"/>
      <c r="AO29" s="480"/>
      <c r="AP29" s="480"/>
      <c r="AQ29" s="480"/>
      <c r="AR29" s="519"/>
      <c r="AS29" s="479">
        <v>2783</v>
      </c>
      <c r="AT29" s="480"/>
      <c r="AU29" s="480"/>
      <c r="AV29" s="480"/>
      <c r="AW29" s="480"/>
      <c r="AX29" s="481"/>
      <c r="AY29" s="607"/>
      <c r="AZ29" s="608"/>
      <c r="BA29" s="608"/>
      <c r="BB29" s="609"/>
      <c r="BC29" s="462" t="s">
        <v>193</v>
      </c>
      <c r="BD29" s="463"/>
      <c r="BE29" s="463"/>
      <c r="BF29" s="463"/>
      <c r="BG29" s="463"/>
      <c r="BH29" s="463"/>
      <c r="BI29" s="463"/>
      <c r="BJ29" s="463"/>
      <c r="BK29" s="463"/>
      <c r="BL29" s="463"/>
      <c r="BM29" s="464"/>
      <c r="BN29" s="428">
        <v>2610</v>
      </c>
      <c r="BO29" s="429"/>
      <c r="BP29" s="429"/>
      <c r="BQ29" s="429"/>
      <c r="BR29" s="429"/>
      <c r="BS29" s="429"/>
      <c r="BT29" s="429"/>
      <c r="BU29" s="430"/>
      <c r="BV29" s="428">
        <v>2610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194</v>
      </c>
      <c r="X30" s="586"/>
      <c r="Y30" s="586"/>
      <c r="Z30" s="586"/>
      <c r="AA30" s="586"/>
      <c r="AB30" s="586"/>
      <c r="AC30" s="586"/>
      <c r="AD30" s="586"/>
      <c r="AE30" s="586"/>
      <c r="AF30" s="586"/>
      <c r="AG30" s="587"/>
      <c r="AH30" s="544">
        <v>89.3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349286</v>
      </c>
      <c r="BO30" s="602"/>
      <c r="BP30" s="602"/>
      <c r="BQ30" s="602"/>
      <c r="BR30" s="602"/>
      <c r="BS30" s="602"/>
      <c r="BT30" s="602"/>
      <c r="BU30" s="603"/>
      <c r="BV30" s="601">
        <v>413442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201</v>
      </c>
      <c r="D33" s="452"/>
      <c r="E33" s="417" t="s">
        <v>202</v>
      </c>
      <c r="F33" s="417"/>
      <c r="G33" s="417"/>
      <c r="H33" s="417"/>
      <c r="I33" s="417"/>
      <c r="J33" s="417"/>
      <c r="K33" s="417"/>
      <c r="L33" s="417"/>
      <c r="M33" s="417"/>
      <c r="N33" s="417"/>
      <c r="O33" s="417"/>
      <c r="P33" s="417"/>
      <c r="Q33" s="417"/>
      <c r="R33" s="417"/>
      <c r="S33" s="417"/>
      <c r="T33" s="215"/>
      <c r="U33" s="452" t="s">
        <v>203</v>
      </c>
      <c r="V33" s="452"/>
      <c r="W33" s="417" t="s">
        <v>204</v>
      </c>
      <c r="X33" s="417"/>
      <c r="Y33" s="417"/>
      <c r="Z33" s="417"/>
      <c r="AA33" s="417"/>
      <c r="AB33" s="417"/>
      <c r="AC33" s="417"/>
      <c r="AD33" s="417"/>
      <c r="AE33" s="417"/>
      <c r="AF33" s="417"/>
      <c r="AG33" s="417"/>
      <c r="AH33" s="417"/>
      <c r="AI33" s="417"/>
      <c r="AJ33" s="417"/>
      <c r="AK33" s="417"/>
      <c r="AL33" s="215"/>
      <c r="AM33" s="452" t="s">
        <v>201</v>
      </c>
      <c r="AN33" s="452"/>
      <c r="AO33" s="417" t="s">
        <v>205</v>
      </c>
      <c r="AP33" s="417"/>
      <c r="AQ33" s="417"/>
      <c r="AR33" s="417"/>
      <c r="AS33" s="417"/>
      <c r="AT33" s="417"/>
      <c r="AU33" s="417"/>
      <c r="AV33" s="417"/>
      <c r="AW33" s="417"/>
      <c r="AX33" s="417"/>
      <c r="AY33" s="417"/>
      <c r="AZ33" s="417"/>
      <c r="BA33" s="417"/>
      <c r="BB33" s="417"/>
      <c r="BC33" s="417"/>
      <c r="BD33" s="216"/>
      <c r="BE33" s="417" t="s">
        <v>206</v>
      </c>
      <c r="BF33" s="417"/>
      <c r="BG33" s="417" t="s">
        <v>207</v>
      </c>
      <c r="BH33" s="417"/>
      <c r="BI33" s="417"/>
      <c r="BJ33" s="417"/>
      <c r="BK33" s="417"/>
      <c r="BL33" s="417"/>
      <c r="BM33" s="417"/>
      <c r="BN33" s="417"/>
      <c r="BO33" s="417"/>
      <c r="BP33" s="417"/>
      <c r="BQ33" s="417"/>
      <c r="BR33" s="417"/>
      <c r="BS33" s="417"/>
      <c r="BT33" s="417"/>
      <c r="BU33" s="417"/>
      <c r="BV33" s="216"/>
      <c r="BW33" s="452" t="s">
        <v>206</v>
      </c>
      <c r="BX33" s="452"/>
      <c r="BY33" s="417" t="s">
        <v>208</v>
      </c>
      <c r="BZ33" s="417"/>
      <c r="CA33" s="417"/>
      <c r="CB33" s="417"/>
      <c r="CC33" s="417"/>
      <c r="CD33" s="417"/>
      <c r="CE33" s="417"/>
      <c r="CF33" s="417"/>
      <c r="CG33" s="417"/>
      <c r="CH33" s="417"/>
      <c r="CI33" s="417"/>
      <c r="CJ33" s="417"/>
      <c r="CK33" s="417"/>
      <c r="CL33" s="417"/>
      <c r="CM33" s="417"/>
      <c r="CN33" s="215"/>
      <c r="CO33" s="452" t="s">
        <v>201</v>
      </c>
      <c r="CP33" s="452"/>
      <c r="CQ33" s="417" t="s">
        <v>209</v>
      </c>
      <c r="CR33" s="417"/>
      <c r="CS33" s="417"/>
      <c r="CT33" s="417"/>
      <c r="CU33" s="417"/>
      <c r="CV33" s="417"/>
      <c r="CW33" s="417"/>
      <c r="CX33" s="417"/>
      <c r="CY33" s="417"/>
      <c r="CZ33" s="417"/>
      <c r="DA33" s="417"/>
      <c r="DB33" s="417"/>
      <c r="DC33" s="417"/>
      <c r="DD33" s="417"/>
      <c r="DE33" s="417"/>
      <c r="DF33" s="215"/>
      <c r="DG33" s="613" t="s">
        <v>210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IF('各会計、関係団体の財政状況及び健全化判断比率'!B30="","",'各会計、関係団体の財政状況及び健全化判断比率'!B30)</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沖縄県後期高齢者医療広域連合（一般）</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黄金山</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歯科特別会計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後期高齢者医療事業特別会計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沖縄県後期高齢者医療広域連合（特別）</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港湾特別会計</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沖縄県介護保険広域連合（一般）</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月桃特別会計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沖縄県介護保険広域連合（特別）</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沖縄県市町村自治会館管理組合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沖縄県市町村総合事務組合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南部広域行政組合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南部広域市町村圏事務組合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sRFrW9k0W/3u1vLLqz3F9fDI5ky1IhDH4BVj3HN4UzzQOz8+RukVdXFLTXUaT+Uzo4Q1f8MCWN+hk/wMde0xA==" saltValue="kwRVHT2dpEdjyjPCAjqO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CD15" sqref="CD15:CS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569</v>
      </c>
      <c r="D34" s="1206"/>
      <c r="E34" s="1207"/>
      <c r="F34" s="32">
        <v>3.77</v>
      </c>
      <c r="G34" s="33">
        <v>8.52</v>
      </c>
      <c r="H34" s="33">
        <v>8.1300000000000008</v>
      </c>
      <c r="I34" s="33">
        <v>0.45</v>
      </c>
      <c r="J34" s="34">
        <v>2.56</v>
      </c>
      <c r="K34" s="22"/>
      <c r="L34" s="22"/>
      <c r="M34" s="22"/>
      <c r="N34" s="22"/>
      <c r="O34" s="22"/>
      <c r="P34" s="22"/>
    </row>
    <row r="35" spans="1:16" ht="39" customHeight="1" x14ac:dyDescent="0.15">
      <c r="A35" s="22"/>
      <c r="B35" s="35"/>
      <c r="C35" s="1200" t="s">
        <v>570</v>
      </c>
      <c r="D35" s="1201"/>
      <c r="E35" s="1202"/>
      <c r="F35" s="36">
        <v>3.22</v>
      </c>
      <c r="G35" s="37">
        <v>1.32</v>
      </c>
      <c r="H35" s="37">
        <v>0.93</v>
      </c>
      <c r="I35" s="37">
        <v>0.59</v>
      </c>
      <c r="J35" s="38">
        <v>1.34</v>
      </c>
      <c r="K35" s="22"/>
      <c r="L35" s="22"/>
      <c r="M35" s="22"/>
      <c r="N35" s="22"/>
      <c r="O35" s="22"/>
      <c r="P35" s="22"/>
    </row>
    <row r="36" spans="1:16" ht="39" customHeight="1" x14ac:dyDescent="0.15">
      <c r="A36" s="22"/>
      <c r="B36" s="35"/>
      <c r="C36" s="1200" t="s">
        <v>571</v>
      </c>
      <c r="D36" s="1201"/>
      <c r="E36" s="1202"/>
      <c r="F36" s="36">
        <v>0.89</v>
      </c>
      <c r="G36" s="37">
        <v>1.48</v>
      </c>
      <c r="H36" s="37">
        <v>2.17</v>
      </c>
      <c r="I36" s="37">
        <v>2.06</v>
      </c>
      <c r="J36" s="38">
        <v>0.93</v>
      </c>
      <c r="K36" s="22"/>
      <c r="L36" s="22"/>
      <c r="M36" s="22"/>
      <c r="N36" s="22"/>
      <c r="O36" s="22"/>
      <c r="P36" s="22"/>
    </row>
    <row r="37" spans="1:16" ht="39" customHeight="1" x14ac:dyDescent="0.15">
      <c r="A37" s="22"/>
      <c r="B37" s="35"/>
      <c r="C37" s="1200" t="s">
        <v>572</v>
      </c>
      <c r="D37" s="1201"/>
      <c r="E37" s="1202"/>
      <c r="F37" s="36">
        <v>0.86</v>
      </c>
      <c r="G37" s="37">
        <v>0.36</v>
      </c>
      <c r="H37" s="37">
        <v>1.23</v>
      </c>
      <c r="I37" s="37">
        <v>1.08</v>
      </c>
      <c r="J37" s="38">
        <v>0.42</v>
      </c>
      <c r="K37" s="22"/>
      <c r="L37" s="22"/>
      <c r="M37" s="22"/>
      <c r="N37" s="22"/>
      <c r="O37" s="22"/>
      <c r="P37" s="22"/>
    </row>
    <row r="38" spans="1:16" ht="39" customHeight="1" x14ac:dyDescent="0.15">
      <c r="A38" s="22"/>
      <c r="B38" s="35"/>
      <c r="C38" s="1200" t="s">
        <v>573</v>
      </c>
      <c r="D38" s="1201"/>
      <c r="E38" s="1202"/>
      <c r="F38" s="36">
        <v>1.89</v>
      </c>
      <c r="G38" s="37">
        <v>0.7</v>
      </c>
      <c r="H38" s="37">
        <v>0.46</v>
      </c>
      <c r="I38" s="37">
        <v>0.48</v>
      </c>
      <c r="J38" s="38">
        <v>0.31</v>
      </c>
      <c r="K38" s="22"/>
      <c r="L38" s="22"/>
      <c r="M38" s="22"/>
      <c r="N38" s="22"/>
      <c r="O38" s="22"/>
      <c r="P38" s="22"/>
    </row>
    <row r="39" spans="1:16" ht="39" customHeight="1" x14ac:dyDescent="0.15">
      <c r="A39" s="22"/>
      <c r="B39" s="35"/>
      <c r="C39" s="1200" t="s">
        <v>574</v>
      </c>
      <c r="D39" s="1201"/>
      <c r="E39" s="1202"/>
      <c r="F39" s="36">
        <v>0.02</v>
      </c>
      <c r="G39" s="37">
        <v>0.04</v>
      </c>
      <c r="H39" s="37">
        <v>0.09</v>
      </c>
      <c r="I39" s="37">
        <v>0.39</v>
      </c>
      <c r="J39" s="38">
        <v>0.13</v>
      </c>
      <c r="K39" s="22"/>
      <c r="L39" s="22"/>
      <c r="M39" s="22"/>
      <c r="N39" s="22"/>
      <c r="O39" s="22"/>
      <c r="P39" s="22"/>
    </row>
    <row r="40" spans="1:16" ht="39" customHeight="1" x14ac:dyDescent="0.15">
      <c r="A40" s="22"/>
      <c r="B40" s="35"/>
      <c r="C40" s="1200" t="s">
        <v>575</v>
      </c>
      <c r="D40" s="1201"/>
      <c r="E40" s="1202"/>
      <c r="F40" s="36">
        <v>0.01</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576</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577</v>
      </c>
      <c r="D43" s="1204"/>
      <c r="E43" s="1205"/>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SvGz9CUnYE9SfKgrSPmxo1a26fkWxDBquNAv/iwmEPIqFNATwaJ2HMVpMJDFEM1bOg9AqgXuQ445OGmHLd4ag==" saltValue="bbIJxI+7PzmZP5eG0ppo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9" zoomScale="60" zoomScaleNormal="60"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197</v>
      </c>
      <c r="L45" s="60">
        <v>227</v>
      </c>
      <c r="M45" s="60">
        <v>248</v>
      </c>
      <c r="N45" s="60">
        <v>252</v>
      </c>
      <c r="O45" s="61">
        <v>254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10</v>
      </c>
      <c r="L48" s="64">
        <v>6</v>
      </c>
      <c r="M48" s="64" t="s">
        <v>518</v>
      </c>
      <c r="N48" s="64">
        <v>5</v>
      </c>
      <c r="O48" s="65">
        <v>4</v>
      </c>
      <c r="P48" s="48"/>
      <c r="Q48" s="48"/>
      <c r="R48" s="48"/>
      <c r="S48" s="48"/>
      <c r="T48" s="48"/>
      <c r="U48" s="48"/>
    </row>
    <row r="49" spans="1:21" ht="30.75" customHeight="1" x14ac:dyDescent="0.15">
      <c r="A49" s="48"/>
      <c r="B49" s="1210"/>
      <c r="C49" s="1211"/>
      <c r="D49" s="62"/>
      <c r="E49" s="1216" t="s">
        <v>16</v>
      </c>
      <c r="F49" s="1216"/>
      <c r="G49" s="1216"/>
      <c r="H49" s="1216"/>
      <c r="I49" s="1216"/>
      <c r="J49" s="1217"/>
      <c r="K49" s="63">
        <v>0</v>
      </c>
      <c r="L49" s="64">
        <v>0</v>
      </c>
      <c r="M49" s="64">
        <v>0</v>
      </c>
      <c r="N49" s="64">
        <v>0</v>
      </c>
      <c r="O49" s="65">
        <v>0</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518</v>
      </c>
      <c r="L50" s="64" t="s">
        <v>518</v>
      </c>
      <c r="M50" s="64" t="s">
        <v>518</v>
      </c>
      <c r="N50" s="64" t="s">
        <v>518</v>
      </c>
      <c r="O50" s="65" t="s">
        <v>518</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154</v>
      </c>
      <c r="L52" s="64">
        <v>180</v>
      </c>
      <c r="M52" s="64">
        <v>190</v>
      </c>
      <c r="N52" s="64">
        <v>206</v>
      </c>
      <c r="O52" s="65">
        <v>209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53</v>
      </c>
      <c r="L53" s="69">
        <v>53</v>
      </c>
      <c r="M53" s="69">
        <v>58</v>
      </c>
      <c r="N53" s="69">
        <v>51</v>
      </c>
      <c r="O53" s="70">
        <v>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588</v>
      </c>
      <c r="L57" s="83" t="s">
        <v>518</v>
      </c>
      <c r="M57" s="83" t="s">
        <v>518</v>
      </c>
      <c r="N57" s="83" t="s">
        <v>518</v>
      </c>
      <c r="O57" s="84" t="s">
        <v>518</v>
      </c>
    </row>
    <row r="58" spans="1:21" ht="31.5" customHeight="1" thickBot="1" x14ac:dyDescent="0.2">
      <c r="B58" s="1226"/>
      <c r="C58" s="1227"/>
      <c r="D58" s="1231" t="s">
        <v>27</v>
      </c>
      <c r="E58" s="1232"/>
      <c r="F58" s="1232"/>
      <c r="G58" s="1232"/>
      <c r="H58" s="1232"/>
      <c r="I58" s="1232"/>
      <c r="J58" s="1233"/>
      <c r="K58" s="85" t="s">
        <v>589</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qd8YtXnknBRTG0Z+VsbFip8YBrmewaahjqHcXfMDzQT+Fc22q+y4Cdjvp3HIuxR/ubNGufYUnN9sg4/MPG0Yw==" saltValue="p8lJ3hdXOfFMORZY7Xem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1" zoomScale="60" zoomScaleNormal="60" zoomScaleSheetLayoutView="100" workbookViewId="0">
      <selection activeCell="CD15" sqref="CD15:CS1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34" t="s">
        <v>30</v>
      </c>
      <c r="C41" s="1235"/>
      <c r="D41" s="101"/>
      <c r="E41" s="1240" t="s">
        <v>31</v>
      </c>
      <c r="F41" s="1240"/>
      <c r="G41" s="1240"/>
      <c r="H41" s="1241"/>
      <c r="I41" s="102">
        <v>2174</v>
      </c>
      <c r="J41" s="103">
        <v>2255</v>
      </c>
      <c r="K41" s="103">
        <v>2545</v>
      </c>
      <c r="L41" s="103">
        <v>2628</v>
      </c>
      <c r="M41" s="104">
        <v>2672</v>
      </c>
    </row>
    <row r="42" spans="2:13" ht="27.75" customHeight="1" x14ac:dyDescent="0.15">
      <c r="B42" s="1236"/>
      <c r="C42" s="1237"/>
      <c r="D42" s="105"/>
      <c r="E42" s="1242" t="s">
        <v>32</v>
      </c>
      <c r="F42" s="1242"/>
      <c r="G42" s="1242"/>
      <c r="H42" s="1243"/>
      <c r="I42" s="106" t="s">
        <v>518</v>
      </c>
      <c r="J42" s="107" t="s">
        <v>518</v>
      </c>
      <c r="K42" s="107" t="s">
        <v>518</v>
      </c>
      <c r="L42" s="107" t="s">
        <v>518</v>
      </c>
      <c r="M42" s="108" t="s">
        <v>518</v>
      </c>
    </row>
    <row r="43" spans="2:13" ht="27.75" customHeight="1" x14ac:dyDescent="0.15">
      <c r="B43" s="1236"/>
      <c r="C43" s="1237"/>
      <c r="D43" s="105"/>
      <c r="E43" s="1242" t="s">
        <v>33</v>
      </c>
      <c r="F43" s="1242"/>
      <c r="G43" s="1242"/>
      <c r="H43" s="1243"/>
      <c r="I43" s="106">
        <v>58</v>
      </c>
      <c r="J43" s="107">
        <v>53</v>
      </c>
      <c r="K43" s="107">
        <v>35</v>
      </c>
      <c r="L43" s="107">
        <v>34</v>
      </c>
      <c r="M43" s="108">
        <v>26</v>
      </c>
    </row>
    <row r="44" spans="2:13" ht="27.75" customHeight="1" x14ac:dyDescent="0.15">
      <c r="B44" s="1236"/>
      <c r="C44" s="1237"/>
      <c r="D44" s="105"/>
      <c r="E44" s="1242" t="s">
        <v>34</v>
      </c>
      <c r="F44" s="1242"/>
      <c r="G44" s="1242"/>
      <c r="H44" s="1243"/>
      <c r="I44" s="106" t="s">
        <v>518</v>
      </c>
      <c r="J44" s="107" t="s">
        <v>518</v>
      </c>
      <c r="K44" s="107" t="s">
        <v>518</v>
      </c>
      <c r="L44" s="107" t="s">
        <v>518</v>
      </c>
      <c r="M44" s="108" t="s">
        <v>518</v>
      </c>
    </row>
    <row r="45" spans="2:13" ht="27.75" customHeight="1" x14ac:dyDescent="0.15">
      <c r="B45" s="1236"/>
      <c r="C45" s="1237"/>
      <c r="D45" s="105"/>
      <c r="E45" s="1242" t="s">
        <v>35</v>
      </c>
      <c r="F45" s="1242"/>
      <c r="G45" s="1242"/>
      <c r="H45" s="1243"/>
      <c r="I45" s="106">
        <v>79</v>
      </c>
      <c r="J45" s="107">
        <v>66</v>
      </c>
      <c r="K45" s="107">
        <v>67</v>
      </c>
      <c r="L45" s="107">
        <v>150</v>
      </c>
      <c r="M45" s="108">
        <v>154</v>
      </c>
    </row>
    <row r="46" spans="2:13" ht="27.75" customHeight="1" x14ac:dyDescent="0.15">
      <c r="B46" s="1236"/>
      <c r="C46" s="1237"/>
      <c r="D46" s="109"/>
      <c r="E46" s="1242" t="s">
        <v>36</v>
      </c>
      <c r="F46" s="1242"/>
      <c r="G46" s="1242"/>
      <c r="H46" s="1243"/>
      <c r="I46" s="106" t="s">
        <v>518</v>
      </c>
      <c r="J46" s="107" t="s">
        <v>518</v>
      </c>
      <c r="K46" s="107" t="s">
        <v>518</v>
      </c>
      <c r="L46" s="107" t="s">
        <v>518</v>
      </c>
      <c r="M46" s="108" t="s">
        <v>518</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959</v>
      </c>
      <c r="J50" s="107">
        <v>1007</v>
      </c>
      <c r="K50" s="107">
        <v>894</v>
      </c>
      <c r="L50" s="107">
        <v>775</v>
      </c>
      <c r="M50" s="108">
        <v>575</v>
      </c>
    </row>
    <row r="51" spans="2:13" ht="27.75" customHeight="1" x14ac:dyDescent="0.15">
      <c r="B51" s="1236"/>
      <c r="C51" s="1237"/>
      <c r="D51" s="105"/>
      <c r="E51" s="1242" t="s">
        <v>42</v>
      </c>
      <c r="F51" s="1242"/>
      <c r="G51" s="1242"/>
      <c r="H51" s="1243"/>
      <c r="I51" s="106">
        <v>128</v>
      </c>
      <c r="J51" s="107">
        <v>122</v>
      </c>
      <c r="K51" s="107">
        <v>116</v>
      </c>
      <c r="L51" s="107" t="s">
        <v>518</v>
      </c>
      <c r="M51" s="108">
        <v>177</v>
      </c>
    </row>
    <row r="52" spans="2:13" ht="27.75" customHeight="1" x14ac:dyDescent="0.15">
      <c r="B52" s="1238"/>
      <c r="C52" s="1239"/>
      <c r="D52" s="105"/>
      <c r="E52" s="1242" t="s">
        <v>43</v>
      </c>
      <c r="F52" s="1242"/>
      <c r="G52" s="1242"/>
      <c r="H52" s="1243"/>
      <c r="I52" s="106">
        <v>1370</v>
      </c>
      <c r="J52" s="107">
        <v>1585</v>
      </c>
      <c r="K52" s="107">
        <v>1703</v>
      </c>
      <c r="L52" s="107">
        <v>1858</v>
      </c>
      <c r="M52" s="108">
        <v>2013</v>
      </c>
    </row>
    <row r="53" spans="2:13" ht="27.75" customHeight="1" thickBot="1" x14ac:dyDescent="0.2">
      <c r="B53" s="1249" t="s">
        <v>44</v>
      </c>
      <c r="C53" s="1250"/>
      <c r="D53" s="112"/>
      <c r="E53" s="1251" t="s">
        <v>45</v>
      </c>
      <c r="F53" s="1251"/>
      <c r="G53" s="1251"/>
      <c r="H53" s="1252"/>
      <c r="I53" s="113">
        <v>-146</v>
      </c>
      <c r="J53" s="114">
        <v>-340</v>
      </c>
      <c r="K53" s="114">
        <v>-67</v>
      </c>
      <c r="L53" s="114">
        <v>178</v>
      </c>
      <c r="M53" s="115">
        <v>87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kTzL7hI1s7TGPCY4wAcq1QxFI/Tf1L/CIpn5vBFstDjNcSzNJbLxMZA0k/1pz7fNFiAYOb8ZWtHmJZwknzjFw==" saltValue="XwSZDJGuuGLwesEbK2GH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CD15" sqref="CD15:CS1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48</v>
      </c>
      <c r="D55" s="1261"/>
      <c r="E55" s="1262"/>
      <c r="F55" s="127">
        <v>507</v>
      </c>
      <c r="G55" s="127">
        <v>359</v>
      </c>
      <c r="H55" s="128">
        <v>223</v>
      </c>
    </row>
    <row r="56" spans="2:8" ht="52.5" customHeight="1" x14ac:dyDescent="0.15">
      <c r="B56" s="129"/>
      <c r="C56" s="1263" t="s">
        <v>49</v>
      </c>
      <c r="D56" s="1263"/>
      <c r="E56" s="1264"/>
      <c r="F56" s="130">
        <v>3</v>
      </c>
      <c r="G56" s="130">
        <v>3</v>
      </c>
      <c r="H56" s="131">
        <v>3</v>
      </c>
    </row>
    <row r="57" spans="2:8" ht="53.25" customHeight="1" x14ac:dyDescent="0.15">
      <c r="B57" s="129"/>
      <c r="C57" s="1265" t="s">
        <v>50</v>
      </c>
      <c r="D57" s="1265"/>
      <c r="E57" s="1266"/>
      <c r="F57" s="132">
        <v>384</v>
      </c>
      <c r="G57" s="132">
        <v>413</v>
      </c>
      <c r="H57" s="133">
        <v>349</v>
      </c>
    </row>
    <row r="58" spans="2:8" ht="45.75" customHeight="1" x14ac:dyDescent="0.15">
      <c r="B58" s="134"/>
      <c r="C58" s="1253" t="s">
        <v>586</v>
      </c>
      <c r="D58" s="1254"/>
      <c r="E58" s="1255"/>
      <c r="F58" s="135">
        <v>221</v>
      </c>
      <c r="G58" s="135">
        <v>233</v>
      </c>
      <c r="H58" s="136">
        <v>193</v>
      </c>
    </row>
    <row r="59" spans="2:8" ht="45.75" customHeight="1" x14ac:dyDescent="0.15">
      <c r="B59" s="134"/>
      <c r="C59" s="1253" t="s">
        <v>583</v>
      </c>
      <c r="D59" s="1254"/>
      <c r="E59" s="1255"/>
      <c r="F59" s="135">
        <v>50</v>
      </c>
      <c r="G59" s="135">
        <v>68</v>
      </c>
      <c r="H59" s="136">
        <v>68</v>
      </c>
    </row>
    <row r="60" spans="2:8" ht="45.75" customHeight="1" x14ac:dyDescent="0.15">
      <c r="B60" s="134"/>
      <c r="C60" s="1253" t="s">
        <v>584</v>
      </c>
      <c r="D60" s="1254"/>
      <c r="E60" s="1255"/>
      <c r="F60" s="135">
        <v>43</v>
      </c>
      <c r="G60" s="135">
        <v>45</v>
      </c>
      <c r="H60" s="136">
        <v>40</v>
      </c>
    </row>
    <row r="61" spans="2:8" ht="45.75" customHeight="1" x14ac:dyDescent="0.15">
      <c r="B61" s="134"/>
      <c r="C61" s="1253" t="s">
        <v>585</v>
      </c>
      <c r="D61" s="1254"/>
      <c r="E61" s="1255"/>
      <c r="F61" s="135">
        <v>31</v>
      </c>
      <c r="G61" s="135">
        <v>31</v>
      </c>
      <c r="H61" s="136">
        <v>14</v>
      </c>
    </row>
    <row r="62" spans="2:8" ht="45.75" customHeight="1" thickBot="1" x14ac:dyDescent="0.2">
      <c r="B62" s="137"/>
      <c r="C62" s="1256" t="s">
        <v>587</v>
      </c>
      <c r="D62" s="1257"/>
      <c r="E62" s="1258"/>
      <c r="F62" s="138">
        <v>17</v>
      </c>
      <c r="G62" s="138">
        <v>17</v>
      </c>
      <c r="H62" s="139">
        <v>12</v>
      </c>
    </row>
    <row r="63" spans="2:8" ht="52.5" customHeight="1" thickBot="1" x14ac:dyDescent="0.2">
      <c r="B63" s="140"/>
      <c r="C63" s="1259" t="s">
        <v>51</v>
      </c>
      <c r="D63" s="1259"/>
      <c r="E63" s="1260"/>
      <c r="F63" s="141">
        <v>894</v>
      </c>
      <c r="G63" s="141">
        <v>775</v>
      </c>
      <c r="H63" s="142">
        <v>575</v>
      </c>
    </row>
    <row r="64" spans="2:8" ht="15" customHeight="1" x14ac:dyDescent="0.15"/>
    <row r="65" ht="0" hidden="1" customHeight="1" x14ac:dyDescent="0.15"/>
    <row r="66" ht="0" hidden="1" customHeight="1" x14ac:dyDescent="0.15"/>
  </sheetData>
  <sheetProtection algorithmName="SHA-512" hashValue="yoHs8OzJAhuvZQMh36dXwQR4buxn1MZtAlKCC++X5PSHrsjsym+I3sfXHDnwcN35ZDl5yFjG5mz6s6Ti7XsMjg==" saltValue="9dZF3Wb/6pNdMI/6srzj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AN51" sqref="AN51:BA54"/>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610</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606</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609</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604</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560</v>
      </c>
      <c r="BQ50" s="1277"/>
      <c r="BR50" s="1277"/>
      <c r="BS50" s="1277"/>
      <c r="BT50" s="1277"/>
      <c r="BU50" s="1277"/>
      <c r="BV50" s="1277"/>
      <c r="BW50" s="1277"/>
      <c r="BX50" s="1277" t="s">
        <v>561</v>
      </c>
      <c r="BY50" s="1277"/>
      <c r="BZ50" s="1277"/>
      <c r="CA50" s="1277"/>
      <c r="CB50" s="1277"/>
      <c r="CC50" s="1277"/>
      <c r="CD50" s="1277"/>
      <c r="CE50" s="1277"/>
      <c r="CF50" s="1277" t="s">
        <v>562</v>
      </c>
      <c r="CG50" s="1277"/>
      <c r="CH50" s="1277"/>
      <c r="CI50" s="1277"/>
      <c r="CJ50" s="1277"/>
      <c r="CK50" s="1277"/>
      <c r="CL50" s="1277"/>
      <c r="CM50" s="1277"/>
      <c r="CN50" s="1277" t="s">
        <v>563</v>
      </c>
      <c r="CO50" s="1277"/>
      <c r="CP50" s="1277"/>
      <c r="CQ50" s="1277"/>
      <c r="CR50" s="1277"/>
      <c r="CS50" s="1277"/>
      <c r="CT50" s="1277"/>
      <c r="CU50" s="1277"/>
      <c r="CV50" s="1277" t="s">
        <v>564</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603</v>
      </c>
      <c r="AO51" s="1276"/>
      <c r="AP51" s="1276"/>
      <c r="AQ51" s="1276"/>
      <c r="AR51" s="1276"/>
      <c r="AS51" s="1276"/>
      <c r="AT51" s="1276"/>
      <c r="AU51" s="1276"/>
      <c r="AV51" s="1276"/>
      <c r="AW51" s="1276"/>
      <c r="AX51" s="1276"/>
      <c r="AY51" s="1276"/>
      <c r="AZ51" s="1276"/>
      <c r="BA51" s="1276"/>
      <c r="BB51" s="1276" t="s">
        <v>601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v>31.8</v>
      </c>
      <c r="CO51" s="1275"/>
      <c r="CP51" s="1275"/>
      <c r="CQ51" s="1275"/>
      <c r="CR51" s="1275"/>
      <c r="CS51" s="1275"/>
      <c r="CT51" s="1275"/>
      <c r="CU51" s="1275"/>
      <c r="CV51" s="1275">
        <v>15.9</v>
      </c>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608</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35.299999999999997</v>
      </c>
      <c r="BY53" s="1275"/>
      <c r="BZ53" s="1275"/>
      <c r="CA53" s="1275"/>
      <c r="CB53" s="1275"/>
      <c r="CC53" s="1275"/>
      <c r="CD53" s="1275"/>
      <c r="CE53" s="1275"/>
      <c r="CF53" s="1275">
        <v>35.4</v>
      </c>
      <c r="CG53" s="1275"/>
      <c r="CH53" s="1275"/>
      <c r="CI53" s="1275"/>
      <c r="CJ53" s="1275"/>
      <c r="CK53" s="1275"/>
      <c r="CL53" s="1275"/>
      <c r="CM53" s="1275"/>
      <c r="CN53" s="1275">
        <v>36.9</v>
      </c>
      <c r="CO53" s="1275"/>
      <c r="CP53" s="1275"/>
      <c r="CQ53" s="1275"/>
      <c r="CR53" s="1275"/>
      <c r="CS53" s="1275"/>
      <c r="CT53" s="1275"/>
      <c r="CU53" s="1275"/>
      <c r="CV53" s="1275">
        <v>38.5</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602</v>
      </c>
      <c r="AO55" s="1277"/>
      <c r="AP55" s="1277"/>
      <c r="AQ55" s="1277"/>
      <c r="AR55" s="1277"/>
      <c r="AS55" s="1277"/>
      <c r="AT55" s="1277"/>
      <c r="AU55" s="1277"/>
      <c r="AV55" s="1277"/>
      <c r="AW55" s="1277"/>
      <c r="AX55" s="1277"/>
      <c r="AY55" s="1277"/>
      <c r="AZ55" s="1277"/>
      <c r="BA55" s="1277"/>
      <c r="BB55" s="1276" t="s">
        <v>601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0</v>
      </c>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608</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55.8</v>
      </c>
      <c r="BY57" s="1275"/>
      <c r="BZ57" s="1275"/>
      <c r="CA57" s="1275"/>
      <c r="CB57" s="1275"/>
      <c r="CC57" s="1275"/>
      <c r="CD57" s="1275"/>
      <c r="CE57" s="1275"/>
      <c r="CF57" s="1275">
        <v>57.5</v>
      </c>
      <c r="CG57" s="1275"/>
      <c r="CH57" s="1275"/>
      <c r="CI57" s="1275"/>
      <c r="CJ57" s="1275"/>
      <c r="CK57" s="1275"/>
      <c r="CL57" s="1275"/>
      <c r="CM57" s="1275"/>
      <c r="CN57" s="1275">
        <v>58.4</v>
      </c>
      <c r="CO57" s="1275"/>
      <c r="CP57" s="1275"/>
      <c r="CQ57" s="1275"/>
      <c r="CR57" s="1275"/>
      <c r="CS57" s="1275"/>
      <c r="CT57" s="1275"/>
      <c r="CU57" s="1275"/>
      <c r="CV57" s="1275">
        <v>60.8</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607</v>
      </c>
    </row>
    <row r="64" spans="1:109" ht="13.5" x14ac:dyDescent="0.15">
      <c r="B64" s="1268"/>
      <c r="G64" s="1305"/>
      <c r="I64" s="1307"/>
      <c r="J64" s="1307"/>
      <c r="K64" s="1307"/>
      <c r="L64" s="1307"/>
      <c r="M64" s="1307"/>
      <c r="N64" s="1306"/>
      <c r="AM64" s="1305"/>
      <c r="AN64" s="1305" t="s">
        <v>606</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605</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604</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560</v>
      </c>
      <c r="BQ72" s="1277"/>
      <c r="BR72" s="1277"/>
      <c r="BS72" s="1277"/>
      <c r="BT72" s="1277"/>
      <c r="BU72" s="1277"/>
      <c r="BV72" s="1277"/>
      <c r="BW72" s="1277"/>
      <c r="BX72" s="1277" t="s">
        <v>561</v>
      </c>
      <c r="BY72" s="1277"/>
      <c r="BZ72" s="1277"/>
      <c r="CA72" s="1277"/>
      <c r="CB72" s="1277"/>
      <c r="CC72" s="1277"/>
      <c r="CD72" s="1277"/>
      <c r="CE72" s="1277"/>
      <c r="CF72" s="1277" t="s">
        <v>562</v>
      </c>
      <c r="CG72" s="1277"/>
      <c r="CH72" s="1277"/>
      <c r="CI72" s="1277"/>
      <c r="CJ72" s="1277"/>
      <c r="CK72" s="1277"/>
      <c r="CL72" s="1277"/>
      <c r="CM72" s="1277"/>
      <c r="CN72" s="1277" t="s">
        <v>563</v>
      </c>
      <c r="CO72" s="1277"/>
      <c r="CP72" s="1277"/>
      <c r="CQ72" s="1277"/>
      <c r="CR72" s="1277"/>
      <c r="CS72" s="1277"/>
      <c r="CT72" s="1277"/>
      <c r="CU72" s="1277"/>
      <c r="CV72" s="1277" t="s">
        <v>564</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603</v>
      </c>
      <c r="AO73" s="1276"/>
      <c r="AP73" s="1276"/>
      <c r="AQ73" s="1276"/>
      <c r="AR73" s="1276"/>
      <c r="AS73" s="1276"/>
      <c r="AT73" s="1276"/>
      <c r="AU73" s="1276"/>
      <c r="AV73" s="1276"/>
      <c r="AW73" s="1276"/>
      <c r="AX73" s="1276"/>
      <c r="AY73" s="1276"/>
      <c r="AZ73" s="1276"/>
      <c r="BA73" s="1276"/>
      <c r="BB73" s="1276" t="s">
        <v>601</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v>31.8</v>
      </c>
      <c r="CO73" s="1275"/>
      <c r="CP73" s="1275"/>
      <c r="CQ73" s="1275"/>
      <c r="CR73" s="1275"/>
      <c r="CS73" s="1275"/>
      <c r="CT73" s="1275"/>
      <c r="CU73" s="1275"/>
      <c r="CV73" s="1275">
        <v>15.9</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600</v>
      </c>
      <c r="BC75" s="1276"/>
      <c r="BD75" s="1276"/>
      <c r="BE75" s="1276"/>
      <c r="BF75" s="1276"/>
      <c r="BG75" s="1276"/>
      <c r="BH75" s="1276"/>
      <c r="BI75" s="1276"/>
      <c r="BJ75" s="1276"/>
      <c r="BK75" s="1276"/>
      <c r="BL75" s="1276"/>
      <c r="BM75" s="1276"/>
      <c r="BN75" s="1276"/>
      <c r="BO75" s="1276"/>
      <c r="BP75" s="1275">
        <v>10.199999999999999</v>
      </c>
      <c r="BQ75" s="1275"/>
      <c r="BR75" s="1275"/>
      <c r="BS75" s="1275"/>
      <c r="BT75" s="1275"/>
      <c r="BU75" s="1275"/>
      <c r="BV75" s="1275"/>
      <c r="BW75" s="1275"/>
      <c r="BX75" s="1275">
        <v>9.5</v>
      </c>
      <c r="BY75" s="1275"/>
      <c r="BZ75" s="1275"/>
      <c r="CA75" s="1275"/>
      <c r="CB75" s="1275"/>
      <c r="CC75" s="1275"/>
      <c r="CD75" s="1275"/>
      <c r="CE75" s="1275"/>
      <c r="CF75" s="1275">
        <v>9.3000000000000007</v>
      </c>
      <c r="CG75" s="1275"/>
      <c r="CH75" s="1275"/>
      <c r="CI75" s="1275"/>
      <c r="CJ75" s="1275"/>
      <c r="CK75" s="1275"/>
      <c r="CL75" s="1275"/>
      <c r="CM75" s="1275"/>
      <c r="CN75" s="1275">
        <v>9.3000000000000007</v>
      </c>
      <c r="CO75" s="1275"/>
      <c r="CP75" s="1275"/>
      <c r="CQ75" s="1275"/>
      <c r="CR75" s="1275"/>
      <c r="CS75" s="1275"/>
      <c r="CT75" s="1275"/>
      <c r="CU75" s="1275"/>
      <c r="CV75" s="1275">
        <v>9.3000000000000007</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602</v>
      </c>
      <c r="AO77" s="1277"/>
      <c r="AP77" s="1277"/>
      <c r="AQ77" s="1277"/>
      <c r="AR77" s="1277"/>
      <c r="AS77" s="1277"/>
      <c r="AT77" s="1277"/>
      <c r="AU77" s="1277"/>
      <c r="AV77" s="1277"/>
      <c r="AW77" s="1277"/>
      <c r="AX77" s="1277"/>
      <c r="AY77" s="1277"/>
      <c r="AZ77" s="1277"/>
      <c r="BA77" s="1277"/>
      <c r="BB77" s="1276" t="s">
        <v>601</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600</v>
      </c>
      <c r="BC79" s="1276"/>
      <c r="BD79" s="1276"/>
      <c r="BE79" s="1276"/>
      <c r="BF79" s="1276"/>
      <c r="BG79" s="1276"/>
      <c r="BH79" s="1276"/>
      <c r="BI79" s="1276"/>
      <c r="BJ79" s="1276"/>
      <c r="BK79" s="1276"/>
      <c r="BL79" s="1276"/>
      <c r="BM79" s="1276"/>
      <c r="BN79" s="1276"/>
      <c r="BO79" s="1276"/>
      <c r="BP79" s="1275">
        <v>6.9</v>
      </c>
      <c r="BQ79" s="1275"/>
      <c r="BR79" s="1275"/>
      <c r="BS79" s="1275"/>
      <c r="BT79" s="1275"/>
      <c r="BU79" s="1275"/>
      <c r="BV79" s="1275"/>
      <c r="BW79" s="1275"/>
      <c r="BX79" s="1275">
        <v>7.2</v>
      </c>
      <c r="BY79" s="1275"/>
      <c r="BZ79" s="1275"/>
      <c r="CA79" s="1275"/>
      <c r="CB79" s="1275"/>
      <c r="CC79" s="1275"/>
      <c r="CD79" s="1275"/>
      <c r="CE79" s="1275"/>
      <c r="CF79" s="1275">
        <v>6</v>
      </c>
      <c r="CG79" s="1275"/>
      <c r="CH79" s="1275"/>
      <c r="CI79" s="1275"/>
      <c r="CJ79" s="1275"/>
      <c r="CK79" s="1275"/>
      <c r="CL79" s="1275"/>
      <c r="CM79" s="1275"/>
      <c r="CN79" s="1275">
        <v>5.6</v>
      </c>
      <c r="CO79" s="1275"/>
      <c r="CP79" s="1275"/>
      <c r="CQ79" s="1275"/>
      <c r="CR79" s="1275"/>
      <c r="CS79" s="1275"/>
      <c r="CT79" s="1275"/>
      <c r="CU79" s="1275"/>
      <c r="CV79" s="1275">
        <v>5.3</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1nL8p4H01DSTcHzP7J+d1GuZnR8cZBi7ZeG+JlgJ2D+WZrfIh/rtAP9BKF/adpXJEgdWL6NZQPnpCW839+guQ==" saltValue="5lFKK3KMjM5yH3z7m8X8f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3"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etyrVXj7cyDaU9AZDJ6WjdP6TBxpdRw0vW2bsdAxzt5nhKoT3791uze7428U9pG+sFU/W2gXbpoPQA6KCr4yg==" saltValue="IPvepaKwOU2XUDkvhqpw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3azUISCeSb/NcrTm0VMQASSpfb8MnnESriU/jLE+TeJKKgkfSQxJCy4mbypKr/OLe82RyGNaNhtkj6EXNFPA==" saltValue="xXDJRjKjFZSUarv7fVp+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2216486</v>
      </c>
      <c r="E3" s="161"/>
      <c r="F3" s="162">
        <v>272886</v>
      </c>
      <c r="G3" s="163"/>
      <c r="H3" s="164"/>
    </row>
    <row r="4" spans="1:8" x14ac:dyDescent="0.15">
      <c r="A4" s="165"/>
      <c r="B4" s="166"/>
      <c r="C4" s="167"/>
      <c r="D4" s="168">
        <v>101990</v>
      </c>
      <c r="E4" s="169"/>
      <c r="F4" s="170">
        <v>125724</v>
      </c>
      <c r="G4" s="171"/>
      <c r="H4" s="172"/>
    </row>
    <row r="5" spans="1:8" x14ac:dyDescent="0.15">
      <c r="A5" s="153" t="s">
        <v>552</v>
      </c>
      <c r="B5" s="158"/>
      <c r="C5" s="159"/>
      <c r="D5" s="160">
        <v>2257336</v>
      </c>
      <c r="E5" s="161"/>
      <c r="F5" s="162">
        <v>245039</v>
      </c>
      <c r="G5" s="163"/>
      <c r="H5" s="164"/>
    </row>
    <row r="6" spans="1:8" x14ac:dyDescent="0.15">
      <c r="A6" s="165"/>
      <c r="B6" s="166"/>
      <c r="C6" s="167"/>
      <c r="D6" s="168">
        <v>303259</v>
      </c>
      <c r="E6" s="169"/>
      <c r="F6" s="170">
        <v>108922</v>
      </c>
      <c r="G6" s="171"/>
      <c r="H6" s="172"/>
    </row>
    <row r="7" spans="1:8" x14ac:dyDescent="0.15">
      <c r="A7" s="153" t="s">
        <v>553</v>
      </c>
      <c r="B7" s="158"/>
      <c r="C7" s="159"/>
      <c r="D7" s="160">
        <v>2468853</v>
      </c>
      <c r="E7" s="161"/>
      <c r="F7" s="162">
        <v>237994</v>
      </c>
      <c r="G7" s="163"/>
      <c r="H7" s="164"/>
    </row>
    <row r="8" spans="1:8" x14ac:dyDescent="0.15">
      <c r="A8" s="165"/>
      <c r="B8" s="166"/>
      <c r="C8" s="167"/>
      <c r="D8" s="168">
        <v>510024</v>
      </c>
      <c r="E8" s="169"/>
      <c r="F8" s="170">
        <v>110361</v>
      </c>
      <c r="G8" s="171"/>
      <c r="H8" s="172"/>
    </row>
    <row r="9" spans="1:8" x14ac:dyDescent="0.15">
      <c r="A9" s="153" t="s">
        <v>554</v>
      </c>
      <c r="B9" s="158"/>
      <c r="C9" s="159"/>
      <c r="D9" s="160">
        <v>2439264</v>
      </c>
      <c r="E9" s="161"/>
      <c r="F9" s="162">
        <v>267911</v>
      </c>
      <c r="G9" s="163"/>
      <c r="H9" s="164"/>
    </row>
    <row r="10" spans="1:8" x14ac:dyDescent="0.15">
      <c r="A10" s="165"/>
      <c r="B10" s="166"/>
      <c r="C10" s="167"/>
      <c r="D10" s="168">
        <v>141002</v>
      </c>
      <c r="E10" s="169"/>
      <c r="F10" s="170">
        <v>106425</v>
      </c>
      <c r="G10" s="171"/>
      <c r="H10" s="172"/>
    </row>
    <row r="11" spans="1:8" x14ac:dyDescent="0.15">
      <c r="A11" s="153" t="s">
        <v>555</v>
      </c>
      <c r="B11" s="158"/>
      <c r="C11" s="159"/>
      <c r="D11" s="160">
        <v>1922228</v>
      </c>
      <c r="E11" s="161"/>
      <c r="F11" s="162">
        <v>228215</v>
      </c>
      <c r="G11" s="163"/>
      <c r="H11" s="164"/>
    </row>
    <row r="12" spans="1:8" x14ac:dyDescent="0.15">
      <c r="A12" s="165"/>
      <c r="B12" s="166"/>
      <c r="C12" s="173"/>
      <c r="D12" s="168">
        <v>157761</v>
      </c>
      <c r="E12" s="169"/>
      <c r="F12" s="170">
        <v>117571</v>
      </c>
      <c r="G12" s="171"/>
      <c r="H12" s="172"/>
    </row>
    <row r="13" spans="1:8" x14ac:dyDescent="0.15">
      <c r="A13" s="153"/>
      <c r="B13" s="158"/>
      <c r="C13" s="174"/>
      <c r="D13" s="175">
        <v>2260833</v>
      </c>
      <c r="E13" s="176"/>
      <c r="F13" s="177">
        <v>250409</v>
      </c>
      <c r="G13" s="178"/>
      <c r="H13" s="164"/>
    </row>
    <row r="14" spans="1:8" x14ac:dyDescent="0.15">
      <c r="A14" s="165"/>
      <c r="B14" s="166"/>
      <c r="C14" s="167"/>
      <c r="D14" s="168">
        <v>242807</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6.57</v>
      </c>
      <c r="C19" s="179">
        <f>ROUND(VALUE(SUBSTITUTE(実質収支比率等に係る経年分析!G$48,"▲","-")),2)</f>
        <v>9.64</v>
      </c>
      <c r="D19" s="179">
        <f>ROUND(VALUE(SUBSTITUTE(実質収支比率等に係る経年分析!H$48,"▲","-")),2)</f>
        <v>9.92</v>
      </c>
      <c r="E19" s="179">
        <f>ROUND(VALUE(SUBSTITUTE(実質収支比率等に係る経年分析!I$48,"▲","-")),2)</f>
        <v>2.4300000000000002</v>
      </c>
      <c r="F19" s="179">
        <f>ROUND(VALUE(SUBSTITUTE(実質収支比率等に係る経年分析!J$48,"▲","-")),2)</f>
        <v>3.44</v>
      </c>
    </row>
    <row r="20" spans="1:11" x14ac:dyDescent="0.15">
      <c r="A20" s="179" t="s">
        <v>55</v>
      </c>
      <c r="B20" s="179">
        <f>ROUND(VALUE(SUBSTITUTE(実質収支比率等に係る経年分析!F$47,"▲","-")),2)</f>
        <v>93.42</v>
      </c>
      <c r="C20" s="179">
        <f>ROUND(VALUE(SUBSTITUTE(実質収支比率等に係る経年分析!G$47,"▲","-")),2)</f>
        <v>86.01</v>
      </c>
      <c r="D20" s="179">
        <f>ROUND(VALUE(SUBSTITUTE(実質収支比率等に係る経年分析!H$47,"▲","-")),2)</f>
        <v>67.760000000000005</v>
      </c>
      <c r="E20" s="179">
        <f>ROUND(VALUE(SUBSTITUTE(実質収支比率等に係る経年分析!I$47,"▲","-")),2)</f>
        <v>47.41</v>
      </c>
      <c r="F20" s="179">
        <f>ROUND(VALUE(SUBSTITUTE(実質収支比率等に係る経年分析!J$47,"▲","-")),2)</f>
        <v>29.78</v>
      </c>
    </row>
    <row r="21" spans="1:11" x14ac:dyDescent="0.15">
      <c r="A21" s="179" t="s">
        <v>56</v>
      </c>
      <c r="B21" s="179">
        <f>IF(ISNUMBER(VALUE(SUBSTITUTE(実質収支比率等に係る経年分析!F$49,"▲","-"))),ROUND(VALUE(SUBSTITUTE(実質収支比率等に係る経年分析!F$49,"▲","-")),2),NA())</f>
        <v>-16.37</v>
      </c>
      <c r="C21" s="179">
        <f>IF(ISNUMBER(VALUE(SUBSTITUTE(実質収支比率等に係る経年分析!G$49,"▲","-"))),ROUND(VALUE(SUBSTITUTE(実質収支比率等に係る経年分析!G$49,"▲","-")),2),NA())</f>
        <v>2.36</v>
      </c>
      <c r="D21" s="179">
        <f>IF(ISNUMBER(VALUE(SUBSTITUTE(実質収支比率等に係る経年分析!H$49,"▲","-"))),ROUND(VALUE(SUBSTITUTE(実質収支比率等に係る経年分析!H$49,"▲","-")),2),NA())</f>
        <v>-20.41</v>
      </c>
      <c r="E21" s="179">
        <f>IF(ISNUMBER(VALUE(SUBSTITUTE(実質収支比率等に係る経年分析!I$49,"▲","-"))),ROUND(VALUE(SUBSTITUTE(実質収支比率等に係る経年分析!I$49,"▲","-")),2),NA())</f>
        <v>-27</v>
      </c>
      <c r="F21" s="179">
        <f>IF(ISNUMBER(VALUE(SUBSTITUTE(実質収支比率等に係る経年分析!J$49,"▲","-"))),ROUND(VALUE(SUBSTITUTE(実質収支比率等に係る経年分析!J$49,"▲","-")),2),NA())</f>
        <v>-17.04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歯科特別会計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月桃特別会計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港湾特別会計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15">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8.1300000000000008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154</v>
      </c>
      <c r="E42" s="181"/>
      <c r="F42" s="181"/>
      <c r="G42" s="181">
        <f>'実質公債費比率（分子）の構造'!L$52</f>
        <v>180</v>
      </c>
      <c r="H42" s="181"/>
      <c r="I42" s="181"/>
      <c r="J42" s="181">
        <f>'実質公債費比率（分子）の構造'!M$52</f>
        <v>190</v>
      </c>
      <c r="K42" s="181"/>
      <c r="L42" s="181"/>
      <c r="M42" s="181">
        <f>'実質公債費比率（分子）の構造'!N$52</f>
        <v>206</v>
      </c>
      <c r="N42" s="181"/>
      <c r="O42" s="181"/>
      <c r="P42" s="181">
        <f>'実質公債費比率（分子）の構造'!O$52</f>
        <v>209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10</v>
      </c>
      <c r="C46" s="181"/>
      <c r="D46" s="181"/>
      <c r="E46" s="181">
        <f>'実質公債費比率（分子）の構造'!L$48</f>
        <v>6</v>
      </c>
      <c r="F46" s="181"/>
      <c r="G46" s="181"/>
      <c r="H46" s="181" t="str">
        <f>'実質公債費比率（分子）の構造'!M$48</f>
        <v>-</v>
      </c>
      <c r="I46" s="181"/>
      <c r="J46" s="181"/>
      <c r="K46" s="181">
        <f>'実質公債費比率（分子）の構造'!N$48</f>
        <v>5</v>
      </c>
      <c r="L46" s="181"/>
      <c r="M46" s="181"/>
      <c r="N46" s="181">
        <f>'実質公債費比率（分子）の構造'!O$48</f>
        <v>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197</v>
      </c>
      <c r="C49" s="181"/>
      <c r="D49" s="181"/>
      <c r="E49" s="181">
        <f>'実質公債費比率（分子）の構造'!L$45</f>
        <v>227</v>
      </c>
      <c r="F49" s="181"/>
      <c r="G49" s="181"/>
      <c r="H49" s="181">
        <f>'実質公債費比率（分子）の構造'!M$45</f>
        <v>248</v>
      </c>
      <c r="I49" s="181"/>
      <c r="J49" s="181"/>
      <c r="K49" s="181">
        <f>'実質公債費比率（分子）の構造'!N$45</f>
        <v>252</v>
      </c>
      <c r="L49" s="181"/>
      <c r="M49" s="181"/>
      <c r="N49" s="181">
        <f>'実質公債費比率（分子）の構造'!O$45</f>
        <v>254</v>
      </c>
      <c r="O49" s="181"/>
      <c r="P49" s="181"/>
    </row>
    <row r="50" spans="1:16" x14ac:dyDescent="0.15">
      <c r="A50" s="181" t="s">
        <v>71</v>
      </c>
      <c r="B50" s="181" t="e">
        <f>NA()</f>
        <v>#N/A</v>
      </c>
      <c r="C50" s="181">
        <f>IF(ISNUMBER('実質公債費比率（分子）の構造'!K$53),'実質公債費比率（分子）の構造'!K$53,NA())</f>
        <v>53</v>
      </c>
      <c r="D50" s="181" t="e">
        <f>NA()</f>
        <v>#N/A</v>
      </c>
      <c r="E50" s="181" t="e">
        <f>NA()</f>
        <v>#N/A</v>
      </c>
      <c r="F50" s="181">
        <f>IF(ISNUMBER('実質公債費比率（分子）の構造'!L$53),'実質公債費比率（分子）の構造'!L$53,NA())</f>
        <v>53</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51</v>
      </c>
      <c r="M50" s="181" t="e">
        <f>NA()</f>
        <v>#N/A</v>
      </c>
      <c r="N50" s="181" t="e">
        <f>NA()</f>
        <v>#N/A</v>
      </c>
      <c r="O50" s="181">
        <f>IF(ISNUMBER('実質公債費比率（分子）の構造'!O$53),'実質公債費比率（分子）の構造'!O$53,NA())</f>
        <v>49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1370</v>
      </c>
      <c r="E56" s="180"/>
      <c r="F56" s="180"/>
      <c r="G56" s="180">
        <f>'将来負担比率（分子）の構造'!J$52</f>
        <v>1585</v>
      </c>
      <c r="H56" s="180"/>
      <c r="I56" s="180"/>
      <c r="J56" s="180">
        <f>'将来負担比率（分子）の構造'!K$52</f>
        <v>1703</v>
      </c>
      <c r="K56" s="180"/>
      <c r="L56" s="180"/>
      <c r="M56" s="180">
        <f>'将来負担比率（分子）の構造'!L$52</f>
        <v>1858</v>
      </c>
      <c r="N56" s="180"/>
      <c r="O56" s="180"/>
      <c r="P56" s="180">
        <f>'将来負担比率（分子）の構造'!M$52</f>
        <v>2013</v>
      </c>
    </row>
    <row r="57" spans="1:16" x14ac:dyDescent="0.15">
      <c r="A57" s="180" t="s">
        <v>42</v>
      </c>
      <c r="B57" s="180"/>
      <c r="C57" s="180"/>
      <c r="D57" s="180">
        <f>'将来負担比率（分子）の構造'!I$51</f>
        <v>128</v>
      </c>
      <c r="E57" s="180"/>
      <c r="F57" s="180"/>
      <c r="G57" s="180">
        <f>'将来負担比率（分子）の構造'!J$51</f>
        <v>122</v>
      </c>
      <c r="H57" s="180"/>
      <c r="I57" s="180"/>
      <c r="J57" s="180">
        <f>'将来負担比率（分子）の構造'!K$51</f>
        <v>116</v>
      </c>
      <c r="K57" s="180"/>
      <c r="L57" s="180"/>
      <c r="M57" s="180" t="str">
        <f>'将来負担比率（分子）の構造'!L$51</f>
        <v>-</v>
      </c>
      <c r="N57" s="180"/>
      <c r="O57" s="180"/>
      <c r="P57" s="180">
        <f>'将来負担比率（分子）の構造'!M$51</f>
        <v>177</v>
      </c>
    </row>
    <row r="58" spans="1:16" x14ac:dyDescent="0.15">
      <c r="A58" s="180" t="s">
        <v>41</v>
      </c>
      <c r="B58" s="180"/>
      <c r="C58" s="180"/>
      <c r="D58" s="180">
        <f>'将来負担比率（分子）の構造'!I$50</f>
        <v>959</v>
      </c>
      <c r="E58" s="180"/>
      <c r="F58" s="180"/>
      <c r="G58" s="180">
        <f>'将来負担比率（分子）の構造'!J$50</f>
        <v>1007</v>
      </c>
      <c r="H58" s="180"/>
      <c r="I58" s="180"/>
      <c r="J58" s="180">
        <f>'将来負担比率（分子）の構造'!K$50</f>
        <v>894</v>
      </c>
      <c r="K58" s="180"/>
      <c r="L58" s="180"/>
      <c r="M58" s="180">
        <f>'将来負担比率（分子）の構造'!L$50</f>
        <v>775</v>
      </c>
      <c r="N58" s="180"/>
      <c r="O58" s="180"/>
      <c r="P58" s="180">
        <f>'将来負担比率（分子）の構造'!M$50</f>
        <v>575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79</v>
      </c>
      <c r="C62" s="180"/>
      <c r="D62" s="180"/>
      <c r="E62" s="180">
        <f>'将来負担比率（分子）の構造'!J$45</f>
        <v>66</v>
      </c>
      <c r="F62" s="180"/>
      <c r="G62" s="180"/>
      <c r="H62" s="180">
        <f>'将来負担比率（分子）の構造'!K$45</f>
        <v>67</v>
      </c>
      <c r="I62" s="180"/>
      <c r="J62" s="180"/>
      <c r="K62" s="180">
        <f>'将来負担比率（分子）の構造'!L$45</f>
        <v>150</v>
      </c>
      <c r="L62" s="180"/>
      <c r="M62" s="180"/>
      <c r="N62" s="180">
        <f>'将来負担比率（分子）の構造'!M$45</f>
        <v>154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58</v>
      </c>
      <c r="C64" s="180"/>
      <c r="D64" s="180"/>
      <c r="E64" s="180">
        <f>'将来負担比率（分子）の構造'!J$43</f>
        <v>53</v>
      </c>
      <c r="F64" s="180"/>
      <c r="G64" s="180"/>
      <c r="H64" s="180">
        <f>'将来負担比率（分子）の構造'!K$43</f>
        <v>35</v>
      </c>
      <c r="I64" s="180"/>
      <c r="J64" s="180"/>
      <c r="K64" s="180">
        <f>'将来負担比率（分子）の構造'!L$43</f>
        <v>34</v>
      </c>
      <c r="L64" s="180"/>
      <c r="M64" s="180"/>
      <c r="N64" s="180">
        <f>'将来負担比率（分子）の構造'!M$43</f>
        <v>26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2174</v>
      </c>
      <c r="C66" s="180"/>
      <c r="D66" s="180"/>
      <c r="E66" s="180">
        <f>'将来負担比率（分子）の構造'!J$41</f>
        <v>2255</v>
      </c>
      <c r="F66" s="180"/>
      <c r="G66" s="180"/>
      <c r="H66" s="180">
        <f>'将来負担比率（分子）の構造'!K$41</f>
        <v>2545</v>
      </c>
      <c r="I66" s="180"/>
      <c r="J66" s="180"/>
      <c r="K66" s="180">
        <f>'将来負担比率（分子）の構造'!L$41</f>
        <v>2628</v>
      </c>
      <c r="L66" s="180"/>
      <c r="M66" s="180"/>
      <c r="N66" s="180">
        <f>'将来負担比率（分子）の構造'!M$41</f>
        <v>2672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178</v>
      </c>
      <c r="M67" s="180" t="e">
        <f>NA()</f>
        <v>#N/A</v>
      </c>
      <c r="N67" s="180" t="e">
        <f>NA()</f>
        <v>#N/A</v>
      </c>
      <c r="O67" s="180">
        <f>IF(ISNUMBER('将来負担比率（分子）の構造'!M$53), IF('将来負担比率（分子）の構造'!M$53 &lt; 0, 0, '将来負担比率（分子）の構造'!M$53), NA())</f>
        <v>87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507</v>
      </c>
      <c r="C72" s="184">
        <f>基金残高に係る経年分析!G55</f>
        <v>359</v>
      </c>
      <c r="D72" s="184">
        <f>基金残高に係る経年分析!H55</f>
        <v>223</v>
      </c>
    </row>
    <row r="73" spans="1:16" x14ac:dyDescent="0.15">
      <c r="A73" s="183" t="s">
        <v>78</v>
      </c>
      <c r="B73" s="184">
        <f>基金残高に係る経年分析!F56</f>
        <v>3</v>
      </c>
      <c r="C73" s="184">
        <f>基金残高に係る経年分析!G56</f>
        <v>3</v>
      </c>
      <c r="D73" s="184">
        <f>基金残高に係る経年分析!H56</f>
        <v>3</v>
      </c>
    </row>
    <row r="74" spans="1:16" x14ac:dyDescent="0.15">
      <c r="A74" s="183" t="s">
        <v>79</v>
      </c>
      <c r="B74" s="184">
        <f>基金残高に係る経年分析!F57</f>
        <v>384</v>
      </c>
      <c r="C74" s="184">
        <f>基金残高に係る経年分析!G57</f>
        <v>413</v>
      </c>
      <c r="D74" s="184">
        <f>基金残高に係る経年分析!H57</f>
        <v>349</v>
      </c>
    </row>
  </sheetData>
  <sheetProtection algorithmName="SHA-512" hashValue="ULnuXK2ixsWh0u7qErPY4FitgKQjwXfI4xwGAJNqkr0b20ISFnZOAcYMCHtB6WA14RDOFn5xPXrerbtj9geEdA==" saltValue="JQVmg285tsZZvjNdA9RL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L1" zoomScaleNormal="100" workbookViewId="0">
      <selection activeCell="CD15" sqref="CD15:CY1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219</v>
      </c>
      <c r="DI1" s="618"/>
      <c r="DJ1" s="618"/>
      <c r="DK1" s="618"/>
      <c r="DL1" s="618"/>
      <c r="DM1" s="618"/>
      <c r="DN1" s="619"/>
      <c r="DO1" s="225"/>
      <c r="DP1" s="617" t="s">
        <v>220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225</v>
      </c>
      <c r="S4" s="621"/>
      <c r="T4" s="621"/>
      <c r="U4" s="621"/>
      <c r="V4" s="621"/>
      <c r="W4" s="621"/>
      <c r="X4" s="621"/>
      <c r="Y4" s="622"/>
      <c r="Z4" s="620" t="s">
        <v>226</v>
      </c>
      <c r="AA4" s="621"/>
      <c r="AB4" s="621"/>
      <c r="AC4" s="622"/>
      <c r="AD4" s="620" t="s">
        <v>227</v>
      </c>
      <c r="AE4" s="621"/>
      <c r="AF4" s="621"/>
      <c r="AG4" s="621"/>
      <c r="AH4" s="621"/>
      <c r="AI4" s="621"/>
      <c r="AJ4" s="621"/>
      <c r="AK4" s="622"/>
      <c r="AL4" s="620" t="s">
        <v>226</v>
      </c>
      <c r="AM4" s="621"/>
      <c r="AN4" s="621"/>
      <c r="AO4" s="622"/>
      <c r="AP4" s="626" t="s">
        <v>228</v>
      </c>
      <c r="AQ4" s="626"/>
      <c r="AR4" s="626"/>
      <c r="AS4" s="626"/>
      <c r="AT4" s="626"/>
      <c r="AU4" s="626"/>
      <c r="AV4" s="626"/>
      <c r="AW4" s="626"/>
      <c r="AX4" s="626"/>
      <c r="AY4" s="626"/>
      <c r="AZ4" s="626"/>
      <c r="BA4" s="626"/>
      <c r="BB4" s="626"/>
      <c r="BC4" s="626"/>
      <c r="BD4" s="626"/>
      <c r="BE4" s="626"/>
      <c r="BF4" s="626"/>
      <c r="BG4" s="626" t="s">
        <v>229</v>
      </c>
      <c r="BH4" s="626"/>
      <c r="BI4" s="626"/>
      <c r="BJ4" s="626"/>
      <c r="BK4" s="626"/>
      <c r="BL4" s="626"/>
      <c r="BM4" s="626"/>
      <c r="BN4" s="626"/>
      <c r="BO4" s="626" t="s">
        <v>226</v>
      </c>
      <c r="BP4" s="626"/>
      <c r="BQ4" s="626"/>
      <c r="BR4" s="626"/>
      <c r="BS4" s="626" t="s">
        <v>230</v>
      </c>
      <c r="BT4" s="626"/>
      <c r="BU4" s="626"/>
      <c r="BV4" s="626"/>
      <c r="BW4" s="626"/>
      <c r="BX4" s="626"/>
      <c r="BY4" s="626"/>
      <c r="BZ4" s="626"/>
      <c r="CA4" s="626"/>
      <c r="CB4" s="626"/>
      <c r="CD4" s="623" t="s">
        <v>231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232</v>
      </c>
      <c r="C5" s="628"/>
      <c r="D5" s="628"/>
      <c r="E5" s="628"/>
      <c r="F5" s="628"/>
      <c r="G5" s="628"/>
      <c r="H5" s="628"/>
      <c r="I5" s="628"/>
      <c r="J5" s="628"/>
      <c r="K5" s="628"/>
      <c r="L5" s="628"/>
      <c r="M5" s="628"/>
      <c r="N5" s="628"/>
      <c r="O5" s="628"/>
      <c r="P5" s="628"/>
      <c r="Q5" s="629"/>
      <c r="R5" s="630">
        <v>99702</v>
      </c>
      <c r="S5" s="631"/>
      <c r="T5" s="631"/>
      <c r="U5" s="631"/>
      <c r="V5" s="631"/>
      <c r="W5" s="631"/>
      <c r="X5" s="631"/>
      <c r="Y5" s="632"/>
      <c r="Z5" s="633">
        <v>3.8</v>
      </c>
      <c r="AA5" s="633"/>
      <c r="AB5" s="633"/>
      <c r="AC5" s="633"/>
      <c r="AD5" s="634">
        <v>99702</v>
      </c>
      <c r="AE5" s="634"/>
      <c r="AF5" s="634"/>
      <c r="AG5" s="634"/>
      <c r="AH5" s="634"/>
      <c r="AI5" s="634"/>
      <c r="AJ5" s="634"/>
      <c r="AK5" s="634"/>
      <c r="AL5" s="635">
        <v>13.4</v>
      </c>
      <c r="AM5" s="636"/>
      <c r="AN5" s="636"/>
      <c r="AO5" s="637"/>
      <c r="AP5" s="627" t="s">
        <v>233</v>
      </c>
      <c r="AQ5" s="628"/>
      <c r="AR5" s="628"/>
      <c r="AS5" s="628"/>
      <c r="AT5" s="628"/>
      <c r="AU5" s="628"/>
      <c r="AV5" s="628"/>
      <c r="AW5" s="628"/>
      <c r="AX5" s="628"/>
      <c r="AY5" s="628"/>
      <c r="AZ5" s="628"/>
      <c r="BA5" s="628"/>
      <c r="BB5" s="628"/>
      <c r="BC5" s="628"/>
      <c r="BD5" s="628"/>
      <c r="BE5" s="628"/>
      <c r="BF5" s="629"/>
      <c r="BG5" s="641">
        <v>99702</v>
      </c>
      <c r="BH5" s="642"/>
      <c r="BI5" s="642"/>
      <c r="BJ5" s="642"/>
      <c r="BK5" s="642"/>
      <c r="BL5" s="642"/>
      <c r="BM5" s="642"/>
      <c r="BN5" s="643"/>
      <c r="BO5" s="644">
        <v>100</v>
      </c>
      <c r="BP5" s="644"/>
      <c r="BQ5" s="644"/>
      <c r="BR5" s="644"/>
      <c r="BS5" s="645" t="s">
        <v>173</v>
      </c>
      <c r="BT5" s="645"/>
      <c r="BU5" s="645"/>
      <c r="BV5" s="645"/>
      <c r="BW5" s="645"/>
      <c r="BX5" s="645"/>
      <c r="BY5" s="645"/>
      <c r="BZ5" s="645"/>
      <c r="CA5" s="645"/>
      <c r="CB5" s="649"/>
      <c r="CD5" s="623" t="s">
        <v>228</v>
      </c>
      <c r="CE5" s="624"/>
      <c r="CF5" s="624"/>
      <c r="CG5" s="624"/>
      <c r="CH5" s="624"/>
      <c r="CI5" s="624"/>
      <c r="CJ5" s="624"/>
      <c r="CK5" s="624"/>
      <c r="CL5" s="624"/>
      <c r="CM5" s="624"/>
      <c r="CN5" s="624"/>
      <c r="CO5" s="624"/>
      <c r="CP5" s="624"/>
      <c r="CQ5" s="625"/>
      <c r="CR5" s="623" t="s">
        <v>234</v>
      </c>
      <c r="CS5" s="624"/>
      <c r="CT5" s="624"/>
      <c r="CU5" s="624"/>
      <c r="CV5" s="624"/>
      <c r="CW5" s="624"/>
      <c r="CX5" s="624"/>
      <c r="CY5" s="625"/>
      <c r="CZ5" s="623" t="s">
        <v>226</v>
      </c>
      <c r="DA5" s="624"/>
      <c r="DB5" s="624"/>
      <c r="DC5" s="625"/>
      <c r="DD5" s="623" t="s">
        <v>235</v>
      </c>
      <c r="DE5" s="624"/>
      <c r="DF5" s="624"/>
      <c r="DG5" s="624"/>
      <c r="DH5" s="624"/>
      <c r="DI5" s="624"/>
      <c r="DJ5" s="624"/>
      <c r="DK5" s="624"/>
      <c r="DL5" s="624"/>
      <c r="DM5" s="624"/>
      <c r="DN5" s="624"/>
      <c r="DO5" s="624"/>
      <c r="DP5" s="625"/>
      <c r="DQ5" s="623" t="s">
        <v>236</v>
      </c>
      <c r="DR5" s="624"/>
      <c r="DS5" s="624"/>
      <c r="DT5" s="624"/>
      <c r="DU5" s="624"/>
      <c r="DV5" s="624"/>
      <c r="DW5" s="624"/>
      <c r="DX5" s="624"/>
      <c r="DY5" s="624"/>
      <c r="DZ5" s="624"/>
      <c r="EA5" s="624"/>
      <c r="EB5" s="624"/>
      <c r="EC5" s="625"/>
    </row>
    <row r="6" spans="2:143" ht="11.25" customHeight="1" x14ac:dyDescent="0.15">
      <c r="B6" s="638" t="s">
        <v>237</v>
      </c>
      <c r="C6" s="639"/>
      <c r="D6" s="639"/>
      <c r="E6" s="639"/>
      <c r="F6" s="639"/>
      <c r="G6" s="639"/>
      <c r="H6" s="639"/>
      <c r="I6" s="639"/>
      <c r="J6" s="639"/>
      <c r="K6" s="639"/>
      <c r="L6" s="639"/>
      <c r="M6" s="639"/>
      <c r="N6" s="639"/>
      <c r="O6" s="639"/>
      <c r="P6" s="639"/>
      <c r="Q6" s="640"/>
      <c r="R6" s="641">
        <v>12324</v>
      </c>
      <c r="S6" s="642"/>
      <c r="T6" s="642"/>
      <c r="U6" s="642"/>
      <c r="V6" s="642"/>
      <c r="W6" s="642"/>
      <c r="X6" s="642"/>
      <c r="Y6" s="643"/>
      <c r="Z6" s="644">
        <v>0.5</v>
      </c>
      <c r="AA6" s="644"/>
      <c r="AB6" s="644"/>
      <c r="AC6" s="644"/>
      <c r="AD6" s="645">
        <v>12324</v>
      </c>
      <c r="AE6" s="645"/>
      <c r="AF6" s="645"/>
      <c r="AG6" s="645"/>
      <c r="AH6" s="645"/>
      <c r="AI6" s="645"/>
      <c r="AJ6" s="645"/>
      <c r="AK6" s="645"/>
      <c r="AL6" s="646">
        <v>1.7</v>
      </c>
      <c r="AM6" s="647"/>
      <c r="AN6" s="647"/>
      <c r="AO6" s="648"/>
      <c r="AP6" s="638" t="s">
        <v>238</v>
      </c>
      <c r="AQ6" s="639"/>
      <c r="AR6" s="639"/>
      <c r="AS6" s="639"/>
      <c r="AT6" s="639"/>
      <c r="AU6" s="639"/>
      <c r="AV6" s="639"/>
      <c r="AW6" s="639"/>
      <c r="AX6" s="639"/>
      <c r="AY6" s="639"/>
      <c r="AZ6" s="639"/>
      <c r="BA6" s="639"/>
      <c r="BB6" s="639"/>
      <c r="BC6" s="639"/>
      <c r="BD6" s="639"/>
      <c r="BE6" s="639"/>
      <c r="BF6" s="640"/>
      <c r="BG6" s="641">
        <v>99702</v>
      </c>
      <c r="BH6" s="642"/>
      <c r="BI6" s="642"/>
      <c r="BJ6" s="642"/>
      <c r="BK6" s="642"/>
      <c r="BL6" s="642"/>
      <c r="BM6" s="642"/>
      <c r="BN6" s="643"/>
      <c r="BO6" s="644">
        <v>100</v>
      </c>
      <c r="BP6" s="644"/>
      <c r="BQ6" s="644"/>
      <c r="BR6" s="644"/>
      <c r="BS6" s="645" t="s">
        <v>173</v>
      </c>
      <c r="BT6" s="645"/>
      <c r="BU6" s="645"/>
      <c r="BV6" s="645"/>
      <c r="BW6" s="645"/>
      <c r="BX6" s="645"/>
      <c r="BY6" s="645"/>
      <c r="BZ6" s="645"/>
      <c r="CA6" s="645"/>
      <c r="CB6" s="649"/>
      <c r="CD6" s="652" t="s">
        <v>239</v>
      </c>
      <c r="CE6" s="653"/>
      <c r="CF6" s="653"/>
      <c r="CG6" s="653"/>
      <c r="CH6" s="653"/>
      <c r="CI6" s="653"/>
      <c r="CJ6" s="653"/>
      <c r="CK6" s="653"/>
      <c r="CL6" s="653"/>
      <c r="CM6" s="653"/>
      <c r="CN6" s="653"/>
      <c r="CO6" s="653"/>
      <c r="CP6" s="653"/>
      <c r="CQ6" s="654"/>
      <c r="CR6" s="641">
        <v>31922</v>
      </c>
      <c r="CS6" s="642"/>
      <c r="CT6" s="642"/>
      <c r="CU6" s="642"/>
      <c r="CV6" s="642"/>
      <c r="CW6" s="642"/>
      <c r="CX6" s="642"/>
      <c r="CY6" s="643"/>
      <c r="CZ6" s="635">
        <v>1.2</v>
      </c>
      <c r="DA6" s="636"/>
      <c r="DB6" s="636"/>
      <c r="DC6" s="655"/>
      <c r="DD6" s="650" t="s">
        <v>240</v>
      </c>
      <c r="DE6" s="642"/>
      <c r="DF6" s="642"/>
      <c r="DG6" s="642"/>
      <c r="DH6" s="642"/>
      <c r="DI6" s="642"/>
      <c r="DJ6" s="642"/>
      <c r="DK6" s="642"/>
      <c r="DL6" s="642"/>
      <c r="DM6" s="642"/>
      <c r="DN6" s="642"/>
      <c r="DO6" s="642"/>
      <c r="DP6" s="643"/>
      <c r="DQ6" s="650">
        <v>31922</v>
      </c>
      <c r="DR6" s="642"/>
      <c r="DS6" s="642"/>
      <c r="DT6" s="642"/>
      <c r="DU6" s="642"/>
      <c r="DV6" s="642"/>
      <c r="DW6" s="642"/>
      <c r="DX6" s="642"/>
      <c r="DY6" s="642"/>
      <c r="DZ6" s="642"/>
      <c r="EA6" s="642"/>
      <c r="EB6" s="642"/>
      <c r="EC6" s="651"/>
    </row>
    <row r="7" spans="2:143" ht="11.25" customHeight="1" x14ac:dyDescent="0.15">
      <c r="B7" s="638" t="s">
        <v>241</v>
      </c>
      <c r="C7" s="639"/>
      <c r="D7" s="639"/>
      <c r="E7" s="639"/>
      <c r="F7" s="639"/>
      <c r="G7" s="639"/>
      <c r="H7" s="639"/>
      <c r="I7" s="639"/>
      <c r="J7" s="639"/>
      <c r="K7" s="639"/>
      <c r="L7" s="639"/>
      <c r="M7" s="639"/>
      <c r="N7" s="639"/>
      <c r="O7" s="639"/>
      <c r="P7" s="639"/>
      <c r="Q7" s="640"/>
      <c r="R7" s="641">
        <v>85</v>
      </c>
      <c r="S7" s="642"/>
      <c r="T7" s="642"/>
      <c r="U7" s="642"/>
      <c r="V7" s="642"/>
      <c r="W7" s="642"/>
      <c r="X7" s="642"/>
      <c r="Y7" s="643"/>
      <c r="Z7" s="644">
        <v>0</v>
      </c>
      <c r="AA7" s="644"/>
      <c r="AB7" s="644"/>
      <c r="AC7" s="644"/>
      <c r="AD7" s="645">
        <v>85</v>
      </c>
      <c r="AE7" s="645"/>
      <c r="AF7" s="645"/>
      <c r="AG7" s="645"/>
      <c r="AH7" s="645"/>
      <c r="AI7" s="645"/>
      <c r="AJ7" s="645"/>
      <c r="AK7" s="645"/>
      <c r="AL7" s="646">
        <v>0</v>
      </c>
      <c r="AM7" s="647"/>
      <c r="AN7" s="647"/>
      <c r="AO7" s="648"/>
      <c r="AP7" s="638" t="s">
        <v>242</v>
      </c>
      <c r="AQ7" s="639"/>
      <c r="AR7" s="639"/>
      <c r="AS7" s="639"/>
      <c r="AT7" s="639"/>
      <c r="AU7" s="639"/>
      <c r="AV7" s="639"/>
      <c r="AW7" s="639"/>
      <c r="AX7" s="639"/>
      <c r="AY7" s="639"/>
      <c r="AZ7" s="639"/>
      <c r="BA7" s="639"/>
      <c r="BB7" s="639"/>
      <c r="BC7" s="639"/>
      <c r="BD7" s="639"/>
      <c r="BE7" s="639"/>
      <c r="BF7" s="640"/>
      <c r="BG7" s="641">
        <v>52891</v>
      </c>
      <c r="BH7" s="642"/>
      <c r="BI7" s="642"/>
      <c r="BJ7" s="642"/>
      <c r="BK7" s="642"/>
      <c r="BL7" s="642"/>
      <c r="BM7" s="642"/>
      <c r="BN7" s="643"/>
      <c r="BO7" s="644">
        <v>53</v>
      </c>
      <c r="BP7" s="644"/>
      <c r="BQ7" s="644"/>
      <c r="BR7" s="644"/>
      <c r="BS7" s="645" t="s">
        <v>173</v>
      </c>
      <c r="BT7" s="645"/>
      <c r="BU7" s="645"/>
      <c r="BV7" s="645"/>
      <c r="BW7" s="645"/>
      <c r="BX7" s="645"/>
      <c r="BY7" s="645"/>
      <c r="BZ7" s="645"/>
      <c r="CA7" s="645"/>
      <c r="CB7" s="649"/>
      <c r="CD7" s="656" t="s">
        <v>243</v>
      </c>
      <c r="CE7" s="657"/>
      <c r="CF7" s="657"/>
      <c r="CG7" s="657"/>
      <c r="CH7" s="657"/>
      <c r="CI7" s="657"/>
      <c r="CJ7" s="657"/>
      <c r="CK7" s="657"/>
      <c r="CL7" s="657"/>
      <c r="CM7" s="657"/>
      <c r="CN7" s="657"/>
      <c r="CO7" s="657"/>
      <c r="CP7" s="657"/>
      <c r="CQ7" s="658"/>
      <c r="CR7" s="641">
        <v>630694</v>
      </c>
      <c r="CS7" s="642"/>
      <c r="CT7" s="642"/>
      <c r="CU7" s="642"/>
      <c r="CV7" s="642"/>
      <c r="CW7" s="642"/>
      <c r="CX7" s="642"/>
      <c r="CY7" s="643"/>
      <c r="CZ7" s="644">
        <v>24.5</v>
      </c>
      <c r="DA7" s="644"/>
      <c r="DB7" s="644"/>
      <c r="DC7" s="644"/>
      <c r="DD7" s="650">
        <v>264276</v>
      </c>
      <c r="DE7" s="642"/>
      <c r="DF7" s="642"/>
      <c r="DG7" s="642"/>
      <c r="DH7" s="642"/>
      <c r="DI7" s="642"/>
      <c r="DJ7" s="642"/>
      <c r="DK7" s="642"/>
      <c r="DL7" s="642"/>
      <c r="DM7" s="642"/>
      <c r="DN7" s="642"/>
      <c r="DO7" s="642"/>
      <c r="DP7" s="643"/>
      <c r="DQ7" s="650">
        <v>298684</v>
      </c>
      <c r="DR7" s="642"/>
      <c r="DS7" s="642"/>
      <c r="DT7" s="642"/>
      <c r="DU7" s="642"/>
      <c r="DV7" s="642"/>
      <c r="DW7" s="642"/>
      <c r="DX7" s="642"/>
      <c r="DY7" s="642"/>
      <c r="DZ7" s="642"/>
      <c r="EA7" s="642"/>
      <c r="EB7" s="642"/>
      <c r="EC7" s="651"/>
    </row>
    <row r="8" spans="2:143" ht="11.25" customHeight="1" x14ac:dyDescent="0.15">
      <c r="B8" s="638" t="s">
        <v>244</v>
      </c>
      <c r="C8" s="639"/>
      <c r="D8" s="639"/>
      <c r="E8" s="639"/>
      <c r="F8" s="639"/>
      <c r="G8" s="639"/>
      <c r="H8" s="639"/>
      <c r="I8" s="639"/>
      <c r="J8" s="639"/>
      <c r="K8" s="639"/>
      <c r="L8" s="639"/>
      <c r="M8" s="639"/>
      <c r="N8" s="639"/>
      <c r="O8" s="639"/>
      <c r="P8" s="639"/>
      <c r="Q8" s="640"/>
      <c r="R8" s="641">
        <v>140</v>
      </c>
      <c r="S8" s="642"/>
      <c r="T8" s="642"/>
      <c r="U8" s="642"/>
      <c r="V8" s="642"/>
      <c r="W8" s="642"/>
      <c r="X8" s="642"/>
      <c r="Y8" s="643"/>
      <c r="Z8" s="644">
        <v>0</v>
      </c>
      <c r="AA8" s="644"/>
      <c r="AB8" s="644"/>
      <c r="AC8" s="644"/>
      <c r="AD8" s="645">
        <v>140</v>
      </c>
      <c r="AE8" s="645"/>
      <c r="AF8" s="645"/>
      <c r="AG8" s="645"/>
      <c r="AH8" s="645"/>
      <c r="AI8" s="645"/>
      <c r="AJ8" s="645"/>
      <c r="AK8" s="645"/>
      <c r="AL8" s="646">
        <v>0</v>
      </c>
      <c r="AM8" s="647"/>
      <c r="AN8" s="647"/>
      <c r="AO8" s="648"/>
      <c r="AP8" s="638" t="s">
        <v>245</v>
      </c>
      <c r="AQ8" s="639"/>
      <c r="AR8" s="639"/>
      <c r="AS8" s="639"/>
      <c r="AT8" s="639"/>
      <c r="AU8" s="639"/>
      <c r="AV8" s="639"/>
      <c r="AW8" s="639"/>
      <c r="AX8" s="639"/>
      <c r="AY8" s="639"/>
      <c r="AZ8" s="639"/>
      <c r="BA8" s="639"/>
      <c r="BB8" s="639"/>
      <c r="BC8" s="639"/>
      <c r="BD8" s="639"/>
      <c r="BE8" s="639"/>
      <c r="BF8" s="640"/>
      <c r="BG8" s="641">
        <v>1194</v>
      </c>
      <c r="BH8" s="642"/>
      <c r="BI8" s="642"/>
      <c r="BJ8" s="642"/>
      <c r="BK8" s="642"/>
      <c r="BL8" s="642"/>
      <c r="BM8" s="642"/>
      <c r="BN8" s="643"/>
      <c r="BO8" s="644">
        <v>1.2</v>
      </c>
      <c r="BP8" s="644"/>
      <c r="BQ8" s="644"/>
      <c r="BR8" s="644"/>
      <c r="BS8" s="650" t="s">
        <v>246</v>
      </c>
      <c r="BT8" s="642"/>
      <c r="BU8" s="642"/>
      <c r="BV8" s="642"/>
      <c r="BW8" s="642"/>
      <c r="BX8" s="642"/>
      <c r="BY8" s="642"/>
      <c r="BZ8" s="642"/>
      <c r="CA8" s="642"/>
      <c r="CB8" s="651"/>
      <c r="CD8" s="656" t="s">
        <v>247</v>
      </c>
      <c r="CE8" s="657"/>
      <c r="CF8" s="657"/>
      <c r="CG8" s="657"/>
      <c r="CH8" s="657"/>
      <c r="CI8" s="657"/>
      <c r="CJ8" s="657"/>
      <c r="CK8" s="657"/>
      <c r="CL8" s="657"/>
      <c r="CM8" s="657"/>
      <c r="CN8" s="657"/>
      <c r="CO8" s="657"/>
      <c r="CP8" s="657"/>
      <c r="CQ8" s="658"/>
      <c r="CR8" s="641">
        <v>98819</v>
      </c>
      <c r="CS8" s="642"/>
      <c r="CT8" s="642"/>
      <c r="CU8" s="642"/>
      <c r="CV8" s="642"/>
      <c r="CW8" s="642"/>
      <c r="CX8" s="642"/>
      <c r="CY8" s="643"/>
      <c r="CZ8" s="644">
        <v>3.8</v>
      </c>
      <c r="DA8" s="644"/>
      <c r="DB8" s="644"/>
      <c r="DC8" s="644"/>
      <c r="DD8" s="650" t="s">
        <v>246</v>
      </c>
      <c r="DE8" s="642"/>
      <c r="DF8" s="642"/>
      <c r="DG8" s="642"/>
      <c r="DH8" s="642"/>
      <c r="DI8" s="642"/>
      <c r="DJ8" s="642"/>
      <c r="DK8" s="642"/>
      <c r="DL8" s="642"/>
      <c r="DM8" s="642"/>
      <c r="DN8" s="642"/>
      <c r="DO8" s="642"/>
      <c r="DP8" s="643"/>
      <c r="DQ8" s="650">
        <v>70899</v>
      </c>
      <c r="DR8" s="642"/>
      <c r="DS8" s="642"/>
      <c r="DT8" s="642"/>
      <c r="DU8" s="642"/>
      <c r="DV8" s="642"/>
      <c r="DW8" s="642"/>
      <c r="DX8" s="642"/>
      <c r="DY8" s="642"/>
      <c r="DZ8" s="642"/>
      <c r="EA8" s="642"/>
      <c r="EB8" s="642"/>
      <c r="EC8" s="651"/>
    </row>
    <row r="9" spans="2:143" ht="11.25" customHeight="1" x14ac:dyDescent="0.15">
      <c r="B9" s="638" t="s">
        <v>248</v>
      </c>
      <c r="C9" s="639"/>
      <c r="D9" s="639"/>
      <c r="E9" s="639"/>
      <c r="F9" s="639"/>
      <c r="G9" s="639"/>
      <c r="H9" s="639"/>
      <c r="I9" s="639"/>
      <c r="J9" s="639"/>
      <c r="K9" s="639"/>
      <c r="L9" s="639"/>
      <c r="M9" s="639"/>
      <c r="N9" s="639"/>
      <c r="O9" s="639"/>
      <c r="P9" s="639"/>
      <c r="Q9" s="640"/>
      <c r="R9" s="641">
        <v>120</v>
      </c>
      <c r="S9" s="642"/>
      <c r="T9" s="642"/>
      <c r="U9" s="642"/>
      <c r="V9" s="642"/>
      <c r="W9" s="642"/>
      <c r="X9" s="642"/>
      <c r="Y9" s="643"/>
      <c r="Z9" s="644">
        <v>0</v>
      </c>
      <c r="AA9" s="644"/>
      <c r="AB9" s="644"/>
      <c r="AC9" s="644"/>
      <c r="AD9" s="645">
        <v>120</v>
      </c>
      <c r="AE9" s="645"/>
      <c r="AF9" s="645"/>
      <c r="AG9" s="645"/>
      <c r="AH9" s="645"/>
      <c r="AI9" s="645"/>
      <c r="AJ9" s="645"/>
      <c r="AK9" s="645"/>
      <c r="AL9" s="646">
        <v>0</v>
      </c>
      <c r="AM9" s="647"/>
      <c r="AN9" s="647"/>
      <c r="AO9" s="648"/>
      <c r="AP9" s="638" t="s">
        <v>249</v>
      </c>
      <c r="AQ9" s="639"/>
      <c r="AR9" s="639"/>
      <c r="AS9" s="639"/>
      <c r="AT9" s="639"/>
      <c r="AU9" s="639"/>
      <c r="AV9" s="639"/>
      <c r="AW9" s="639"/>
      <c r="AX9" s="639"/>
      <c r="AY9" s="639"/>
      <c r="AZ9" s="639"/>
      <c r="BA9" s="639"/>
      <c r="BB9" s="639"/>
      <c r="BC9" s="639"/>
      <c r="BD9" s="639"/>
      <c r="BE9" s="639"/>
      <c r="BF9" s="640"/>
      <c r="BG9" s="641">
        <v>48775</v>
      </c>
      <c r="BH9" s="642"/>
      <c r="BI9" s="642"/>
      <c r="BJ9" s="642"/>
      <c r="BK9" s="642"/>
      <c r="BL9" s="642"/>
      <c r="BM9" s="642"/>
      <c r="BN9" s="643"/>
      <c r="BO9" s="644">
        <v>48.9</v>
      </c>
      <c r="BP9" s="644"/>
      <c r="BQ9" s="644"/>
      <c r="BR9" s="644"/>
      <c r="BS9" s="650" t="s">
        <v>240</v>
      </c>
      <c r="BT9" s="642"/>
      <c r="BU9" s="642"/>
      <c r="BV9" s="642"/>
      <c r="BW9" s="642"/>
      <c r="BX9" s="642"/>
      <c r="BY9" s="642"/>
      <c r="BZ9" s="642"/>
      <c r="CA9" s="642"/>
      <c r="CB9" s="651"/>
      <c r="CD9" s="656" t="s">
        <v>250</v>
      </c>
      <c r="CE9" s="657"/>
      <c r="CF9" s="657"/>
      <c r="CG9" s="657"/>
      <c r="CH9" s="657"/>
      <c r="CI9" s="657"/>
      <c r="CJ9" s="657"/>
      <c r="CK9" s="657"/>
      <c r="CL9" s="657"/>
      <c r="CM9" s="657"/>
      <c r="CN9" s="657"/>
      <c r="CO9" s="657"/>
      <c r="CP9" s="657"/>
      <c r="CQ9" s="658"/>
      <c r="CR9" s="641">
        <v>115256</v>
      </c>
      <c r="CS9" s="642"/>
      <c r="CT9" s="642"/>
      <c r="CU9" s="642"/>
      <c r="CV9" s="642"/>
      <c r="CW9" s="642"/>
      <c r="CX9" s="642"/>
      <c r="CY9" s="643"/>
      <c r="CZ9" s="644">
        <v>4.5</v>
      </c>
      <c r="DA9" s="644"/>
      <c r="DB9" s="644"/>
      <c r="DC9" s="644"/>
      <c r="DD9" s="650">
        <v>6480</v>
      </c>
      <c r="DE9" s="642"/>
      <c r="DF9" s="642"/>
      <c r="DG9" s="642"/>
      <c r="DH9" s="642"/>
      <c r="DI9" s="642"/>
      <c r="DJ9" s="642"/>
      <c r="DK9" s="642"/>
      <c r="DL9" s="642"/>
      <c r="DM9" s="642"/>
      <c r="DN9" s="642"/>
      <c r="DO9" s="642"/>
      <c r="DP9" s="643"/>
      <c r="DQ9" s="650">
        <v>93766</v>
      </c>
      <c r="DR9" s="642"/>
      <c r="DS9" s="642"/>
      <c r="DT9" s="642"/>
      <c r="DU9" s="642"/>
      <c r="DV9" s="642"/>
      <c r="DW9" s="642"/>
      <c r="DX9" s="642"/>
      <c r="DY9" s="642"/>
      <c r="DZ9" s="642"/>
      <c r="EA9" s="642"/>
      <c r="EB9" s="642"/>
      <c r="EC9" s="651"/>
    </row>
    <row r="10" spans="2:143" ht="11.25" customHeight="1" x14ac:dyDescent="0.15">
      <c r="B10" s="638" t="s">
        <v>251</v>
      </c>
      <c r="C10" s="639"/>
      <c r="D10" s="639"/>
      <c r="E10" s="639"/>
      <c r="F10" s="639"/>
      <c r="G10" s="639"/>
      <c r="H10" s="639"/>
      <c r="I10" s="639"/>
      <c r="J10" s="639"/>
      <c r="K10" s="639"/>
      <c r="L10" s="639"/>
      <c r="M10" s="639"/>
      <c r="N10" s="639"/>
      <c r="O10" s="639"/>
      <c r="P10" s="639"/>
      <c r="Q10" s="640"/>
      <c r="R10" s="641" t="s">
        <v>252</v>
      </c>
      <c r="S10" s="642"/>
      <c r="T10" s="642"/>
      <c r="U10" s="642"/>
      <c r="V10" s="642"/>
      <c r="W10" s="642"/>
      <c r="X10" s="642"/>
      <c r="Y10" s="643"/>
      <c r="Z10" s="644" t="s">
        <v>252</v>
      </c>
      <c r="AA10" s="644"/>
      <c r="AB10" s="644"/>
      <c r="AC10" s="644"/>
      <c r="AD10" s="645" t="s">
        <v>173</v>
      </c>
      <c r="AE10" s="645"/>
      <c r="AF10" s="645"/>
      <c r="AG10" s="645"/>
      <c r="AH10" s="645"/>
      <c r="AI10" s="645"/>
      <c r="AJ10" s="645"/>
      <c r="AK10" s="645"/>
      <c r="AL10" s="646" t="s">
        <v>252</v>
      </c>
      <c r="AM10" s="647"/>
      <c r="AN10" s="647"/>
      <c r="AO10" s="648"/>
      <c r="AP10" s="638" t="s">
        <v>253</v>
      </c>
      <c r="AQ10" s="639"/>
      <c r="AR10" s="639"/>
      <c r="AS10" s="639"/>
      <c r="AT10" s="639"/>
      <c r="AU10" s="639"/>
      <c r="AV10" s="639"/>
      <c r="AW10" s="639"/>
      <c r="AX10" s="639"/>
      <c r="AY10" s="639"/>
      <c r="AZ10" s="639"/>
      <c r="BA10" s="639"/>
      <c r="BB10" s="639"/>
      <c r="BC10" s="639"/>
      <c r="BD10" s="639"/>
      <c r="BE10" s="639"/>
      <c r="BF10" s="640"/>
      <c r="BG10" s="641">
        <v>2010</v>
      </c>
      <c r="BH10" s="642"/>
      <c r="BI10" s="642"/>
      <c r="BJ10" s="642"/>
      <c r="BK10" s="642"/>
      <c r="BL10" s="642"/>
      <c r="BM10" s="642"/>
      <c r="BN10" s="643"/>
      <c r="BO10" s="644">
        <v>2</v>
      </c>
      <c r="BP10" s="644"/>
      <c r="BQ10" s="644"/>
      <c r="BR10" s="644"/>
      <c r="BS10" s="650" t="s">
        <v>246</v>
      </c>
      <c r="BT10" s="642"/>
      <c r="BU10" s="642"/>
      <c r="BV10" s="642"/>
      <c r="BW10" s="642"/>
      <c r="BX10" s="642"/>
      <c r="BY10" s="642"/>
      <c r="BZ10" s="642"/>
      <c r="CA10" s="642"/>
      <c r="CB10" s="651"/>
      <c r="CD10" s="656" t="s">
        <v>254</v>
      </c>
      <c r="CE10" s="657"/>
      <c r="CF10" s="657"/>
      <c r="CG10" s="657"/>
      <c r="CH10" s="657"/>
      <c r="CI10" s="657"/>
      <c r="CJ10" s="657"/>
      <c r="CK10" s="657"/>
      <c r="CL10" s="657"/>
      <c r="CM10" s="657"/>
      <c r="CN10" s="657"/>
      <c r="CO10" s="657"/>
      <c r="CP10" s="657"/>
      <c r="CQ10" s="658"/>
      <c r="CR10" s="641" t="s">
        <v>252</v>
      </c>
      <c r="CS10" s="642"/>
      <c r="CT10" s="642"/>
      <c r="CU10" s="642"/>
      <c r="CV10" s="642"/>
      <c r="CW10" s="642"/>
      <c r="CX10" s="642"/>
      <c r="CY10" s="643"/>
      <c r="CZ10" s="644" t="s">
        <v>240</v>
      </c>
      <c r="DA10" s="644"/>
      <c r="DB10" s="644"/>
      <c r="DC10" s="644"/>
      <c r="DD10" s="650" t="s">
        <v>240</v>
      </c>
      <c r="DE10" s="642"/>
      <c r="DF10" s="642"/>
      <c r="DG10" s="642"/>
      <c r="DH10" s="642"/>
      <c r="DI10" s="642"/>
      <c r="DJ10" s="642"/>
      <c r="DK10" s="642"/>
      <c r="DL10" s="642"/>
      <c r="DM10" s="642"/>
      <c r="DN10" s="642"/>
      <c r="DO10" s="642"/>
      <c r="DP10" s="643"/>
      <c r="DQ10" s="650" t="s">
        <v>173</v>
      </c>
      <c r="DR10" s="642"/>
      <c r="DS10" s="642"/>
      <c r="DT10" s="642"/>
      <c r="DU10" s="642"/>
      <c r="DV10" s="642"/>
      <c r="DW10" s="642"/>
      <c r="DX10" s="642"/>
      <c r="DY10" s="642"/>
      <c r="DZ10" s="642"/>
      <c r="EA10" s="642"/>
      <c r="EB10" s="642"/>
      <c r="EC10" s="651"/>
    </row>
    <row r="11" spans="2:143" ht="11.25" customHeight="1" x14ac:dyDescent="0.15">
      <c r="B11" s="638" t="s">
        <v>255</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240</v>
      </c>
      <c r="AA11" s="644"/>
      <c r="AB11" s="644"/>
      <c r="AC11" s="644"/>
      <c r="AD11" s="645" t="s">
        <v>240</v>
      </c>
      <c r="AE11" s="645"/>
      <c r="AF11" s="645"/>
      <c r="AG11" s="645"/>
      <c r="AH11" s="645"/>
      <c r="AI11" s="645"/>
      <c r="AJ11" s="645"/>
      <c r="AK11" s="645"/>
      <c r="AL11" s="646" t="s">
        <v>173</v>
      </c>
      <c r="AM11" s="647"/>
      <c r="AN11" s="647"/>
      <c r="AO11" s="648"/>
      <c r="AP11" s="638" t="s">
        <v>256</v>
      </c>
      <c r="AQ11" s="639"/>
      <c r="AR11" s="639"/>
      <c r="AS11" s="639"/>
      <c r="AT11" s="639"/>
      <c r="AU11" s="639"/>
      <c r="AV11" s="639"/>
      <c r="AW11" s="639"/>
      <c r="AX11" s="639"/>
      <c r="AY11" s="639"/>
      <c r="AZ11" s="639"/>
      <c r="BA11" s="639"/>
      <c r="BB11" s="639"/>
      <c r="BC11" s="639"/>
      <c r="BD11" s="639"/>
      <c r="BE11" s="639"/>
      <c r="BF11" s="640"/>
      <c r="BG11" s="641">
        <v>912</v>
      </c>
      <c r="BH11" s="642"/>
      <c r="BI11" s="642"/>
      <c r="BJ11" s="642"/>
      <c r="BK11" s="642"/>
      <c r="BL11" s="642"/>
      <c r="BM11" s="642"/>
      <c r="BN11" s="643"/>
      <c r="BO11" s="644">
        <v>0.9</v>
      </c>
      <c r="BP11" s="644"/>
      <c r="BQ11" s="644"/>
      <c r="BR11" s="644"/>
      <c r="BS11" s="650" t="s">
        <v>240</v>
      </c>
      <c r="BT11" s="642"/>
      <c r="BU11" s="642"/>
      <c r="BV11" s="642"/>
      <c r="BW11" s="642"/>
      <c r="BX11" s="642"/>
      <c r="BY11" s="642"/>
      <c r="BZ11" s="642"/>
      <c r="CA11" s="642"/>
      <c r="CB11" s="651"/>
      <c r="CD11" s="656" t="s">
        <v>257</v>
      </c>
      <c r="CE11" s="657"/>
      <c r="CF11" s="657"/>
      <c r="CG11" s="657"/>
      <c r="CH11" s="657"/>
      <c r="CI11" s="657"/>
      <c r="CJ11" s="657"/>
      <c r="CK11" s="657"/>
      <c r="CL11" s="657"/>
      <c r="CM11" s="657"/>
      <c r="CN11" s="657"/>
      <c r="CO11" s="657"/>
      <c r="CP11" s="657"/>
      <c r="CQ11" s="658"/>
      <c r="CR11" s="641">
        <v>932171</v>
      </c>
      <c r="CS11" s="642"/>
      <c r="CT11" s="642"/>
      <c r="CU11" s="642"/>
      <c r="CV11" s="642"/>
      <c r="CW11" s="642"/>
      <c r="CX11" s="642"/>
      <c r="CY11" s="643"/>
      <c r="CZ11" s="644">
        <v>36.200000000000003</v>
      </c>
      <c r="DA11" s="644"/>
      <c r="DB11" s="644"/>
      <c r="DC11" s="644"/>
      <c r="DD11" s="650">
        <v>696507</v>
      </c>
      <c r="DE11" s="642"/>
      <c r="DF11" s="642"/>
      <c r="DG11" s="642"/>
      <c r="DH11" s="642"/>
      <c r="DI11" s="642"/>
      <c r="DJ11" s="642"/>
      <c r="DK11" s="642"/>
      <c r="DL11" s="642"/>
      <c r="DM11" s="642"/>
      <c r="DN11" s="642"/>
      <c r="DO11" s="642"/>
      <c r="DP11" s="643"/>
      <c r="DQ11" s="650">
        <v>288156</v>
      </c>
      <c r="DR11" s="642"/>
      <c r="DS11" s="642"/>
      <c r="DT11" s="642"/>
      <c r="DU11" s="642"/>
      <c r="DV11" s="642"/>
      <c r="DW11" s="642"/>
      <c r="DX11" s="642"/>
      <c r="DY11" s="642"/>
      <c r="DZ11" s="642"/>
      <c r="EA11" s="642"/>
      <c r="EB11" s="642"/>
      <c r="EC11" s="651"/>
    </row>
    <row r="12" spans="2:143" ht="11.25" customHeight="1" x14ac:dyDescent="0.15">
      <c r="B12" s="638" t="s">
        <v>258</v>
      </c>
      <c r="C12" s="639"/>
      <c r="D12" s="639"/>
      <c r="E12" s="639"/>
      <c r="F12" s="639"/>
      <c r="G12" s="639"/>
      <c r="H12" s="639"/>
      <c r="I12" s="639"/>
      <c r="J12" s="639"/>
      <c r="K12" s="639"/>
      <c r="L12" s="639"/>
      <c r="M12" s="639"/>
      <c r="N12" s="639"/>
      <c r="O12" s="639"/>
      <c r="P12" s="639"/>
      <c r="Q12" s="640"/>
      <c r="R12" s="641">
        <v>11556</v>
      </c>
      <c r="S12" s="642"/>
      <c r="T12" s="642"/>
      <c r="U12" s="642"/>
      <c r="V12" s="642"/>
      <c r="W12" s="642"/>
      <c r="X12" s="642"/>
      <c r="Y12" s="643"/>
      <c r="Z12" s="644">
        <v>0.4</v>
      </c>
      <c r="AA12" s="644"/>
      <c r="AB12" s="644"/>
      <c r="AC12" s="644"/>
      <c r="AD12" s="645">
        <v>11556</v>
      </c>
      <c r="AE12" s="645"/>
      <c r="AF12" s="645"/>
      <c r="AG12" s="645"/>
      <c r="AH12" s="645"/>
      <c r="AI12" s="645"/>
      <c r="AJ12" s="645"/>
      <c r="AK12" s="645"/>
      <c r="AL12" s="646">
        <v>1.6</v>
      </c>
      <c r="AM12" s="647"/>
      <c r="AN12" s="647"/>
      <c r="AO12" s="648"/>
      <c r="AP12" s="638" t="s">
        <v>259</v>
      </c>
      <c r="AQ12" s="639"/>
      <c r="AR12" s="639"/>
      <c r="AS12" s="639"/>
      <c r="AT12" s="639"/>
      <c r="AU12" s="639"/>
      <c r="AV12" s="639"/>
      <c r="AW12" s="639"/>
      <c r="AX12" s="639"/>
      <c r="AY12" s="639"/>
      <c r="AZ12" s="639"/>
      <c r="BA12" s="639"/>
      <c r="BB12" s="639"/>
      <c r="BC12" s="639"/>
      <c r="BD12" s="639"/>
      <c r="BE12" s="639"/>
      <c r="BF12" s="640"/>
      <c r="BG12" s="641">
        <v>38291</v>
      </c>
      <c r="BH12" s="642"/>
      <c r="BI12" s="642"/>
      <c r="BJ12" s="642"/>
      <c r="BK12" s="642"/>
      <c r="BL12" s="642"/>
      <c r="BM12" s="642"/>
      <c r="BN12" s="643"/>
      <c r="BO12" s="644">
        <v>38.4</v>
      </c>
      <c r="BP12" s="644"/>
      <c r="BQ12" s="644"/>
      <c r="BR12" s="644"/>
      <c r="BS12" s="650" t="s">
        <v>252</v>
      </c>
      <c r="BT12" s="642"/>
      <c r="BU12" s="642"/>
      <c r="BV12" s="642"/>
      <c r="BW12" s="642"/>
      <c r="BX12" s="642"/>
      <c r="BY12" s="642"/>
      <c r="BZ12" s="642"/>
      <c r="CA12" s="642"/>
      <c r="CB12" s="651"/>
      <c r="CD12" s="656" t="s">
        <v>260</v>
      </c>
      <c r="CE12" s="657"/>
      <c r="CF12" s="657"/>
      <c r="CG12" s="657"/>
      <c r="CH12" s="657"/>
      <c r="CI12" s="657"/>
      <c r="CJ12" s="657"/>
      <c r="CK12" s="657"/>
      <c r="CL12" s="657"/>
      <c r="CM12" s="657"/>
      <c r="CN12" s="657"/>
      <c r="CO12" s="657"/>
      <c r="CP12" s="657"/>
      <c r="CQ12" s="658"/>
      <c r="CR12" s="641">
        <v>51431</v>
      </c>
      <c r="CS12" s="642"/>
      <c r="CT12" s="642"/>
      <c r="CU12" s="642"/>
      <c r="CV12" s="642"/>
      <c r="CW12" s="642"/>
      <c r="CX12" s="642"/>
      <c r="CY12" s="643"/>
      <c r="CZ12" s="644">
        <v>2</v>
      </c>
      <c r="DA12" s="644"/>
      <c r="DB12" s="644"/>
      <c r="DC12" s="644"/>
      <c r="DD12" s="650">
        <v>4805</v>
      </c>
      <c r="DE12" s="642"/>
      <c r="DF12" s="642"/>
      <c r="DG12" s="642"/>
      <c r="DH12" s="642"/>
      <c r="DI12" s="642"/>
      <c r="DJ12" s="642"/>
      <c r="DK12" s="642"/>
      <c r="DL12" s="642"/>
      <c r="DM12" s="642"/>
      <c r="DN12" s="642"/>
      <c r="DO12" s="642"/>
      <c r="DP12" s="643"/>
      <c r="DQ12" s="650">
        <v>36431</v>
      </c>
      <c r="DR12" s="642"/>
      <c r="DS12" s="642"/>
      <c r="DT12" s="642"/>
      <c r="DU12" s="642"/>
      <c r="DV12" s="642"/>
      <c r="DW12" s="642"/>
      <c r="DX12" s="642"/>
      <c r="DY12" s="642"/>
      <c r="DZ12" s="642"/>
      <c r="EA12" s="642"/>
      <c r="EB12" s="642"/>
      <c r="EC12" s="651"/>
    </row>
    <row r="13" spans="2:143" ht="11.25" customHeight="1" x14ac:dyDescent="0.15">
      <c r="B13" s="638" t="s">
        <v>261</v>
      </c>
      <c r="C13" s="639"/>
      <c r="D13" s="639"/>
      <c r="E13" s="639"/>
      <c r="F13" s="639"/>
      <c r="G13" s="639"/>
      <c r="H13" s="639"/>
      <c r="I13" s="639"/>
      <c r="J13" s="639"/>
      <c r="K13" s="639"/>
      <c r="L13" s="639"/>
      <c r="M13" s="639"/>
      <c r="N13" s="639"/>
      <c r="O13" s="639"/>
      <c r="P13" s="639"/>
      <c r="Q13" s="640"/>
      <c r="R13" s="641" t="s">
        <v>173</v>
      </c>
      <c r="S13" s="642"/>
      <c r="T13" s="642"/>
      <c r="U13" s="642"/>
      <c r="V13" s="642"/>
      <c r="W13" s="642"/>
      <c r="X13" s="642"/>
      <c r="Y13" s="643"/>
      <c r="Z13" s="644" t="s">
        <v>240</v>
      </c>
      <c r="AA13" s="644"/>
      <c r="AB13" s="644"/>
      <c r="AC13" s="644"/>
      <c r="AD13" s="645" t="s">
        <v>240</v>
      </c>
      <c r="AE13" s="645"/>
      <c r="AF13" s="645"/>
      <c r="AG13" s="645"/>
      <c r="AH13" s="645"/>
      <c r="AI13" s="645"/>
      <c r="AJ13" s="645"/>
      <c r="AK13" s="645"/>
      <c r="AL13" s="646" t="s">
        <v>173</v>
      </c>
      <c r="AM13" s="647"/>
      <c r="AN13" s="647"/>
      <c r="AO13" s="648"/>
      <c r="AP13" s="638" t="s">
        <v>262</v>
      </c>
      <c r="AQ13" s="639"/>
      <c r="AR13" s="639"/>
      <c r="AS13" s="639"/>
      <c r="AT13" s="639"/>
      <c r="AU13" s="639"/>
      <c r="AV13" s="639"/>
      <c r="AW13" s="639"/>
      <c r="AX13" s="639"/>
      <c r="AY13" s="639"/>
      <c r="AZ13" s="639"/>
      <c r="BA13" s="639"/>
      <c r="BB13" s="639"/>
      <c r="BC13" s="639"/>
      <c r="BD13" s="639"/>
      <c r="BE13" s="639"/>
      <c r="BF13" s="640"/>
      <c r="BG13" s="641">
        <v>30425</v>
      </c>
      <c r="BH13" s="642"/>
      <c r="BI13" s="642"/>
      <c r="BJ13" s="642"/>
      <c r="BK13" s="642"/>
      <c r="BL13" s="642"/>
      <c r="BM13" s="642"/>
      <c r="BN13" s="643"/>
      <c r="BO13" s="644">
        <v>30.5</v>
      </c>
      <c r="BP13" s="644"/>
      <c r="BQ13" s="644"/>
      <c r="BR13" s="644"/>
      <c r="BS13" s="650" t="s">
        <v>240</v>
      </c>
      <c r="BT13" s="642"/>
      <c r="BU13" s="642"/>
      <c r="BV13" s="642"/>
      <c r="BW13" s="642"/>
      <c r="BX13" s="642"/>
      <c r="BY13" s="642"/>
      <c r="BZ13" s="642"/>
      <c r="CA13" s="642"/>
      <c r="CB13" s="651"/>
      <c r="CD13" s="656" t="s">
        <v>263</v>
      </c>
      <c r="CE13" s="657"/>
      <c r="CF13" s="657"/>
      <c r="CG13" s="657"/>
      <c r="CH13" s="657"/>
      <c r="CI13" s="657"/>
      <c r="CJ13" s="657"/>
      <c r="CK13" s="657"/>
      <c r="CL13" s="657"/>
      <c r="CM13" s="657"/>
      <c r="CN13" s="657"/>
      <c r="CO13" s="657"/>
      <c r="CP13" s="657"/>
      <c r="CQ13" s="658"/>
      <c r="CR13" s="641">
        <v>239772</v>
      </c>
      <c r="CS13" s="642"/>
      <c r="CT13" s="642"/>
      <c r="CU13" s="642"/>
      <c r="CV13" s="642"/>
      <c r="CW13" s="642"/>
      <c r="CX13" s="642"/>
      <c r="CY13" s="643"/>
      <c r="CZ13" s="644">
        <v>9.3000000000000007</v>
      </c>
      <c r="DA13" s="644"/>
      <c r="DB13" s="644"/>
      <c r="DC13" s="644"/>
      <c r="DD13" s="650">
        <v>90683</v>
      </c>
      <c r="DE13" s="642"/>
      <c r="DF13" s="642"/>
      <c r="DG13" s="642"/>
      <c r="DH13" s="642"/>
      <c r="DI13" s="642"/>
      <c r="DJ13" s="642"/>
      <c r="DK13" s="642"/>
      <c r="DL13" s="642"/>
      <c r="DM13" s="642"/>
      <c r="DN13" s="642"/>
      <c r="DO13" s="642"/>
      <c r="DP13" s="643"/>
      <c r="DQ13" s="650">
        <v>39032</v>
      </c>
      <c r="DR13" s="642"/>
      <c r="DS13" s="642"/>
      <c r="DT13" s="642"/>
      <c r="DU13" s="642"/>
      <c r="DV13" s="642"/>
      <c r="DW13" s="642"/>
      <c r="DX13" s="642"/>
      <c r="DY13" s="642"/>
      <c r="DZ13" s="642"/>
      <c r="EA13" s="642"/>
      <c r="EB13" s="642"/>
      <c r="EC13" s="651"/>
    </row>
    <row r="14" spans="2:143" ht="11.25" customHeight="1" x14ac:dyDescent="0.15">
      <c r="B14" s="638" t="s">
        <v>264</v>
      </c>
      <c r="C14" s="639"/>
      <c r="D14" s="639"/>
      <c r="E14" s="639"/>
      <c r="F14" s="639"/>
      <c r="G14" s="639"/>
      <c r="H14" s="639"/>
      <c r="I14" s="639"/>
      <c r="J14" s="639"/>
      <c r="K14" s="639"/>
      <c r="L14" s="639"/>
      <c r="M14" s="639"/>
      <c r="N14" s="639"/>
      <c r="O14" s="639"/>
      <c r="P14" s="639"/>
      <c r="Q14" s="640"/>
      <c r="R14" s="641" t="s">
        <v>173</v>
      </c>
      <c r="S14" s="642"/>
      <c r="T14" s="642"/>
      <c r="U14" s="642"/>
      <c r="V14" s="642"/>
      <c r="W14" s="642"/>
      <c r="X14" s="642"/>
      <c r="Y14" s="643"/>
      <c r="Z14" s="644" t="s">
        <v>252</v>
      </c>
      <c r="AA14" s="644"/>
      <c r="AB14" s="644"/>
      <c r="AC14" s="644"/>
      <c r="AD14" s="645" t="s">
        <v>173</v>
      </c>
      <c r="AE14" s="645"/>
      <c r="AF14" s="645"/>
      <c r="AG14" s="645"/>
      <c r="AH14" s="645"/>
      <c r="AI14" s="645"/>
      <c r="AJ14" s="645"/>
      <c r="AK14" s="645"/>
      <c r="AL14" s="646" t="s">
        <v>173</v>
      </c>
      <c r="AM14" s="647"/>
      <c r="AN14" s="647"/>
      <c r="AO14" s="648"/>
      <c r="AP14" s="638" t="s">
        <v>265</v>
      </c>
      <c r="AQ14" s="639"/>
      <c r="AR14" s="639"/>
      <c r="AS14" s="639"/>
      <c r="AT14" s="639"/>
      <c r="AU14" s="639"/>
      <c r="AV14" s="639"/>
      <c r="AW14" s="639"/>
      <c r="AX14" s="639"/>
      <c r="AY14" s="639"/>
      <c r="AZ14" s="639"/>
      <c r="BA14" s="639"/>
      <c r="BB14" s="639"/>
      <c r="BC14" s="639"/>
      <c r="BD14" s="639"/>
      <c r="BE14" s="639"/>
      <c r="BF14" s="640"/>
      <c r="BG14" s="641">
        <v>3139</v>
      </c>
      <c r="BH14" s="642"/>
      <c r="BI14" s="642"/>
      <c r="BJ14" s="642"/>
      <c r="BK14" s="642"/>
      <c r="BL14" s="642"/>
      <c r="BM14" s="642"/>
      <c r="BN14" s="643"/>
      <c r="BO14" s="644">
        <v>3.1</v>
      </c>
      <c r="BP14" s="644"/>
      <c r="BQ14" s="644"/>
      <c r="BR14" s="644"/>
      <c r="BS14" s="650" t="s">
        <v>240</v>
      </c>
      <c r="BT14" s="642"/>
      <c r="BU14" s="642"/>
      <c r="BV14" s="642"/>
      <c r="BW14" s="642"/>
      <c r="BX14" s="642"/>
      <c r="BY14" s="642"/>
      <c r="BZ14" s="642"/>
      <c r="CA14" s="642"/>
      <c r="CB14" s="651"/>
      <c r="CD14" s="656" t="s">
        <v>266</v>
      </c>
      <c r="CE14" s="657"/>
      <c r="CF14" s="657"/>
      <c r="CG14" s="657"/>
      <c r="CH14" s="657"/>
      <c r="CI14" s="657"/>
      <c r="CJ14" s="657"/>
      <c r="CK14" s="657"/>
      <c r="CL14" s="657"/>
      <c r="CM14" s="657"/>
      <c r="CN14" s="657"/>
      <c r="CO14" s="657"/>
      <c r="CP14" s="657"/>
      <c r="CQ14" s="658"/>
      <c r="CR14" s="641">
        <v>9405</v>
      </c>
      <c r="CS14" s="642"/>
      <c r="CT14" s="642"/>
      <c r="CU14" s="642"/>
      <c r="CV14" s="642"/>
      <c r="CW14" s="642"/>
      <c r="CX14" s="642"/>
      <c r="CY14" s="643"/>
      <c r="CZ14" s="644">
        <v>0.4</v>
      </c>
      <c r="DA14" s="644"/>
      <c r="DB14" s="644"/>
      <c r="DC14" s="644"/>
      <c r="DD14" s="650" t="s">
        <v>173</v>
      </c>
      <c r="DE14" s="642"/>
      <c r="DF14" s="642"/>
      <c r="DG14" s="642"/>
      <c r="DH14" s="642"/>
      <c r="DI14" s="642"/>
      <c r="DJ14" s="642"/>
      <c r="DK14" s="642"/>
      <c r="DL14" s="642"/>
      <c r="DM14" s="642"/>
      <c r="DN14" s="642"/>
      <c r="DO14" s="642"/>
      <c r="DP14" s="643"/>
      <c r="DQ14" s="650">
        <v>9405</v>
      </c>
      <c r="DR14" s="642"/>
      <c r="DS14" s="642"/>
      <c r="DT14" s="642"/>
      <c r="DU14" s="642"/>
      <c r="DV14" s="642"/>
      <c r="DW14" s="642"/>
      <c r="DX14" s="642"/>
      <c r="DY14" s="642"/>
      <c r="DZ14" s="642"/>
      <c r="EA14" s="642"/>
      <c r="EB14" s="642"/>
      <c r="EC14" s="651"/>
    </row>
    <row r="15" spans="2:143" ht="11.25" customHeight="1" x14ac:dyDescent="0.15">
      <c r="B15" s="638" t="s">
        <v>267</v>
      </c>
      <c r="C15" s="639"/>
      <c r="D15" s="639"/>
      <c r="E15" s="639"/>
      <c r="F15" s="639"/>
      <c r="G15" s="639"/>
      <c r="H15" s="639"/>
      <c r="I15" s="639"/>
      <c r="J15" s="639"/>
      <c r="K15" s="639"/>
      <c r="L15" s="639"/>
      <c r="M15" s="639"/>
      <c r="N15" s="639"/>
      <c r="O15" s="639"/>
      <c r="P15" s="639"/>
      <c r="Q15" s="640"/>
      <c r="R15" s="641">
        <v>3460</v>
      </c>
      <c r="S15" s="642"/>
      <c r="T15" s="642"/>
      <c r="U15" s="642"/>
      <c r="V15" s="642"/>
      <c r="W15" s="642"/>
      <c r="X15" s="642"/>
      <c r="Y15" s="643"/>
      <c r="Z15" s="644">
        <v>0.1</v>
      </c>
      <c r="AA15" s="644"/>
      <c r="AB15" s="644"/>
      <c r="AC15" s="644"/>
      <c r="AD15" s="645">
        <v>3460</v>
      </c>
      <c r="AE15" s="645"/>
      <c r="AF15" s="645"/>
      <c r="AG15" s="645"/>
      <c r="AH15" s="645"/>
      <c r="AI15" s="645"/>
      <c r="AJ15" s="645"/>
      <c r="AK15" s="645"/>
      <c r="AL15" s="646">
        <v>0.5</v>
      </c>
      <c r="AM15" s="647"/>
      <c r="AN15" s="647"/>
      <c r="AO15" s="648"/>
      <c r="AP15" s="638" t="s">
        <v>268</v>
      </c>
      <c r="AQ15" s="639"/>
      <c r="AR15" s="639"/>
      <c r="AS15" s="639"/>
      <c r="AT15" s="639"/>
      <c r="AU15" s="639"/>
      <c r="AV15" s="639"/>
      <c r="AW15" s="639"/>
      <c r="AX15" s="639"/>
      <c r="AY15" s="639"/>
      <c r="AZ15" s="639"/>
      <c r="BA15" s="639"/>
      <c r="BB15" s="639"/>
      <c r="BC15" s="639"/>
      <c r="BD15" s="639"/>
      <c r="BE15" s="639"/>
      <c r="BF15" s="640"/>
      <c r="BG15" s="641">
        <v>5381</v>
      </c>
      <c r="BH15" s="642"/>
      <c r="BI15" s="642"/>
      <c r="BJ15" s="642"/>
      <c r="BK15" s="642"/>
      <c r="BL15" s="642"/>
      <c r="BM15" s="642"/>
      <c r="BN15" s="643"/>
      <c r="BO15" s="644">
        <v>5.4</v>
      </c>
      <c r="BP15" s="644"/>
      <c r="BQ15" s="644"/>
      <c r="BR15" s="644"/>
      <c r="BS15" s="650" t="s">
        <v>240</v>
      </c>
      <c r="BT15" s="642"/>
      <c r="BU15" s="642"/>
      <c r="BV15" s="642"/>
      <c r="BW15" s="642"/>
      <c r="BX15" s="642"/>
      <c r="BY15" s="642"/>
      <c r="BZ15" s="642"/>
      <c r="CA15" s="642"/>
      <c r="CB15" s="651"/>
      <c r="CD15" s="656" t="s">
        <v>269</v>
      </c>
      <c r="CE15" s="657"/>
      <c r="CF15" s="657"/>
      <c r="CG15" s="657"/>
      <c r="CH15" s="657"/>
      <c r="CI15" s="657"/>
      <c r="CJ15" s="657"/>
      <c r="CK15" s="657"/>
      <c r="CL15" s="657"/>
      <c r="CM15" s="657"/>
      <c r="CN15" s="657"/>
      <c r="CO15" s="657"/>
      <c r="CP15" s="657"/>
      <c r="CQ15" s="658"/>
      <c r="CR15" s="641">
        <v>214115</v>
      </c>
      <c r="CS15" s="642"/>
      <c r="CT15" s="642"/>
      <c r="CU15" s="642"/>
      <c r="CV15" s="642"/>
      <c r="CW15" s="642"/>
      <c r="CX15" s="642"/>
      <c r="CY15" s="643"/>
      <c r="CZ15" s="644">
        <v>8.3000000000000007</v>
      </c>
      <c r="DA15" s="644"/>
      <c r="DB15" s="644"/>
      <c r="DC15" s="644"/>
      <c r="DD15" s="650">
        <v>73286</v>
      </c>
      <c r="DE15" s="642"/>
      <c r="DF15" s="642"/>
      <c r="DG15" s="642"/>
      <c r="DH15" s="642"/>
      <c r="DI15" s="642"/>
      <c r="DJ15" s="642"/>
      <c r="DK15" s="642"/>
      <c r="DL15" s="642"/>
      <c r="DM15" s="642"/>
      <c r="DN15" s="642"/>
      <c r="DO15" s="642"/>
      <c r="DP15" s="643"/>
      <c r="DQ15" s="650">
        <v>141502</v>
      </c>
      <c r="DR15" s="642"/>
      <c r="DS15" s="642"/>
      <c r="DT15" s="642"/>
      <c r="DU15" s="642"/>
      <c r="DV15" s="642"/>
      <c r="DW15" s="642"/>
      <c r="DX15" s="642"/>
      <c r="DY15" s="642"/>
      <c r="DZ15" s="642"/>
      <c r="EA15" s="642"/>
      <c r="EB15" s="642"/>
      <c r="EC15" s="651"/>
    </row>
    <row r="16" spans="2:143" ht="11.25" customHeight="1" x14ac:dyDescent="0.15">
      <c r="B16" s="638" t="s">
        <v>270</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173</v>
      </c>
      <c r="AA16" s="644"/>
      <c r="AB16" s="644"/>
      <c r="AC16" s="644"/>
      <c r="AD16" s="645" t="s">
        <v>173</v>
      </c>
      <c r="AE16" s="645"/>
      <c r="AF16" s="645"/>
      <c r="AG16" s="645"/>
      <c r="AH16" s="645"/>
      <c r="AI16" s="645"/>
      <c r="AJ16" s="645"/>
      <c r="AK16" s="645"/>
      <c r="AL16" s="646" t="s">
        <v>246</v>
      </c>
      <c r="AM16" s="647"/>
      <c r="AN16" s="647"/>
      <c r="AO16" s="648"/>
      <c r="AP16" s="638" t="s">
        <v>271</v>
      </c>
      <c r="AQ16" s="639"/>
      <c r="AR16" s="639"/>
      <c r="AS16" s="639"/>
      <c r="AT16" s="639"/>
      <c r="AU16" s="639"/>
      <c r="AV16" s="639"/>
      <c r="AW16" s="639"/>
      <c r="AX16" s="639"/>
      <c r="AY16" s="639"/>
      <c r="AZ16" s="639"/>
      <c r="BA16" s="639"/>
      <c r="BB16" s="639"/>
      <c r="BC16" s="639"/>
      <c r="BD16" s="639"/>
      <c r="BE16" s="639"/>
      <c r="BF16" s="640"/>
      <c r="BG16" s="641" t="s">
        <v>173</v>
      </c>
      <c r="BH16" s="642"/>
      <c r="BI16" s="642"/>
      <c r="BJ16" s="642"/>
      <c r="BK16" s="642"/>
      <c r="BL16" s="642"/>
      <c r="BM16" s="642"/>
      <c r="BN16" s="643"/>
      <c r="BO16" s="644" t="s">
        <v>240</v>
      </c>
      <c r="BP16" s="644"/>
      <c r="BQ16" s="644"/>
      <c r="BR16" s="644"/>
      <c r="BS16" s="650" t="s">
        <v>173</v>
      </c>
      <c r="BT16" s="642"/>
      <c r="BU16" s="642"/>
      <c r="BV16" s="642"/>
      <c r="BW16" s="642"/>
      <c r="BX16" s="642"/>
      <c r="BY16" s="642"/>
      <c r="BZ16" s="642"/>
      <c r="CA16" s="642"/>
      <c r="CB16" s="651"/>
      <c r="CD16" s="656" t="s">
        <v>272</v>
      </c>
      <c r="CE16" s="657"/>
      <c r="CF16" s="657"/>
      <c r="CG16" s="657"/>
      <c r="CH16" s="657"/>
      <c r="CI16" s="657"/>
      <c r="CJ16" s="657"/>
      <c r="CK16" s="657"/>
      <c r="CL16" s="657"/>
      <c r="CM16" s="657"/>
      <c r="CN16" s="657"/>
      <c r="CO16" s="657"/>
      <c r="CP16" s="657"/>
      <c r="CQ16" s="658"/>
      <c r="CR16" s="641" t="s">
        <v>173</v>
      </c>
      <c r="CS16" s="642"/>
      <c r="CT16" s="642"/>
      <c r="CU16" s="642"/>
      <c r="CV16" s="642"/>
      <c r="CW16" s="642"/>
      <c r="CX16" s="642"/>
      <c r="CY16" s="643"/>
      <c r="CZ16" s="644" t="s">
        <v>252</v>
      </c>
      <c r="DA16" s="644"/>
      <c r="DB16" s="644"/>
      <c r="DC16" s="644"/>
      <c r="DD16" s="650" t="s">
        <v>173</v>
      </c>
      <c r="DE16" s="642"/>
      <c r="DF16" s="642"/>
      <c r="DG16" s="642"/>
      <c r="DH16" s="642"/>
      <c r="DI16" s="642"/>
      <c r="DJ16" s="642"/>
      <c r="DK16" s="642"/>
      <c r="DL16" s="642"/>
      <c r="DM16" s="642"/>
      <c r="DN16" s="642"/>
      <c r="DO16" s="642"/>
      <c r="DP16" s="643"/>
      <c r="DQ16" s="650" t="s">
        <v>173</v>
      </c>
      <c r="DR16" s="642"/>
      <c r="DS16" s="642"/>
      <c r="DT16" s="642"/>
      <c r="DU16" s="642"/>
      <c r="DV16" s="642"/>
      <c r="DW16" s="642"/>
      <c r="DX16" s="642"/>
      <c r="DY16" s="642"/>
      <c r="DZ16" s="642"/>
      <c r="EA16" s="642"/>
      <c r="EB16" s="642"/>
      <c r="EC16" s="651"/>
    </row>
    <row r="17" spans="2:133" ht="11.25" customHeight="1" x14ac:dyDescent="0.15">
      <c r="B17" s="638" t="s">
        <v>273</v>
      </c>
      <c r="C17" s="639"/>
      <c r="D17" s="639"/>
      <c r="E17" s="639"/>
      <c r="F17" s="639"/>
      <c r="G17" s="639"/>
      <c r="H17" s="639"/>
      <c r="I17" s="639"/>
      <c r="J17" s="639"/>
      <c r="K17" s="639"/>
      <c r="L17" s="639"/>
      <c r="M17" s="639"/>
      <c r="N17" s="639"/>
      <c r="O17" s="639"/>
      <c r="P17" s="639"/>
      <c r="Q17" s="640"/>
      <c r="R17" s="641" t="s">
        <v>252</v>
      </c>
      <c r="S17" s="642"/>
      <c r="T17" s="642"/>
      <c r="U17" s="642"/>
      <c r="V17" s="642"/>
      <c r="W17" s="642"/>
      <c r="X17" s="642"/>
      <c r="Y17" s="643"/>
      <c r="Z17" s="644" t="s">
        <v>173</v>
      </c>
      <c r="AA17" s="644"/>
      <c r="AB17" s="644"/>
      <c r="AC17" s="644"/>
      <c r="AD17" s="645" t="s">
        <v>173</v>
      </c>
      <c r="AE17" s="645"/>
      <c r="AF17" s="645"/>
      <c r="AG17" s="645"/>
      <c r="AH17" s="645"/>
      <c r="AI17" s="645"/>
      <c r="AJ17" s="645"/>
      <c r="AK17" s="645"/>
      <c r="AL17" s="646" t="s">
        <v>240</v>
      </c>
      <c r="AM17" s="647"/>
      <c r="AN17" s="647"/>
      <c r="AO17" s="648"/>
      <c r="AP17" s="638" t="s">
        <v>274</v>
      </c>
      <c r="AQ17" s="639"/>
      <c r="AR17" s="639"/>
      <c r="AS17" s="639"/>
      <c r="AT17" s="639"/>
      <c r="AU17" s="639"/>
      <c r="AV17" s="639"/>
      <c r="AW17" s="639"/>
      <c r="AX17" s="639"/>
      <c r="AY17" s="639"/>
      <c r="AZ17" s="639"/>
      <c r="BA17" s="639"/>
      <c r="BB17" s="639"/>
      <c r="BC17" s="639"/>
      <c r="BD17" s="639"/>
      <c r="BE17" s="639"/>
      <c r="BF17" s="640"/>
      <c r="BG17" s="641" t="s">
        <v>173</v>
      </c>
      <c r="BH17" s="642"/>
      <c r="BI17" s="642"/>
      <c r="BJ17" s="642"/>
      <c r="BK17" s="642"/>
      <c r="BL17" s="642"/>
      <c r="BM17" s="642"/>
      <c r="BN17" s="643"/>
      <c r="BO17" s="644" t="s">
        <v>173</v>
      </c>
      <c r="BP17" s="644"/>
      <c r="BQ17" s="644"/>
      <c r="BR17" s="644"/>
      <c r="BS17" s="650" t="s">
        <v>173</v>
      </c>
      <c r="BT17" s="642"/>
      <c r="BU17" s="642"/>
      <c r="BV17" s="642"/>
      <c r="BW17" s="642"/>
      <c r="BX17" s="642"/>
      <c r="BY17" s="642"/>
      <c r="BZ17" s="642"/>
      <c r="CA17" s="642"/>
      <c r="CB17" s="651"/>
      <c r="CD17" s="656" t="s">
        <v>275</v>
      </c>
      <c r="CE17" s="657"/>
      <c r="CF17" s="657"/>
      <c r="CG17" s="657"/>
      <c r="CH17" s="657"/>
      <c r="CI17" s="657"/>
      <c r="CJ17" s="657"/>
      <c r="CK17" s="657"/>
      <c r="CL17" s="657"/>
      <c r="CM17" s="657"/>
      <c r="CN17" s="657"/>
      <c r="CO17" s="657"/>
      <c r="CP17" s="657"/>
      <c r="CQ17" s="658"/>
      <c r="CR17" s="641">
        <v>254049</v>
      </c>
      <c r="CS17" s="642"/>
      <c r="CT17" s="642"/>
      <c r="CU17" s="642"/>
      <c r="CV17" s="642"/>
      <c r="CW17" s="642"/>
      <c r="CX17" s="642"/>
      <c r="CY17" s="643"/>
      <c r="CZ17" s="644">
        <v>9.9</v>
      </c>
      <c r="DA17" s="644"/>
      <c r="DB17" s="644"/>
      <c r="DC17" s="644"/>
      <c r="DD17" s="650" t="s">
        <v>246</v>
      </c>
      <c r="DE17" s="642"/>
      <c r="DF17" s="642"/>
      <c r="DG17" s="642"/>
      <c r="DH17" s="642"/>
      <c r="DI17" s="642"/>
      <c r="DJ17" s="642"/>
      <c r="DK17" s="642"/>
      <c r="DL17" s="642"/>
      <c r="DM17" s="642"/>
      <c r="DN17" s="642"/>
      <c r="DO17" s="642"/>
      <c r="DP17" s="643"/>
      <c r="DQ17" s="650">
        <v>245395</v>
      </c>
      <c r="DR17" s="642"/>
      <c r="DS17" s="642"/>
      <c r="DT17" s="642"/>
      <c r="DU17" s="642"/>
      <c r="DV17" s="642"/>
      <c r="DW17" s="642"/>
      <c r="DX17" s="642"/>
      <c r="DY17" s="642"/>
      <c r="DZ17" s="642"/>
      <c r="EA17" s="642"/>
      <c r="EB17" s="642"/>
      <c r="EC17" s="651"/>
    </row>
    <row r="18" spans="2:133" ht="11.25" customHeight="1" x14ac:dyDescent="0.15">
      <c r="B18" s="638" t="s">
        <v>276</v>
      </c>
      <c r="C18" s="639"/>
      <c r="D18" s="639"/>
      <c r="E18" s="639"/>
      <c r="F18" s="639"/>
      <c r="G18" s="639"/>
      <c r="H18" s="639"/>
      <c r="I18" s="639"/>
      <c r="J18" s="639"/>
      <c r="K18" s="639"/>
      <c r="L18" s="639"/>
      <c r="M18" s="639"/>
      <c r="N18" s="639"/>
      <c r="O18" s="639"/>
      <c r="P18" s="639"/>
      <c r="Q18" s="640"/>
      <c r="R18" s="641">
        <v>832564</v>
      </c>
      <c r="S18" s="642"/>
      <c r="T18" s="642"/>
      <c r="U18" s="642"/>
      <c r="V18" s="642"/>
      <c r="W18" s="642"/>
      <c r="X18" s="642"/>
      <c r="Y18" s="643"/>
      <c r="Z18" s="644">
        <v>31.9</v>
      </c>
      <c r="AA18" s="644"/>
      <c r="AB18" s="644"/>
      <c r="AC18" s="644"/>
      <c r="AD18" s="645">
        <v>597019</v>
      </c>
      <c r="AE18" s="645"/>
      <c r="AF18" s="645"/>
      <c r="AG18" s="645"/>
      <c r="AH18" s="645"/>
      <c r="AI18" s="645"/>
      <c r="AJ18" s="645"/>
      <c r="AK18" s="645"/>
      <c r="AL18" s="646">
        <v>80.2</v>
      </c>
      <c r="AM18" s="647"/>
      <c r="AN18" s="647"/>
      <c r="AO18" s="648"/>
      <c r="AP18" s="638" t="s">
        <v>277</v>
      </c>
      <c r="AQ18" s="639"/>
      <c r="AR18" s="639"/>
      <c r="AS18" s="639"/>
      <c r="AT18" s="639"/>
      <c r="AU18" s="639"/>
      <c r="AV18" s="639"/>
      <c r="AW18" s="639"/>
      <c r="AX18" s="639"/>
      <c r="AY18" s="639"/>
      <c r="AZ18" s="639"/>
      <c r="BA18" s="639"/>
      <c r="BB18" s="639"/>
      <c r="BC18" s="639"/>
      <c r="BD18" s="639"/>
      <c r="BE18" s="639"/>
      <c r="BF18" s="640"/>
      <c r="BG18" s="641" t="s">
        <v>173</v>
      </c>
      <c r="BH18" s="642"/>
      <c r="BI18" s="642"/>
      <c r="BJ18" s="642"/>
      <c r="BK18" s="642"/>
      <c r="BL18" s="642"/>
      <c r="BM18" s="642"/>
      <c r="BN18" s="643"/>
      <c r="BO18" s="644" t="s">
        <v>173</v>
      </c>
      <c r="BP18" s="644"/>
      <c r="BQ18" s="644"/>
      <c r="BR18" s="644"/>
      <c r="BS18" s="650" t="s">
        <v>240</v>
      </c>
      <c r="BT18" s="642"/>
      <c r="BU18" s="642"/>
      <c r="BV18" s="642"/>
      <c r="BW18" s="642"/>
      <c r="BX18" s="642"/>
      <c r="BY18" s="642"/>
      <c r="BZ18" s="642"/>
      <c r="CA18" s="642"/>
      <c r="CB18" s="651"/>
      <c r="CD18" s="656" t="s">
        <v>278</v>
      </c>
      <c r="CE18" s="657"/>
      <c r="CF18" s="657"/>
      <c r="CG18" s="657"/>
      <c r="CH18" s="657"/>
      <c r="CI18" s="657"/>
      <c r="CJ18" s="657"/>
      <c r="CK18" s="657"/>
      <c r="CL18" s="657"/>
      <c r="CM18" s="657"/>
      <c r="CN18" s="657"/>
      <c r="CO18" s="657"/>
      <c r="CP18" s="657"/>
      <c r="CQ18" s="658"/>
      <c r="CR18" s="641" t="s">
        <v>252</v>
      </c>
      <c r="CS18" s="642"/>
      <c r="CT18" s="642"/>
      <c r="CU18" s="642"/>
      <c r="CV18" s="642"/>
      <c r="CW18" s="642"/>
      <c r="CX18" s="642"/>
      <c r="CY18" s="643"/>
      <c r="CZ18" s="644" t="s">
        <v>240</v>
      </c>
      <c r="DA18" s="644"/>
      <c r="DB18" s="644"/>
      <c r="DC18" s="644"/>
      <c r="DD18" s="650" t="s">
        <v>240</v>
      </c>
      <c r="DE18" s="642"/>
      <c r="DF18" s="642"/>
      <c r="DG18" s="642"/>
      <c r="DH18" s="642"/>
      <c r="DI18" s="642"/>
      <c r="DJ18" s="642"/>
      <c r="DK18" s="642"/>
      <c r="DL18" s="642"/>
      <c r="DM18" s="642"/>
      <c r="DN18" s="642"/>
      <c r="DO18" s="642"/>
      <c r="DP18" s="643"/>
      <c r="DQ18" s="650" t="s">
        <v>173</v>
      </c>
      <c r="DR18" s="642"/>
      <c r="DS18" s="642"/>
      <c r="DT18" s="642"/>
      <c r="DU18" s="642"/>
      <c r="DV18" s="642"/>
      <c r="DW18" s="642"/>
      <c r="DX18" s="642"/>
      <c r="DY18" s="642"/>
      <c r="DZ18" s="642"/>
      <c r="EA18" s="642"/>
      <c r="EB18" s="642"/>
      <c r="EC18" s="651"/>
    </row>
    <row r="19" spans="2:133" ht="11.25" customHeight="1" x14ac:dyDescent="0.15">
      <c r="B19" s="638" t="s">
        <v>279</v>
      </c>
      <c r="C19" s="639"/>
      <c r="D19" s="639"/>
      <c r="E19" s="639"/>
      <c r="F19" s="639"/>
      <c r="G19" s="639"/>
      <c r="H19" s="639"/>
      <c r="I19" s="639"/>
      <c r="J19" s="639"/>
      <c r="K19" s="639"/>
      <c r="L19" s="639"/>
      <c r="M19" s="639"/>
      <c r="N19" s="639"/>
      <c r="O19" s="639"/>
      <c r="P19" s="639"/>
      <c r="Q19" s="640"/>
      <c r="R19" s="641">
        <v>597019</v>
      </c>
      <c r="S19" s="642"/>
      <c r="T19" s="642"/>
      <c r="U19" s="642"/>
      <c r="V19" s="642"/>
      <c r="W19" s="642"/>
      <c r="X19" s="642"/>
      <c r="Y19" s="643"/>
      <c r="Z19" s="644">
        <v>22.9</v>
      </c>
      <c r="AA19" s="644"/>
      <c r="AB19" s="644"/>
      <c r="AC19" s="644"/>
      <c r="AD19" s="645">
        <v>597019</v>
      </c>
      <c r="AE19" s="645"/>
      <c r="AF19" s="645"/>
      <c r="AG19" s="645"/>
      <c r="AH19" s="645"/>
      <c r="AI19" s="645"/>
      <c r="AJ19" s="645"/>
      <c r="AK19" s="645"/>
      <c r="AL19" s="646">
        <v>80.2</v>
      </c>
      <c r="AM19" s="647"/>
      <c r="AN19" s="647"/>
      <c r="AO19" s="648"/>
      <c r="AP19" s="638" t="s">
        <v>280</v>
      </c>
      <c r="AQ19" s="639"/>
      <c r="AR19" s="639"/>
      <c r="AS19" s="639"/>
      <c r="AT19" s="639"/>
      <c r="AU19" s="639"/>
      <c r="AV19" s="639"/>
      <c r="AW19" s="639"/>
      <c r="AX19" s="639"/>
      <c r="AY19" s="639"/>
      <c r="AZ19" s="639"/>
      <c r="BA19" s="639"/>
      <c r="BB19" s="639"/>
      <c r="BC19" s="639"/>
      <c r="BD19" s="639"/>
      <c r="BE19" s="639"/>
      <c r="BF19" s="640"/>
      <c r="BG19" s="641" t="s">
        <v>173</v>
      </c>
      <c r="BH19" s="642"/>
      <c r="BI19" s="642"/>
      <c r="BJ19" s="642"/>
      <c r="BK19" s="642"/>
      <c r="BL19" s="642"/>
      <c r="BM19" s="642"/>
      <c r="BN19" s="643"/>
      <c r="BO19" s="644" t="s">
        <v>173</v>
      </c>
      <c r="BP19" s="644"/>
      <c r="BQ19" s="644"/>
      <c r="BR19" s="644"/>
      <c r="BS19" s="650" t="s">
        <v>252</v>
      </c>
      <c r="BT19" s="642"/>
      <c r="BU19" s="642"/>
      <c r="BV19" s="642"/>
      <c r="BW19" s="642"/>
      <c r="BX19" s="642"/>
      <c r="BY19" s="642"/>
      <c r="BZ19" s="642"/>
      <c r="CA19" s="642"/>
      <c r="CB19" s="651"/>
      <c r="CD19" s="656" t="s">
        <v>281</v>
      </c>
      <c r="CE19" s="657"/>
      <c r="CF19" s="657"/>
      <c r="CG19" s="657"/>
      <c r="CH19" s="657"/>
      <c r="CI19" s="657"/>
      <c r="CJ19" s="657"/>
      <c r="CK19" s="657"/>
      <c r="CL19" s="657"/>
      <c r="CM19" s="657"/>
      <c r="CN19" s="657"/>
      <c r="CO19" s="657"/>
      <c r="CP19" s="657"/>
      <c r="CQ19" s="658"/>
      <c r="CR19" s="641" t="s">
        <v>173</v>
      </c>
      <c r="CS19" s="642"/>
      <c r="CT19" s="642"/>
      <c r="CU19" s="642"/>
      <c r="CV19" s="642"/>
      <c r="CW19" s="642"/>
      <c r="CX19" s="642"/>
      <c r="CY19" s="643"/>
      <c r="CZ19" s="644" t="s">
        <v>173</v>
      </c>
      <c r="DA19" s="644"/>
      <c r="DB19" s="644"/>
      <c r="DC19" s="644"/>
      <c r="DD19" s="650" t="s">
        <v>173</v>
      </c>
      <c r="DE19" s="642"/>
      <c r="DF19" s="642"/>
      <c r="DG19" s="642"/>
      <c r="DH19" s="642"/>
      <c r="DI19" s="642"/>
      <c r="DJ19" s="642"/>
      <c r="DK19" s="642"/>
      <c r="DL19" s="642"/>
      <c r="DM19" s="642"/>
      <c r="DN19" s="642"/>
      <c r="DO19" s="642"/>
      <c r="DP19" s="643"/>
      <c r="DQ19" s="650" t="s">
        <v>252</v>
      </c>
      <c r="DR19" s="642"/>
      <c r="DS19" s="642"/>
      <c r="DT19" s="642"/>
      <c r="DU19" s="642"/>
      <c r="DV19" s="642"/>
      <c r="DW19" s="642"/>
      <c r="DX19" s="642"/>
      <c r="DY19" s="642"/>
      <c r="DZ19" s="642"/>
      <c r="EA19" s="642"/>
      <c r="EB19" s="642"/>
      <c r="EC19" s="651"/>
    </row>
    <row r="20" spans="2:133" ht="11.25" customHeight="1" x14ac:dyDescent="0.15">
      <c r="B20" s="638" t="s">
        <v>282</v>
      </c>
      <c r="C20" s="639"/>
      <c r="D20" s="639"/>
      <c r="E20" s="639"/>
      <c r="F20" s="639"/>
      <c r="G20" s="639"/>
      <c r="H20" s="639"/>
      <c r="I20" s="639"/>
      <c r="J20" s="639"/>
      <c r="K20" s="639"/>
      <c r="L20" s="639"/>
      <c r="M20" s="639"/>
      <c r="N20" s="639"/>
      <c r="O20" s="639"/>
      <c r="P20" s="639"/>
      <c r="Q20" s="640"/>
      <c r="R20" s="641">
        <v>235545</v>
      </c>
      <c r="S20" s="642"/>
      <c r="T20" s="642"/>
      <c r="U20" s="642"/>
      <c r="V20" s="642"/>
      <c r="W20" s="642"/>
      <c r="X20" s="642"/>
      <c r="Y20" s="643"/>
      <c r="Z20" s="644">
        <v>9</v>
      </c>
      <c r="AA20" s="644"/>
      <c r="AB20" s="644"/>
      <c r="AC20" s="644"/>
      <c r="AD20" s="645" t="s">
        <v>240</v>
      </c>
      <c r="AE20" s="645"/>
      <c r="AF20" s="645"/>
      <c r="AG20" s="645"/>
      <c r="AH20" s="645"/>
      <c r="AI20" s="645"/>
      <c r="AJ20" s="645"/>
      <c r="AK20" s="645"/>
      <c r="AL20" s="646" t="s">
        <v>173</v>
      </c>
      <c r="AM20" s="647"/>
      <c r="AN20" s="647"/>
      <c r="AO20" s="648"/>
      <c r="AP20" s="638" t="s">
        <v>283</v>
      </c>
      <c r="AQ20" s="639"/>
      <c r="AR20" s="639"/>
      <c r="AS20" s="639"/>
      <c r="AT20" s="639"/>
      <c r="AU20" s="639"/>
      <c r="AV20" s="639"/>
      <c r="AW20" s="639"/>
      <c r="AX20" s="639"/>
      <c r="AY20" s="639"/>
      <c r="AZ20" s="639"/>
      <c r="BA20" s="639"/>
      <c r="BB20" s="639"/>
      <c r="BC20" s="639"/>
      <c r="BD20" s="639"/>
      <c r="BE20" s="639"/>
      <c r="BF20" s="640"/>
      <c r="BG20" s="641" t="s">
        <v>240</v>
      </c>
      <c r="BH20" s="642"/>
      <c r="BI20" s="642"/>
      <c r="BJ20" s="642"/>
      <c r="BK20" s="642"/>
      <c r="BL20" s="642"/>
      <c r="BM20" s="642"/>
      <c r="BN20" s="643"/>
      <c r="BO20" s="644" t="s">
        <v>173</v>
      </c>
      <c r="BP20" s="644"/>
      <c r="BQ20" s="644"/>
      <c r="BR20" s="644"/>
      <c r="BS20" s="650" t="s">
        <v>240</v>
      </c>
      <c r="BT20" s="642"/>
      <c r="BU20" s="642"/>
      <c r="BV20" s="642"/>
      <c r="BW20" s="642"/>
      <c r="BX20" s="642"/>
      <c r="BY20" s="642"/>
      <c r="BZ20" s="642"/>
      <c r="CA20" s="642"/>
      <c r="CB20" s="651"/>
      <c r="CD20" s="656" t="s">
        <v>284</v>
      </c>
      <c r="CE20" s="657"/>
      <c r="CF20" s="657"/>
      <c r="CG20" s="657"/>
      <c r="CH20" s="657"/>
      <c r="CI20" s="657"/>
      <c r="CJ20" s="657"/>
      <c r="CK20" s="657"/>
      <c r="CL20" s="657"/>
      <c r="CM20" s="657"/>
      <c r="CN20" s="657"/>
      <c r="CO20" s="657"/>
      <c r="CP20" s="657"/>
      <c r="CQ20" s="658"/>
      <c r="CR20" s="641">
        <v>2577634</v>
      </c>
      <c r="CS20" s="642"/>
      <c r="CT20" s="642"/>
      <c r="CU20" s="642"/>
      <c r="CV20" s="642"/>
      <c r="CW20" s="642"/>
      <c r="CX20" s="642"/>
      <c r="CY20" s="643"/>
      <c r="CZ20" s="644">
        <v>100</v>
      </c>
      <c r="DA20" s="644"/>
      <c r="DB20" s="644"/>
      <c r="DC20" s="644"/>
      <c r="DD20" s="650">
        <v>1136037</v>
      </c>
      <c r="DE20" s="642"/>
      <c r="DF20" s="642"/>
      <c r="DG20" s="642"/>
      <c r="DH20" s="642"/>
      <c r="DI20" s="642"/>
      <c r="DJ20" s="642"/>
      <c r="DK20" s="642"/>
      <c r="DL20" s="642"/>
      <c r="DM20" s="642"/>
      <c r="DN20" s="642"/>
      <c r="DO20" s="642"/>
      <c r="DP20" s="643"/>
      <c r="DQ20" s="650">
        <v>1255192</v>
      </c>
      <c r="DR20" s="642"/>
      <c r="DS20" s="642"/>
      <c r="DT20" s="642"/>
      <c r="DU20" s="642"/>
      <c r="DV20" s="642"/>
      <c r="DW20" s="642"/>
      <c r="DX20" s="642"/>
      <c r="DY20" s="642"/>
      <c r="DZ20" s="642"/>
      <c r="EA20" s="642"/>
      <c r="EB20" s="642"/>
      <c r="EC20" s="651"/>
    </row>
    <row r="21" spans="2:133" ht="11.25" customHeight="1" x14ac:dyDescent="0.15">
      <c r="B21" s="638" t="s">
        <v>285</v>
      </c>
      <c r="C21" s="639"/>
      <c r="D21" s="639"/>
      <c r="E21" s="639"/>
      <c r="F21" s="639"/>
      <c r="G21" s="639"/>
      <c r="H21" s="639"/>
      <c r="I21" s="639"/>
      <c r="J21" s="639"/>
      <c r="K21" s="639"/>
      <c r="L21" s="639"/>
      <c r="M21" s="639"/>
      <c r="N21" s="639"/>
      <c r="O21" s="639"/>
      <c r="P21" s="639"/>
      <c r="Q21" s="640"/>
      <c r="R21" s="641" t="s">
        <v>173</v>
      </c>
      <c r="S21" s="642"/>
      <c r="T21" s="642"/>
      <c r="U21" s="642"/>
      <c r="V21" s="642"/>
      <c r="W21" s="642"/>
      <c r="X21" s="642"/>
      <c r="Y21" s="643"/>
      <c r="Z21" s="644" t="s">
        <v>240</v>
      </c>
      <c r="AA21" s="644"/>
      <c r="AB21" s="644"/>
      <c r="AC21" s="644"/>
      <c r="AD21" s="645" t="s">
        <v>173</v>
      </c>
      <c r="AE21" s="645"/>
      <c r="AF21" s="645"/>
      <c r="AG21" s="645"/>
      <c r="AH21" s="645"/>
      <c r="AI21" s="645"/>
      <c r="AJ21" s="645"/>
      <c r="AK21" s="645"/>
      <c r="AL21" s="646" t="s">
        <v>246</v>
      </c>
      <c r="AM21" s="647"/>
      <c r="AN21" s="647"/>
      <c r="AO21" s="648"/>
      <c r="AP21" s="659" t="s">
        <v>286</v>
      </c>
      <c r="AQ21" s="660"/>
      <c r="AR21" s="660"/>
      <c r="AS21" s="660"/>
      <c r="AT21" s="660"/>
      <c r="AU21" s="660"/>
      <c r="AV21" s="660"/>
      <c r="AW21" s="660"/>
      <c r="AX21" s="660"/>
      <c r="AY21" s="660"/>
      <c r="AZ21" s="660"/>
      <c r="BA21" s="660"/>
      <c r="BB21" s="660"/>
      <c r="BC21" s="660"/>
      <c r="BD21" s="660"/>
      <c r="BE21" s="660"/>
      <c r="BF21" s="661"/>
      <c r="BG21" s="641" t="s">
        <v>240</v>
      </c>
      <c r="BH21" s="642"/>
      <c r="BI21" s="642"/>
      <c r="BJ21" s="642"/>
      <c r="BK21" s="642"/>
      <c r="BL21" s="642"/>
      <c r="BM21" s="642"/>
      <c r="BN21" s="643"/>
      <c r="BO21" s="644" t="s">
        <v>240</v>
      </c>
      <c r="BP21" s="644"/>
      <c r="BQ21" s="644"/>
      <c r="BR21" s="644"/>
      <c r="BS21" s="650" t="s">
        <v>173</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287</v>
      </c>
      <c r="C22" s="639"/>
      <c r="D22" s="639"/>
      <c r="E22" s="639"/>
      <c r="F22" s="639"/>
      <c r="G22" s="639"/>
      <c r="H22" s="639"/>
      <c r="I22" s="639"/>
      <c r="J22" s="639"/>
      <c r="K22" s="639"/>
      <c r="L22" s="639"/>
      <c r="M22" s="639"/>
      <c r="N22" s="639"/>
      <c r="O22" s="639"/>
      <c r="P22" s="639"/>
      <c r="Q22" s="640"/>
      <c r="R22" s="641">
        <v>959951</v>
      </c>
      <c r="S22" s="642"/>
      <c r="T22" s="642"/>
      <c r="U22" s="642"/>
      <c r="V22" s="642"/>
      <c r="W22" s="642"/>
      <c r="X22" s="642"/>
      <c r="Y22" s="643"/>
      <c r="Z22" s="644">
        <v>36.799999999999997</v>
      </c>
      <c r="AA22" s="644"/>
      <c r="AB22" s="644"/>
      <c r="AC22" s="644"/>
      <c r="AD22" s="645">
        <v>724406</v>
      </c>
      <c r="AE22" s="645"/>
      <c r="AF22" s="645"/>
      <c r="AG22" s="645"/>
      <c r="AH22" s="645"/>
      <c r="AI22" s="645"/>
      <c r="AJ22" s="645"/>
      <c r="AK22" s="645"/>
      <c r="AL22" s="646">
        <v>97.3</v>
      </c>
      <c r="AM22" s="647"/>
      <c r="AN22" s="647"/>
      <c r="AO22" s="648"/>
      <c r="AP22" s="659" t="s">
        <v>288</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173</v>
      </c>
      <c r="BP22" s="644"/>
      <c r="BQ22" s="644"/>
      <c r="BR22" s="644"/>
      <c r="BS22" s="650" t="s">
        <v>240</v>
      </c>
      <c r="BT22" s="642"/>
      <c r="BU22" s="642"/>
      <c r="BV22" s="642"/>
      <c r="BW22" s="642"/>
      <c r="BX22" s="642"/>
      <c r="BY22" s="642"/>
      <c r="BZ22" s="642"/>
      <c r="CA22" s="642"/>
      <c r="CB22" s="651"/>
      <c r="CD22" s="623" t="s">
        <v>289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290</v>
      </c>
      <c r="C23" s="639"/>
      <c r="D23" s="639"/>
      <c r="E23" s="639"/>
      <c r="F23" s="639"/>
      <c r="G23" s="639"/>
      <c r="H23" s="639"/>
      <c r="I23" s="639"/>
      <c r="J23" s="639"/>
      <c r="K23" s="639"/>
      <c r="L23" s="639"/>
      <c r="M23" s="639"/>
      <c r="N23" s="639"/>
      <c r="O23" s="639"/>
      <c r="P23" s="639"/>
      <c r="Q23" s="640"/>
      <c r="R23" s="641" t="s">
        <v>240</v>
      </c>
      <c r="S23" s="642"/>
      <c r="T23" s="642"/>
      <c r="U23" s="642"/>
      <c r="V23" s="642"/>
      <c r="W23" s="642"/>
      <c r="X23" s="642"/>
      <c r="Y23" s="643"/>
      <c r="Z23" s="644" t="s">
        <v>173</v>
      </c>
      <c r="AA23" s="644"/>
      <c r="AB23" s="644"/>
      <c r="AC23" s="644"/>
      <c r="AD23" s="645" t="s">
        <v>173</v>
      </c>
      <c r="AE23" s="645"/>
      <c r="AF23" s="645"/>
      <c r="AG23" s="645"/>
      <c r="AH23" s="645"/>
      <c r="AI23" s="645"/>
      <c r="AJ23" s="645"/>
      <c r="AK23" s="645"/>
      <c r="AL23" s="646" t="s">
        <v>246</v>
      </c>
      <c r="AM23" s="647"/>
      <c r="AN23" s="647"/>
      <c r="AO23" s="648"/>
      <c r="AP23" s="659" t="s">
        <v>291</v>
      </c>
      <c r="AQ23" s="660"/>
      <c r="AR23" s="660"/>
      <c r="AS23" s="660"/>
      <c r="AT23" s="660"/>
      <c r="AU23" s="660"/>
      <c r="AV23" s="660"/>
      <c r="AW23" s="660"/>
      <c r="AX23" s="660"/>
      <c r="AY23" s="660"/>
      <c r="AZ23" s="660"/>
      <c r="BA23" s="660"/>
      <c r="BB23" s="660"/>
      <c r="BC23" s="660"/>
      <c r="BD23" s="660"/>
      <c r="BE23" s="660"/>
      <c r="BF23" s="661"/>
      <c r="BG23" s="641" t="s">
        <v>173</v>
      </c>
      <c r="BH23" s="642"/>
      <c r="BI23" s="642"/>
      <c r="BJ23" s="642"/>
      <c r="BK23" s="642"/>
      <c r="BL23" s="642"/>
      <c r="BM23" s="642"/>
      <c r="BN23" s="643"/>
      <c r="BO23" s="644" t="s">
        <v>240</v>
      </c>
      <c r="BP23" s="644"/>
      <c r="BQ23" s="644"/>
      <c r="BR23" s="644"/>
      <c r="BS23" s="650" t="s">
        <v>173</v>
      </c>
      <c r="BT23" s="642"/>
      <c r="BU23" s="642"/>
      <c r="BV23" s="642"/>
      <c r="BW23" s="642"/>
      <c r="BX23" s="642"/>
      <c r="BY23" s="642"/>
      <c r="BZ23" s="642"/>
      <c r="CA23" s="642"/>
      <c r="CB23" s="651"/>
      <c r="CD23" s="623" t="s">
        <v>228</v>
      </c>
      <c r="CE23" s="624"/>
      <c r="CF23" s="624"/>
      <c r="CG23" s="624"/>
      <c r="CH23" s="624"/>
      <c r="CI23" s="624"/>
      <c r="CJ23" s="624"/>
      <c r="CK23" s="624"/>
      <c r="CL23" s="624"/>
      <c r="CM23" s="624"/>
      <c r="CN23" s="624"/>
      <c r="CO23" s="624"/>
      <c r="CP23" s="624"/>
      <c r="CQ23" s="625"/>
      <c r="CR23" s="623" t="s">
        <v>292</v>
      </c>
      <c r="CS23" s="624"/>
      <c r="CT23" s="624"/>
      <c r="CU23" s="624"/>
      <c r="CV23" s="624"/>
      <c r="CW23" s="624"/>
      <c r="CX23" s="624"/>
      <c r="CY23" s="625"/>
      <c r="CZ23" s="623" t="s">
        <v>293</v>
      </c>
      <c r="DA23" s="624"/>
      <c r="DB23" s="624"/>
      <c r="DC23" s="625"/>
      <c r="DD23" s="623" t="s">
        <v>294</v>
      </c>
      <c r="DE23" s="624"/>
      <c r="DF23" s="624"/>
      <c r="DG23" s="624"/>
      <c r="DH23" s="624"/>
      <c r="DI23" s="624"/>
      <c r="DJ23" s="624"/>
      <c r="DK23" s="625"/>
      <c r="DL23" s="673" t="s">
        <v>295</v>
      </c>
      <c r="DM23" s="674"/>
      <c r="DN23" s="674"/>
      <c r="DO23" s="674"/>
      <c r="DP23" s="674"/>
      <c r="DQ23" s="674"/>
      <c r="DR23" s="674"/>
      <c r="DS23" s="674"/>
      <c r="DT23" s="674"/>
      <c r="DU23" s="674"/>
      <c r="DV23" s="675"/>
      <c r="DW23" s="623" t="s">
        <v>296</v>
      </c>
      <c r="DX23" s="624"/>
      <c r="DY23" s="624"/>
      <c r="DZ23" s="624"/>
      <c r="EA23" s="624"/>
      <c r="EB23" s="624"/>
      <c r="EC23" s="625"/>
    </row>
    <row r="24" spans="2:133" ht="11.25" customHeight="1" x14ac:dyDescent="0.15">
      <c r="B24" s="638" t="s">
        <v>297</v>
      </c>
      <c r="C24" s="639"/>
      <c r="D24" s="639"/>
      <c r="E24" s="639"/>
      <c r="F24" s="639"/>
      <c r="G24" s="639"/>
      <c r="H24" s="639"/>
      <c r="I24" s="639"/>
      <c r="J24" s="639"/>
      <c r="K24" s="639"/>
      <c r="L24" s="639"/>
      <c r="M24" s="639"/>
      <c r="N24" s="639"/>
      <c r="O24" s="639"/>
      <c r="P24" s="639"/>
      <c r="Q24" s="640"/>
      <c r="R24" s="641">
        <v>6679</v>
      </c>
      <c r="S24" s="642"/>
      <c r="T24" s="642"/>
      <c r="U24" s="642"/>
      <c r="V24" s="642"/>
      <c r="W24" s="642"/>
      <c r="X24" s="642"/>
      <c r="Y24" s="643"/>
      <c r="Z24" s="644">
        <v>0.3</v>
      </c>
      <c r="AA24" s="644"/>
      <c r="AB24" s="644"/>
      <c r="AC24" s="644"/>
      <c r="AD24" s="645" t="s">
        <v>252</v>
      </c>
      <c r="AE24" s="645"/>
      <c r="AF24" s="645"/>
      <c r="AG24" s="645"/>
      <c r="AH24" s="645"/>
      <c r="AI24" s="645"/>
      <c r="AJ24" s="645"/>
      <c r="AK24" s="645"/>
      <c r="AL24" s="646" t="s">
        <v>173</v>
      </c>
      <c r="AM24" s="647"/>
      <c r="AN24" s="647"/>
      <c r="AO24" s="648"/>
      <c r="AP24" s="659" t="s">
        <v>298</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173</v>
      </c>
      <c r="BP24" s="644"/>
      <c r="BQ24" s="644"/>
      <c r="BR24" s="644"/>
      <c r="BS24" s="650" t="s">
        <v>173</v>
      </c>
      <c r="BT24" s="642"/>
      <c r="BU24" s="642"/>
      <c r="BV24" s="642"/>
      <c r="BW24" s="642"/>
      <c r="BX24" s="642"/>
      <c r="BY24" s="642"/>
      <c r="BZ24" s="642"/>
      <c r="CA24" s="642"/>
      <c r="CB24" s="651"/>
      <c r="CD24" s="652" t="s">
        <v>299</v>
      </c>
      <c r="CE24" s="653"/>
      <c r="CF24" s="653"/>
      <c r="CG24" s="653"/>
      <c r="CH24" s="653"/>
      <c r="CI24" s="653"/>
      <c r="CJ24" s="653"/>
      <c r="CK24" s="653"/>
      <c r="CL24" s="653"/>
      <c r="CM24" s="653"/>
      <c r="CN24" s="653"/>
      <c r="CO24" s="653"/>
      <c r="CP24" s="653"/>
      <c r="CQ24" s="654"/>
      <c r="CR24" s="630">
        <v>570692</v>
      </c>
      <c r="CS24" s="631"/>
      <c r="CT24" s="631"/>
      <c r="CU24" s="631"/>
      <c r="CV24" s="631"/>
      <c r="CW24" s="631"/>
      <c r="CX24" s="631"/>
      <c r="CY24" s="632"/>
      <c r="CZ24" s="635">
        <v>22.1</v>
      </c>
      <c r="DA24" s="636"/>
      <c r="DB24" s="636"/>
      <c r="DC24" s="655"/>
      <c r="DD24" s="676">
        <v>513676</v>
      </c>
      <c r="DE24" s="631"/>
      <c r="DF24" s="631"/>
      <c r="DG24" s="631"/>
      <c r="DH24" s="631"/>
      <c r="DI24" s="631"/>
      <c r="DJ24" s="631"/>
      <c r="DK24" s="632"/>
      <c r="DL24" s="676">
        <v>511055</v>
      </c>
      <c r="DM24" s="631"/>
      <c r="DN24" s="631"/>
      <c r="DO24" s="631"/>
      <c r="DP24" s="631"/>
      <c r="DQ24" s="631"/>
      <c r="DR24" s="631"/>
      <c r="DS24" s="631"/>
      <c r="DT24" s="631"/>
      <c r="DU24" s="631"/>
      <c r="DV24" s="632"/>
      <c r="DW24" s="635">
        <v>66.2</v>
      </c>
      <c r="DX24" s="636"/>
      <c r="DY24" s="636"/>
      <c r="DZ24" s="636"/>
      <c r="EA24" s="636"/>
      <c r="EB24" s="636"/>
      <c r="EC24" s="637"/>
    </row>
    <row r="25" spans="2:133" ht="11.25" customHeight="1" x14ac:dyDescent="0.15">
      <c r="B25" s="638" t="s">
        <v>300</v>
      </c>
      <c r="C25" s="639"/>
      <c r="D25" s="639"/>
      <c r="E25" s="639"/>
      <c r="F25" s="639"/>
      <c r="G25" s="639"/>
      <c r="H25" s="639"/>
      <c r="I25" s="639"/>
      <c r="J25" s="639"/>
      <c r="K25" s="639"/>
      <c r="L25" s="639"/>
      <c r="M25" s="639"/>
      <c r="N25" s="639"/>
      <c r="O25" s="639"/>
      <c r="P25" s="639"/>
      <c r="Q25" s="640"/>
      <c r="R25" s="641">
        <v>108709</v>
      </c>
      <c r="S25" s="642"/>
      <c r="T25" s="642"/>
      <c r="U25" s="642"/>
      <c r="V25" s="642"/>
      <c r="W25" s="642"/>
      <c r="X25" s="642"/>
      <c r="Y25" s="643"/>
      <c r="Z25" s="644">
        <v>4.2</v>
      </c>
      <c r="AA25" s="644"/>
      <c r="AB25" s="644"/>
      <c r="AC25" s="644"/>
      <c r="AD25" s="645">
        <v>7184</v>
      </c>
      <c r="AE25" s="645"/>
      <c r="AF25" s="645"/>
      <c r="AG25" s="645"/>
      <c r="AH25" s="645"/>
      <c r="AI25" s="645"/>
      <c r="AJ25" s="645"/>
      <c r="AK25" s="645"/>
      <c r="AL25" s="646">
        <v>1</v>
      </c>
      <c r="AM25" s="647"/>
      <c r="AN25" s="647"/>
      <c r="AO25" s="648"/>
      <c r="AP25" s="659" t="s">
        <v>301</v>
      </c>
      <c r="AQ25" s="660"/>
      <c r="AR25" s="660"/>
      <c r="AS25" s="660"/>
      <c r="AT25" s="660"/>
      <c r="AU25" s="660"/>
      <c r="AV25" s="660"/>
      <c r="AW25" s="660"/>
      <c r="AX25" s="660"/>
      <c r="AY25" s="660"/>
      <c r="AZ25" s="660"/>
      <c r="BA25" s="660"/>
      <c r="BB25" s="660"/>
      <c r="BC25" s="660"/>
      <c r="BD25" s="660"/>
      <c r="BE25" s="660"/>
      <c r="BF25" s="661"/>
      <c r="BG25" s="641" t="s">
        <v>246</v>
      </c>
      <c r="BH25" s="642"/>
      <c r="BI25" s="642"/>
      <c r="BJ25" s="642"/>
      <c r="BK25" s="642"/>
      <c r="BL25" s="642"/>
      <c r="BM25" s="642"/>
      <c r="BN25" s="643"/>
      <c r="BO25" s="644" t="s">
        <v>173</v>
      </c>
      <c r="BP25" s="644"/>
      <c r="BQ25" s="644"/>
      <c r="BR25" s="644"/>
      <c r="BS25" s="650" t="s">
        <v>173</v>
      </c>
      <c r="BT25" s="642"/>
      <c r="BU25" s="642"/>
      <c r="BV25" s="642"/>
      <c r="BW25" s="642"/>
      <c r="BX25" s="642"/>
      <c r="BY25" s="642"/>
      <c r="BZ25" s="642"/>
      <c r="CA25" s="642"/>
      <c r="CB25" s="651"/>
      <c r="CD25" s="656" t="s">
        <v>302</v>
      </c>
      <c r="CE25" s="657"/>
      <c r="CF25" s="657"/>
      <c r="CG25" s="657"/>
      <c r="CH25" s="657"/>
      <c r="CI25" s="657"/>
      <c r="CJ25" s="657"/>
      <c r="CK25" s="657"/>
      <c r="CL25" s="657"/>
      <c r="CM25" s="657"/>
      <c r="CN25" s="657"/>
      <c r="CO25" s="657"/>
      <c r="CP25" s="657"/>
      <c r="CQ25" s="658"/>
      <c r="CR25" s="641">
        <v>298033</v>
      </c>
      <c r="CS25" s="665"/>
      <c r="CT25" s="665"/>
      <c r="CU25" s="665"/>
      <c r="CV25" s="665"/>
      <c r="CW25" s="665"/>
      <c r="CX25" s="665"/>
      <c r="CY25" s="666"/>
      <c r="CZ25" s="646">
        <v>11.6</v>
      </c>
      <c r="DA25" s="677"/>
      <c r="DB25" s="677"/>
      <c r="DC25" s="679"/>
      <c r="DD25" s="650">
        <v>259341</v>
      </c>
      <c r="DE25" s="665"/>
      <c r="DF25" s="665"/>
      <c r="DG25" s="665"/>
      <c r="DH25" s="665"/>
      <c r="DI25" s="665"/>
      <c r="DJ25" s="665"/>
      <c r="DK25" s="666"/>
      <c r="DL25" s="650">
        <v>258573</v>
      </c>
      <c r="DM25" s="665"/>
      <c r="DN25" s="665"/>
      <c r="DO25" s="665"/>
      <c r="DP25" s="665"/>
      <c r="DQ25" s="665"/>
      <c r="DR25" s="665"/>
      <c r="DS25" s="665"/>
      <c r="DT25" s="665"/>
      <c r="DU25" s="665"/>
      <c r="DV25" s="666"/>
      <c r="DW25" s="646">
        <v>33.5</v>
      </c>
      <c r="DX25" s="677"/>
      <c r="DY25" s="677"/>
      <c r="DZ25" s="677"/>
      <c r="EA25" s="677"/>
      <c r="EB25" s="677"/>
      <c r="EC25" s="678"/>
    </row>
    <row r="26" spans="2:133" ht="11.25" customHeight="1" x14ac:dyDescent="0.15">
      <c r="B26" s="638" t="s">
        <v>303</v>
      </c>
      <c r="C26" s="639"/>
      <c r="D26" s="639"/>
      <c r="E26" s="639"/>
      <c r="F26" s="639"/>
      <c r="G26" s="639"/>
      <c r="H26" s="639"/>
      <c r="I26" s="639"/>
      <c r="J26" s="639"/>
      <c r="K26" s="639"/>
      <c r="L26" s="639"/>
      <c r="M26" s="639"/>
      <c r="N26" s="639"/>
      <c r="O26" s="639"/>
      <c r="P26" s="639"/>
      <c r="Q26" s="640"/>
      <c r="R26" s="641">
        <v>6824</v>
      </c>
      <c r="S26" s="642"/>
      <c r="T26" s="642"/>
      <c r="U26" s="642"/>
      <c r="V26" s="642"/>
      <c r="W26" s="642"/>
      <c r="X26" s="642"/>
      <c r="Y26" s="643"/>
      <c r="Z26" s="644">
        <v>0.3</v>
      </c>
      <c r="AA26" s="644"/>
      <c r="AB26" s="644"/>
      <c r="AC26" s="644"/>
      <c r="AD26" s="645">
        <v>6411</v>
      </c>
      <c r="AE26" s="645"/>
      <c r="AF26" s="645"/>
      <c r="AG26" s="645"/>
      <c r="AH26" s="645"/>
      <c r="AI26" s="645"/>
      <c r="AJ26" s="645"/>
      <c r="AK26" s="645"/>
      <c r="AL26" s="646">
        <v>0.9</v>
      </c>
      <c r="AM26" s="647"/>
      <c r="AN26" s="647"/>
      <c r="AO26" s="648"/>
      <c r="AP26" s="659" t="s">
        <v>304</v>
      </c>
      <c r="AQ26" s="680"/>
      <c r="AR26" s="680"/>
      <c r="AS26" s="680"/>
      <c r="AT26" s="680"/>
      <c r="AU26" s="680"/>
      <c r="AV26" s="680"/>
      <c r="AW26" s="680"/>
      <c r="AX26" s="680"/>
      <c r="AY26" s="680"/>
      <c r="AZ26" s="680"/>
      <c r="BA26" s="680"/>
      <c r="BB26" s="680"/>
      <c r="BC26" s="680"/>
      <c r="BD26" s="680"/>
      <c r="BE26" s="680"/>
      <c r="BF26" s="661"/>
      <c r="BG26" s="641" t="s">
        <v>173</v>
      </c>
      <c r="BH26" s="642"/>
      <c r="BI26" s="642"/>
      <c r="BJ26" s="642"/>
      <c r="BK26" s="642"/>
      <c r="BL26" s="642"/>
      <c r="BM26" s="642"/>
      <c r="BN26" s="643"/>
      <c r="BO26" s="644" t="s">
        <v>252</v>
      </c>
      <c r="BP26" s="644"/>
      <c r="BQ26" s="644"/>
      <c r="BR26" s="644"/>
      <c r="BS26" s="650" t="s">
        <v>240</v>
      </c>
      <c r="BT26" s="642"/>
      <c r="BU26" s="642"/>
      <c r="BV26" s="642"/>
      <c r="BW26" s="642"/>
      <c r="BX26" s="642"/>
      <c r="BY26" s="642"/>
      <c r="BZ26" s="642"/>
      <c r="CA26" s="642"/>
      <c r="CB26" s="651"/>
      <c r="CD26" s="656" t="s">
        <v>305</v>
      </c>
      <c r="CE26" s="657"/>
      <c r="CF26" s="657"/>
      <c r="CG26" s="657"/>
      <c r="CH26" s="657"/>
      <c r="CI26" s="657"/>
      <c r="CJ26" s="657"/>
      <c r="CK26" s="657"/>
      <c r="CL26" s="657"/>
      <c r="CM26" s="657"/>
      <c r="CN26" s="657"/>
      <c r="CO26" s="657"/>
      <c r="CP26" s="657"/>
      <c r="CQ26" s="658"/>
      <c r="CR26" s="641">
        <v>144736</v>
      </c>
      <c r="CS26" s="642"/>
      <c r="CT26" s="642"/>
      <c r="CU26" s="642"/>
      <c r="CV26" s="642"/>
      <c r="CW26" s="642"/>
      <c r="CX26" s="642"/>
      <c r="CY26" s="643"/>
      <c r="CZ26" s="646">
        <v>5.6</v>
      </c>
      <c r="DA26" s="677"/>
      <c r="DB26" s="677"/>
      <c r="DC26" s="679"/>
      <c r="DD26" s="650">
        <v>116133</v>
      </c>
      <c r="DE26" s="642"/>
      <c r="DF26" s="642"/>
      <c r="DG26" s="642"/>
      <c r="DH26" s="642"/>
      <c r="DI26" s="642"/>
      <c r="DJ26" s="642"/>
      <c r="DK26" s="643"/>
      <c r="DL26" s="650" t="s">
        <v>173</v>
      </c>
      <c r="DM26" s="642"/>
      <c r="DN26" s="642"/>
      <c r="DO26" s="642"/>
      <c r="DP26" s="642"/>
      <c r="DQ26" s="642"/>
      <c r="DR26" s="642"/>
      <c r="DS26" s="642"/>
      <c r="DT26" s="642"/>
      <c r="DU26" s="642"/>
      <c r="DV26" s="643"/>
      <c r="DW26" s="646" t="s">
        <v>173</v>
      </c>
      <c r="DX26" s="677"/>
      <c r="DY26" s="677"/>
      <c r="DZ26" s="677"/>
      <c r="EA26" s="677"/>
      <c r="EB26" s="677"/>
      <c r="EC26" s="678"/>
    </row>
    <row r="27" spans="2:133" ht="11.25" customHeight="1" x14ac:dyDescent="0.15">
      <c r="B27" s="638" t="s">
        <v>306</v>
      </c>
      <c r="C27" s="639"/>
      <c r="D27" s="639"/>
      <c r="E27" s="639"/>
      <c r="F27" s="639"/>
      <c r="G27" s="639"/>
      <c r="H27" s="639"/>
      <c r="I27" s="639"/>
      <c r="J27" s="639"/>
      <c r="K27" s="639"/>
      <c r="L27" s="639"/>
      <c r="M27" s="639"/>
      <c r="N27" s="639"/>
      <c r="O27" s="639"/>
      <c r="P27" s="639"/>
      <c r="Q27" s="640"/>
      <c r="R27" s="641">
        <v>130599</v>
      </c>
      <c r="S27" s="642"/>
      <c r="T27" s="642"/>
      <c r="U27" s="642"/>
      <c r="V27" s="642"/>
      <c r="W27" s="642"/>
      <c r="X27" s="642"/>
      <c r="Y27" s="643"/>
      <c r="Z27" s="644">
        <v>5</v>
      </c>
      <c r="AA27" s="644"/>
      <c r="AB27" s="644"/>
      <c r="AC27" s="644"/>
      <c r="AD27" s="645" t="s">
        <v>252</v>
      </c>
      <c r="AE27" s="645"/>
      <c r="AF27" s="645"/>
      <c r="AG27" s="645"/>
      <c r="AH27" s="645"/>
      <c r="AI27" s="645"/>
      <c r="AJ27" s="645"/>
      <c r="AK27" s="645"/>
      <c r="AL27" s="646" t="s">
        <v>240</v>
      </c>
      <c r="AM27" s="647"/>
      <c r="AN27" s="647"/>
      <c r="AO27" s="648"/>
      <c r="AP27" s="638" t="s">
        <v>307</v>
      </c>
      <c r="AQ27" s="639"/>
      <c r="AR27" s="639"/>
      <c r="AS27" s="639"/>
      <c r="AT27" s="639"/>
      <c r="AU27" s="639"/>
      <c r="AV27" s="639"/>
      <c r="AW27" s="639"/>
      <c r="AX27" s="639"/>
      <c r="AY27" s="639"/>
      <c r="AZ27" s="639"/>
      <c r="BA27" s="639"/>
      <c r="BB27" s="639"/>
      <c r="BC27" s="639"/>
      <c r="BD27" s="639"/>
      <c r="BE27" s="639"/>
      <c r="BF27" s="640"/>
      <c r="BG27" s="641">
        <v>99702</v>
      </c>
      <c r="BH27" s="642"/>
      <c r="BI27" s="642"/>
      <c r="BJ27" s="642"/>
      <c r="BK27" s="642"/>
      <c r="BL27" s="642"/>
      <c r="BM27" s="642"/>
      <c r="BN27" s="643"/>
      <c r="BO27" s="644">
        <v>100</v>
      </c>
      <c r="BP27" s="644"/>
      <c r="BQ27" s="644"/>
      <c r="BR27" s="644"/>
      <c r="BS27" s="650" t="s">
        <v>173</v>
      </c>
      <c r="BT27" s="642"/>
      <c r="BU27" s="642"/>
      <c r="BV27" s="642"/>
      <c r="BW27" s="642"/>
      <c r="BX27" s="642"/>
      <c r="BY27" s="642"/>
      <c r="BZ27" s="642"/>
      <c r="CA27" s="642"/>
      <c r="CB27" s="651"/>
      <c r="CD27" s="656" t="s">
        <v>308</v>
      </c>
      <c r="CE27" s="657"/>
      <c r="CF27" s="657"/>
      <c r="CG27" s="657"/>
      <c r="CH27" s="657"/>
      <c r="CI27" s="657"/>
      <c r="CJ27" s="657"/>
      <c r="CK27" s="657"/>
      <c r="CL27" s="657"/>
      <c r="CM27" s="657"/>
      <c r="CN27" s="657"/>
      <c r="CO27" s="657"/>
      <c r="CP27" s="657"/>
      <c r="CQ27" s="658"/>
      <c r="CR27" s="641">
        <v>18610</v>
      </c>
      <c r="CS27" s="665"/>
      <c r="CT27" s="665"/>
      <c r="CU27" s="665"/>
      <c r="CV27" s="665"/>
      <c r="CW27" s="665"/>
      <c r="CX27" s="665"/>
      <c r="CY27" s="666"/>
      <c r="CZ27" s="646">
        <v>0.7</v>
      </c>
      <c r="DA27" s="677"/>
      <c r="DB27" s="677"/>
      <c r="DC27" s="679"/>
      <c r="DD27" s="650">
        <v>8940</v>
      </c>
      <c r="DE27" s="665"/>
      <c r="DF27" s="665"/>
      <c r="DG27" s="665"/>
      <c r="DH27" s="665"/>
      <c r="DI27" s="665"/>
      <c r="DJ27" s="665"/>
      <c r="DK27" s="666"/>
      <c r="DL27" s="650">
        <v>7087</v>
      </c>
      <c r="DM27" s="665"/>
      <c r="DN27" s="665"/>
      <c r="DO27" s="665"/>
      <c r="DP27" s="665"/>
      <c r="DQ27" s="665"/>
      <c r="DR27" s="665"/>
      <c r="DS27" s="665"/>
      <c r="DT27" s="665"/>
      <c r="DU27" s="665"/>
      <c r="DV27" s="666"/>
      <c r="DW27" s="646">
        <v>0.9</v>
      </c>
      <c r="DX27" s="677"/>
      <c r="DY27" s="677"/>
      <c r="DZ27" s="677"/>
      <c r="EA27" s="677"/>
      <c r="EB27" s="677"/>
      <c r="EC27" s="678"/>
    </row>
    <row r="28" spans="2:133" ht="11.25" customHeight="1" x14ac:dyDescent="0.15">
      <c r="B28" s="683" t="s">
        <v>309</v>
      </c>
      <c r="C28" s="684"/>
      <c r="D28" s="684"/>
      <c r="E28" s="684"/>
      <c r="F28" s="684"/>
      <c r="G28" s="684"/>
      <c r="H28" s="684"/>
      <c r="I28" s="684"/>
      <c r="J28" s="684"/>
      <c r="K28" s="684"/>
      <c r="L28" s="684"/>
      <c r="M28" s="684"/>
      <c r="N28" s="684"/>
      <c r="O28" s="684"/>
      <c r="P28" s="684"/>
      <c r="Q28" s="685"/>
      <c r="R28" s="641" t="s">
        <v>173</v>
      </c>
      <c r="S28" s="642"/>
      <c r="T28" s="642"/>
      <c r="U28" s="642"/>
      <c r="V28" s="642"/>
      <c r="W28" s="642"/>
      <c r="X28" s="642"/>
      <c r="Y28" s="643"/>
      <c r="Z28" s="644" t="s">
        <v>240</v>
      </c>
      <c r="AA28" s="644"/>
      <c r="AB28" s="644"/>
      <c r="AC28" s="644"/>
      <c r="AD28" s="645" t="s">
        <v>240</v>
      </c>
      <c r="AE28" s="645"/>
      <c r="AF28" s="645"/>
      <c r="AG28" s="645"/>
      <c r="AH28" s="645"/>
      <c r="AI28" s="645"/>
      <c r="AJ28" s="645"/>
      <c r="AK28" s="645"/>
      <c r="AL28" s="646" t="s">
        <v>173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310</v>
      </c>
      <c r="CE28" s="657"/>
      <c r="CF28" s="657"/>
      <c r="CG28" s="657"/>
      <c r="CH28" s="657"/>
      <c r="CI28" s="657"/>
      <c r="CJ28" s="657"/>
      <c r="CK28" s="657"/>
      <c r="CL28" s="657"/>
      <c r="CM28" s="657"/>
      <c r="CN28" s="657"/>
      <c r="CO28" s="657"/>
      <c r="CP28" s="657"/>
      <c r="CQ28" s="658"/>
      <c r="CR28" s="641">
        <v>254049</v>
      </c>
      <c r="CS28" s="642"/>
      <c r="CT28" s="642"/>
      <c r="CU28" s="642"/>
      <c r="CV28" s="642"/>
      <c r="CW28" s="642"/>
      <c r="CX28" s="642"/>
      <c r="CY28" s="643"/>
      <c r="CZ28" s="646">
        <v>9.9</v>
      </c>
      <c r="DA28" s="677"/>
      <c r="DB28" s="677"/>
      <c r="DC28" s="679"/>
      <c r="DD28" s="650">
        <v>245395</v>
      </c>
      <c r="DE28" s="642"/>
      <c r="DF28" s="642"/>
      <c r="DG28" s="642"/>
      <c r="DH28" s="642"/>
      <c r="DI28" s="642"/>
      <c r="DJ28" s="642"/>
      <c r="DK28" s="643"/>
      <c r="DL28" s="650">
        <v>245395</v>
      </c>
      <c r="DM28" s="642"/>
      <c r="DN28" s="642"/>
      <c r="DO28" s="642"/>
      <c r="DP28" s="642"/>
      <c r="DQ28" s="642"/>
      <c r="DR28" s="642"/>
      <c r="DS28" s="642"/>
      <c r="DT28" s="642"/>
      <c r="DU28" s="642"/>
      <c r="DV28" s="643"/>
      <c r="DW28" s="646">
        <v>31.8</v>
      </c>
      <c r="DX28" s="677"/>
      <c r="DY28" s="677"/>
      <c r="DZ28" s="677"/>
      <c r="EA28" s="677"/>
      <c r="EB28" s="677"/>
      <c r="EC28" s="678"/>
    </row>
    <row r="29" spans="2:133" ht="11.25" customHeight="1" x14ac:dyDescent="0.15">
      <c r="B29" s="638" t="s">
        <v>311</v>
      </c>
      <c r="C29" s="639"/>
      <c r="D29" s="639"/>
      <c r="E29" s="639"/>
      <c r="F29" s="639"/>
      <c r="G29" s="639"/>
      <c r="H29" s="639"/>
      <c r="I29" s="639"/>
      <c r="J29" s="639"/>
      <c r="K29" s="639"/>
      <c r="L29" s="639"/>
      <c r="M29" s="639"/>
      <c r="N29" s="639"/>
      <c r="O29" s="639"/>
      <c r="P29" s="639"/>
      <c r="Q29" s="640"/>
      <c r="R29" s="641">
        <v>779460</v>
      </c>
      <c r="S29" s="642"/>
      <c r="T29" s="642"/>
      <c r="U29" s="642"/>
      <c r="V29" s="642"/>
      <c r="W29" s="642"/>
      <c r="X29" s="642"/>
      <c r="Y29" s="643"/>
      <c r="Z29" s="644">
        <v>29.9</v>
      </c>
      <c r="AA29" s="644"/>
      <c r="AB29" s="644"/>
      <c r="AC29" s="644"/>
      <c r="AD29" s="645" t="s">
        <v>173</v>
      </c>
      <c r="AE29" s="645"/>
      <c r="AF29" s="645"/>
      <c r="AG29" s="645"/>
      <c r="AH29" s="645"/>
      <c r="AI29" s="645"/>
      <c r="AJ29" s="645"/>
      <c r="AK29" s="645"/>
      <c r="AL29" s="646" t="s">
        <v>240</v>
      </c>
      <c r="AM29" s="647"/>
      <c r="AN29" s="647"/>
      <c r="AO29" s="648"/>
      <c r="AP29" s="620" t="s">
        <v>228</v>
      </c>
      <c r="AQ29" s="621"/>
      <c r="AR29" s="621"/>
      <c r="AS29" s="621"/>
      <c r="AT29" s="621"/>
      <c r="AU29" s="621"/>
      <c r="AV29" s="621"/>
      <c r="AW29" s="621"/>
      <c r="AX29" s="621"/>
      <c r="AY29" s="621"/>
      <c r="AZ29" s="621"/>
      <c r="BA29" s="621"/>
      <c r="BB29" s="621"/>
      <c r="BC29" s="621"/>
      <c r="BD29" s="621"/>
      <c r="BE29" s="621"/>
      <c r="BF29" s="622"/>
      <c r="BG29" s="620" t="s">
        <v>312</v>
      </c>
      <c r="BH29" s="681"/>
      <c r="BI29" s="681"/>
      <c r="BJ29" s="681"/>
      <c r="BK29" s="681"/>
      <c r="BL29" s="681"/>
      <c r="BM29" s="681"/>
      <c r="BN29" s="681"/>
      <c r="BO29" s="681"/>
      <c r="BP29" s="681"/>
      <c r="BQ29" s="682"/>
      <c r="BR29" s="620" t="s">
        <v>313</v>
      </c>
      <c r="BS29" s="681"/>
      <c r="BT29" s="681"/>
      <c r="BU29" s="681"/>
      <c r="BV29" s="681"/>
      <c r="BW29" s="681"/>
      <c r="BX29" s="681"/>
      <c r="BY29" s="681"/>
      <c r="BZ29" s="681"/>
      <c r="CA29" s="681"/>
      <c r="CB29" s="682"/>
      <c r="CD29" s="704" t="s">
        <v>314</v>
      </c>
      <c r="CE29" s="705"/>
      <c r="CF29" s="656" t="s">
        <v>315</v>
      </c>
      <c r="CG29" s="657"/>
      <c r="CH29" s="657"/>
      <c r="CI29" s="657"/>
      <c r="CJ29" s="657"/>
      <c r="CK29" s="657"/>
      <c r="CL29" s="657"/>
      <c r="CM29" s="657"/>
      <c r="CN29" s="657"/>
      <c r="CO29" s="657"/>
      <c r="CP29" s="657"/>
      <c r="CQ29" s="658"/>
      <c r="CR29" s="641">
        <v>254049</v>
      </c>
      <c r="CS29" s="665"/>
      <c r="CT29" s="665"/>
      <c r="CU29" s="665"/>
      <c r="CV29" s="665"/>
      <c r="CW29" s="665"/>
      <c r="CX29" s="665"/>
      <c r="CY29" s="666"/>
      <c r="CZ29" s="646">
        <v>9.9</v>
      </c>
      <c r="DA29" s="677"/>
      <c r="DB29" s="677"/>
      <c r="DC29" s="679"/>
      <c r="DD29" s="650">
        <v>245395</v>
      </c>
      <c r="DE29" s="665"/>
      <c r="DF29" s="665"/>
      <c r="DG29" s="665"/>
      <c r="DH29" s="665"/>
      <c r="DI29" s="665"/>
      <c r="DJ29" s="665"/>
      <c r="DK29" s="666"/>
      <c r="DL29" s="650">
        <v>245395</v>
      </c>
      <c r="DM29" s="665"/>
      <c r="DN29" s="665"/>
      <c r="DO29" s="665"/>
      <c r="DP29" s="665"/>
      <c r="DQ29" s="665"/>
      <c r="DR29" s="665"/>
      <c r="DS29" s="665"/>
      <c r="DT29" s="665"/>
      <c r="DU29" s="665"/>
      <c r="DV29" s="666"/>
      <c r="DW29" s="646">
        <v>31.8</v>
      </c>
      <c r="DX29" s="677"/>
      <c r="DY29" s="677"/>
      <c r="DZ29" s="677"/>
      <c r="EA29" s="677"/>
      <c r="EB29" s="677"/>
      <c r="EC29" s="678"/>
    </row>
    <row r="30" spans="2:133" ht="11.25" customHeight="1" x14ac:dyDescent="0.15">
      <c r="B30" s="638" t="s">
        <v>316</v>
      </c>
      <c r="C30" s="639"/>
      <c r="D30" s="639"/>
      <c r="E30" s="639"/>
      <c r="F30" s="639"/>
      <c r="G30" s="639"/>
      <c r="H30" s="639"/>
      <c r="I30" s="639"/>
      <c r="J30" s="639"/>
      <c r="K30" s="639"/>
      <c r="L30" s="639"/>
      <c r="M30" s="639"/>
      <c r="N30" s="639"/>
      <c r="O30" s="639"/>
      <c r="P30" s="639"/>
      <c r="Q30" s="640"/>
      <c r="R30" s="641">
        <v>3322</v>
      </c>
      <c r="S30" s="642"/>
      <c r="T30" s="642"/>
      <c r="U30" s="642"/>
      <c r="V30" s="642"/>
      <c r="W30" s="642"/>
      <c r="X30" s="642"/>
      <c r="Y30" s="643"/>
      <c r="Z30" s="644">
        <v>0.1</v>
      </c>
      <c r="AA30" s="644"/>
      <c r="AB30" s="644"/>
      <c r="AC30" s="644"/>
      <c r="AD30" s="645">
        <v>2823</v>
      </c>
      <c r="AE30" s="645"/>
      <c r="AF30" s="645"/>
      <c r="AG30" s="645"/>
      <c r="AH30" s="645"/>
      <c r="AI30" s="645"/>
      <c r="AJ30" s="645"/>
      <c r="AK30" s="645"/>
      <c r="AL30" s="646">
        <v>0.4</v>
      </c>
      <c r="AM30" s="647"/>
      <c r="AN30" s="647"/>
      <c r="AO30" s="648"/>
      <c r="AP30" s="689" t="s">
        <v>317</v>
      </c>
      <c r="AQ30" s="690"/>
      <c r="AR30" s="690"/>
      <c r="AS30" s="690"/>
      <c r="AT30" s="695" t="s">
        <v>318</v>
      </c>
      <c r="AU30" s="230"/>
      <c r="AV30" s="230"/>
      <c r="AW30" s="230"/>
      <c r="AX30" s="627" t="s">
        <v>192</v>
      </c>
      <c r="AY30" s="628"/>
      <c r="AZ30" s="628"/>
      <c r="BA30" s="628"/>
      <c r="BB30" s="628"/>
      <c r="BC30" s="628"/>
      <c r="BD30" s="628"/>
      <c r="BE30" s="628"/>
      <c r="BF30" s="629"/>
      <c r="BG30" s="701">
        <v>99.2</v>
      </c>
      <c r="BH30" s="702"/>
      <c r="BI30" s="702"/>
      <c r="BJ30" s="702"/>
      <c r="BK30" s="702"/>
      <c r="BL30" s="702"/>
      <c r="BM30" s="636">
        <v>98</v>
      </c>
      <c r="BN30" s="702"/>
      <c r="BO30" s="702"/>
      <c r="BP30" s="702"/>
      <c r="BQ30" s="703"/>
      <c r="BR30" s="701">
        <v>98.6</v>
      </c>
      <c r="BS30" s="702"/>
      <c r="BT30" s="702"/>
      <c r="BU30" s="702"/>
      <c r="BV30" s="702"/>
      <c r="BW30" s="702"/>
      <c r="BX30" s="636">
        <v>97.1</v>
      </c>
      <c r="BY30" s="702"/>
      <c r="BZ30" s="702"/>
      <c r="CA30" s="702"/>
      <c r="CB30" s="703"/>
      <c r="CD30" s="706"/>
      <c r="CE30" s="707"/>
      <c r="CF30" s="656" t="s">
        <v>319</v>
      </c>
      <c r="CG30" s="657"/>
      <c r="CH30" s="657"/>
      <c r="CI30" s="657"/>
      <c r="CJ30" s="657"/>
      <c r="CK30" s="657"/>
      <c r="CL30" s="657"/>
      <c r="CM30" s="657"/>
      <c r="CN30" s="657"/>
      <c r="CO30" s="657"/>
      <c r="CP30" s="657"/>
      <c r="CQ30" s="658"/>
      <c r="CR30" s="641">
        <v>241125</v>
      </c>
      <c r="CS30" s="642"/>
      <c r="CT30" s="642"/>
      <c r="CU30" s="642"/>
      <c r="CV30" s="642"/>
      <c r="CW30" s="642"/>
      <c r="CX30" s="642"/>
      <c r="CY30" s="643"/>
      <c r="CZ30" s="646">
        <v>9.4</v>
      </c>
      <c r="DA30" s="677"/>
      <c r="DB30" s="677"/>
      <c r="DC30" s="679"/>
      <c r="DD30" s="650">
        <v>234041</v>
      </c>
      <c r="DE30" s="642"/>
      <c r="DF30" s="642"/>
      <c r="DG30" s="642"/>
      <c r="DH30" s="642"/>
      <c r="DI30" s="642"/>
      <c r="DJ30" s="642"/>
      <c r="DK30" s="643"/>
      <c r="DL30" s="650">
        <v>234041</v>
      </c>
      <c r="DM30" s="642"/>
      <c r="DN30" s="642"/>
      <c r="DO30" s="642"/>
      <c r="DP30" s="642"/>
      <c r="DQ30" s="642"/>
      <c r="DR30" s="642"/>
      <c r="DS30" s="642"/>
      <c r="DT30" s="642"/>
      <c r="DU30" s="642"/>
      <c r="DV30" s="643"/>
      <c r="DW30" s="646">
        <v>30.3</v>
      </c>
      <c r="DX30" s="677"/>
      <c r="DY30" s="677"/>
      <c r="DZ30" s="677"/>
      <c r="EA30" s="677"/>
      <c r="EB30" s="677"/>
      <c r="EC30" s="678"/>
    </row>
    <row r="31" spans="2:133" ht="11.25" customHeight="1" x14ac:dyDescent="0.15">
      <c r="B31" s="638" t="s">
        <v>320</v>
      </c>
      <c r="C31" s="639"/>
      <c r="D31" s="639"/>
      <c r="E31" s="639"/>
      <c r="F31" s="639"/>
      <c r="G31" s="639"/>
      <c r="H31" s="639"/>
      <c r="I31" s="639"/>
      <c r="J31" s="639"/>
      <c r="K31" s="639"/>
      <c r="L31" s="639"/>
      <c r="M31" s="639"/>
      <c r="N31" s="639"/>
      <c r="O31" s="639"/>
      <c r="P31" s="639"/>
      <c r="Q31" s="640"/>
      <c r="R31" s="641">
        <v>20773</v>
      </c>
      <c r="S31" s="642"/>
      <c r="T31" s="642"/>
      <c r="U31" s="642"/>
      <c r="V31" s="642"/>
      <c r="W31" s="642"/>
      <c r="X31" s="642"/>
      <c r="Y31" s="643"/>
      <c r="Z31" s="644">
        <v>0.8</v>
      </c>
      <c r="AA31" s="644"/>
      <c r="AB31" s="644"/>
      <c r="AC31" s="644"/>
      <c r="AD31" s="645" t="s">
        <v>173</v>
      </c>
      <c r="AE31" s="645"/>
      <c r="AF31" s="645"/>
      <c r="AG31" s="645"/>
      <c r="AH31" s="645"/>
      <c r="AI31" s="645"/>
      <c r="AJ31" s="645"/>
      <c r="AK31" s="645"/>
      <c r="AL31" s="646" t="s">
        <v>240</v>
      </c>
      <c r="AM31" s="647"/>
      <c r="AN31" s="647"/>
      <c r="AO31" s="648"/>
      <c r="AP31" s="691"/>
      <c r="AQ31" s="692"/>
      <c r="AR31" s="692"/>
      <c r="AS31" s="692"/>
      <c r="AT31" s="696"/>
      <c r="AU31" s="229" t="s">
        <v>321</v>
      </c>
      <c r="AV31" s="229"/>
      <c r="AW31" s="229"/>
      <c r="AX31" s="638" t="s">
        <v>322</v>
      </c>
      <c r="AY31" s="639"/>
      <c r="AZ31" s="639"/>
      <c r="BA31" s="639"/>
      <c r="BB31" s="639"/>
      <c r="BC31" s="639"/>
      <c r="BD31" s="639"/>
      <c r="BE31" s="639"/>
      <c r="BF31" s="640"/>
      <c r="BG31" s="698">
        <v>98.6</v>
      </c>
      <c r="BH31" s="665"/>
      <c r="BI31" s="665"/>
      <c r="BJ31" s="665"/>
      <c r="BK31" s="665"/>
      <c r="BL31" s="665"/>
      <c r="BM31" s="647">
        <v>96.5</v>
      </c>
      <c r="BN31" s="699"/>
      <c r="BO31" s="699"/>
      <c r="BP31" s="699"/>
      <c r="BQ31" s="700"/>
      <c r="BR31" s="698">
        <v>97.8</v>
      </c>
      <c r="BS31" s="665"/>
      <c r="BT31" s="665"/>
      <c r="BU31" s="665"/>
      <c r="BV31" s="665"/>
      <c r="BW31" s="665"/>
      <c r="BX31" s="647">
        <v>95.5</v>
      </c>
      <c r="BY31" s="699"/>
      <c r="BZ31" s="699"/>
      <c r="CA31" s="699"/>
      <c r="CB31" s="700"/>
      <c r="CD31" s="706"/>
      <c r="CE31" s="707"/>
      <c r="CF31" s="656" t="s">
        <v>323</v>
      </c>
      <c r="CG31" s="657"/>
      <c r="CH31" s="657"/>
      <c r="CI31" s="657"/>
      <c r="CJ31" s="657"/>
      <c r="CK31" s="657"/>
      <c r="CL31" s="657"/>
      <c r="CM31" s="657"/>
      <c r="CN31" s="657"/>
      <c r="CO31" s="657"/>
      <c r="CP31" s="657"/>
      <c r="CQ31" s="658"/>
      <c r="CR31" s="641">
        <v>12924</v>
      </c>
      <c r="CS31" s="665"/>
      <c r="CT31" s="665"/>
      <c r="CU31" s="665"/>
      <c r="CV31" s="665"/>
      <c r="CW31" s="665"/>
      <c r="CX31" s="665"/>
      <c r="CY31" s="666"/>
      <c r="CZ31" s="646">
        <v>0.5</v>
      </c>
      <c r="DA31" s="677"/>
      <c r="DB31" s="677"/>
      <c r="DC31" s="679"/>
      <c r="DD31" s="650">
        <v>11354</v>
      </c>
      <c r="DE31" s="665"/>
      <c r="DF31" s="665"/>
      <c r="DG31" s="665"/>
      <c r="DH31" s="665"/>
      <c r="DI31" s="665"/>
      <c r="DJ31" s="665"/>
      <c r="DK31" s="666"/>
      <c r="DL31" s="650">
        <v>11354</v>
      </c>
      <c r="DM31" s="665"/>
      <c r="DN31" s="665"/>
      <c r="DO31" s="665"/>
      <c r="DP31" s="665"/>
      <c r="DQ31" s="665"/>
      <c r="DR31" s="665"/>
      <c r="DS31" s="665"/>
      <c r="DT31" s="665"/>
      <c r="DU31" s="665"/>
      <c r="DV31" s="666"/>
      <c r="DW31" s="646">
        <v>1.5</v>
      </c>
      <c r="DX31" s="677"/>
      <c r="DY31" s="677"/>
      <c r="DZ31" s="677"/>
      <c r="EA31" s="677"/>
      <c r="EB31" s="677"/>
      <c r="EC31" s="678"/>
    </row>
    <row r="32" spans="2:133" ht="11.25" customHeight="1" x14ac:dyDescent="0.15">
      <c r="B32" s="638" t="s">
        <v>324</v>
      </c>
      <c r="C32" s="639"/>
      <c r="D32" s="639"/>
      <c r="E32" s="639"/>
      <c r="F32" s="639"/>
      <c r="G32" s="639"/>
      <c r="H32" s="639"/>
      <c r="I32" s="639"/>
      <c r="J32" s="639"/>
      <c r="K32" s="639"/>
      <c r="L32" s="639"/>
      <c r="M32" s="639"/>
      <c r="N32" s="639"/>
      <c r="O32" s="639"/>
      <c r="P32" s="639"/>
      <c r="Q32" s="640"/>
      <c r="R32" s="641">
        <v>244957</v>
      </c>
      <c r="S32" s="642"/>
      <c r="T32" s="642"/>
      <c r="U32" s="642"/>
      <c r="V32" s="642"/>
      <c r="W32" s="642"/>
      <c r="X32" s="642"/>
      <c r="Y32" s="643"/>
      <c r="Z32" s="644">
        <v>9.4</v>
      </c>
      <c r="AA32" s="644"/>
      <c r="AB32" s="644"/>
      <c r="AC32" s="644"/>
      <c r="AD32" s="645" t="s">
        <v>173</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325</v>
      </c>
      <c r="AY32" s="687"/>
      <c r="AZ32" s="687"/>
      <c r="BA32" s="687"/>
      <c r="BB32" s="687"/>
      <c r="BC32" s="687"/>
      <c r="BD32" s="687"/>
      <c r="BE32" s="687"/>
      <c r="BF32" s="688"/>
      <c r="BG32" s="710">
        <v>100</v>
      </c>
      <c r="BH32" s="711"/>
      <c r="BI32" s="711"/>
      <c r="BJ32" s="711"/>
      <c r="BK32" s="711"/>
      <c r="BL32" s="711"/>
      <c r="BM32" s="712">
        <v>100</v>
      </c>
      <c r="BN32" s="711"/>
      <c r="BO32" s="711"/>
      <c r="BP32" s="711"/>
      <c r="BQ32" s="713"/>
      <c r="BR32" s="710">
        <v>99.5</v>
      </c>
      <c r="BS32" s="711"/>
      <c r="BT32" s="711"/>
      <c r="BU32" s="711"/>
      <c r="BV32" s="711"/>
      <c r="BW32" s="711"/>
      <c r="BX32" s="712">
        <v>99.3</v>
      </c>
      <c r="BY32" s="711"/>
      <c r="BZ32" s="711"/>
      <c r="CA32" s="711"/>
      <c r="CB32" s="713"/>
      <c r="CD32" s="708"/>
      <c r="CE32" s="709"/>
      <c r="CF32" s="656" t="s">
        <v>326</v>
      </c>
      <c r="CG32" s="657"/>
      <c r="CH32" s="657"/>
      <c r="CI32" s="657"/>
      <c r="CJ32" s="657"/>
      <c r="CK32" s="657"/>
      <c r="CL32" s="657"/>
      <c r="CM32" s="657"/>
      <c r="CN32" s="657"/>
      <c r="CO32" s="657"/>
      <c r="CP32" s="657"/>
      <c r="CQ32" s="658"/>
      <c r="CR32" s="641" t="s">
        <v>173</v>
      </c>
      <c r="CS32" s="642"/>
      <c r="CT32" s="642"/>
      <c r="CU32" s="642"/>
      <c r="CV32" s="642"/>
      <c r="CW32" s="642"/>
      <c r="CX32" s="642"/>
      <c r="CY32" s="643"/>
      <c r="CZ32" s="646" t="s">
        <v>173</v>
      </c>
      <c r="DA32" s="677"/>
      <c r="DB32" s="677"/>
      <c r="DC32" s="679"/>
      <c r="DD32" s="650" t="s">
        <v>240</v>
      </c>
      <c r="DE32" s="642"/>
      <c r="DF32" s="642"/>
      <c r="DG32" s="642"/>
      <c r="DH32" s="642"/>
      <c r="DI32" s="642"/>
      <c r="DJ32" s="642"/>
      <c r="DK32" s="643"/>
      <c r="DL32" s="650" t="s">
        <v>173</v>
      </c>
      <c r="DM32" s="642"/>
      <c r="DN32" s="642"/>
      <c r="DO32" s="642"/>
      <c r="DP32" s="642"/>
      <c r="DQ32" s="642"/>
      <c r="DR32" s="642"/>
      <c r="DS32" s="642"/>
      <c r="DT32" s="642"/>
      <c r="DU32" s="642"/>
      <c r="DV32" s="643"/>
      <c r="DW32" s="646" t="s">
        <v>240</v>
      </c>
      <c r="DX32" s="677"/>
      <c r="DY32" s="677"/>
      <c r="DZ32" s="677"/>
      <c r="EA32" s="677"/>
      <c r="EB32" s="677"/>
      <c r="EC32" s="678"/>
    </row>
    <row r="33" spans="2:133" ht="11.25" customHeight="1" x14ac:dyDescent="0.15">
      <c r="B33" s="638" t="s">
        <v>327</v>
      </c>
      <c r="C33" s="639"/>
      <c r="D33" s="639"/>
      <c r="E33" s="639"/>
      <c r="F33" s="639"/>
      <c r="G33" s="639"/>
      <c r="H33" s="639"/>
      <c r="I33" s="639"/>
      <c r="J33" s="639"/>
      <c r="K33" s="639"/>
      <c r="L33" s="639"/>
      <c r="M33" s="639"/>
      <c r="N33" s="639"/>
      <c r="O33" s="639"/>
      <c r="P33" s="639"/>
      <c r="Q33" s="640"/>
      <c r="R33" s="641">
        <v>76423</v>
      </c>
      <c r="S33" s="642"/>
      <c r="T33" s="642"/>
      <c r="U33" s="642"/>
      <c r="V33" s="642"/>
      <c r="W33" s="642"/>
      <c r="X33" s="642"/>
      <c r="Y33" s="643"/>
      <c r="Z33" s="644">
        <v>2.9</v>
      </c>
      <c r="AA33" s="644"/>
      <c r="AB33" s="644"/>
      <c r="AC33" s="644"/>
      <c r="AD33" s="645" t="s">
        <v>173</v>
      </c>
      <c r="AE33" s="645"/>
      <c r="AF33" s="645"/>
      <c r="AG33" s="645"/>
      <c r="AH33" s="645"/>
      <c r="AI33" s="645"/>
      <c r="AJ33" s="645"/>
      <c r="AK33" s="645"/>
      <c r="AL33" s="646" t="s">
        <v>173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328</v>
      </c>
      <c r="CE33" s="657"/>
      <c r="CF33" s="657"/>
      <c r="CG33" s="657"/>
      <c r="CH33" s="657"/>
      <c r="CI33" s="657"/>
      <c r="CJ33" s="657"/>
      <c r="CK33" s="657"/>
      <c r="CL33" s="657"/>
      <c r="CM33" s="657"/>
      <c r="CN33" s="657"/>
      <c r="CO33" s="657"/>
      <c r="CP33" s="657"/>
      <c r="CQ33" s="658"/>
      <c r="CR33" s="641">
        <v>870905</v>
      </c>
      <c r="CS33" s="665"/>
      <c r="CT33" s="665"/>
      <c r="CU33" s="665"/>
      <c r="CV33" s="665"/>
      <c r="CW33" s="665"/>
      <c r="CX33" s="665"/>
      <c r="CY33" s="666"/>
      <c r="CZ33" s="646">
        <v>33.799999999999997</v>
      </c>
      <c r="DA33" s="677"/>
      <c r="DB33" s="677"/>
      <c r="DC33" s="679"/>
      <c r="DD33" s="650">
        <v>536370</v>
      </c>
      <c r="DE33" s="665"/>
      <c r="DF33" s="665"/>
      <c r="DG33" s="665"/>
      <c r="DH33" s="665"/>
      <c r="DI33" s="665"/>
      <c r="DJ33" s="665"/>
      <c r="DK33" s="666"/>
      <c r="DL33" s="650">
        <v>248523</v>
      </c>
      <c r="DM33" s="665"/>
      <c r="DN33" s="665"/>
      <c r="DO33" s="665"/>
      <c r="DP33" s="665"/>
      <c r="DQ33" s="665"/>
      <c r="DR33" s="665"/>
      <c r="DS33" s="665"/>
      <c r="DT33" s="665"/>
      <c r="DU33" s="665"/>
      <c r="DV33" s="666"/>
      <c r="DW33" s="646">
        <v>32.200000000000003</v>
      </c>
      <c r="DX33" s="677"/>
      <c r="DY33" s="677"/>
      <c r="DZ33" s="677"/>
      <c r="EA33" s="677"/>
      <c r="EB33" s="677"/>
      <c r="EC33" s="678"/>
    </row>
    <row r="34" spans="2:133" ht="11.25" customHeight="1" x14ac:dyDescent="0.15">
      <c r="B34" s="638" t="s">
        <v>329</v>
      </c>
      <c r="C34" s="639"/>
      <c r="D34" s="639"/>
      <c r="E34" s="639"/>
      <c r="F34" s="639"/>
      <c r="G34" s="639"/>
      <c r="H34" s="639"/>
      <c r="I34" s="639"/>
      <c r="J34" s="639"/>
      <c r="K34" s="639"/>
      <c r="L34" s="639"/>
      <c r="M34" s="639"/>
      <c r="N34" s="639"/>
      <c r="O34" s="639"/>
      <c r="P34" s="639"/>
      <c r="Q34" s="640"/>
      <c r="R34" s="641">
        <v>51518</v>
      </c>
      <c r="S34" s="642"/>
      <c r="T34" s="642"/>
      <c r="U34" s="642"/>
      <c r="V34" s="642"/>
      <c r="W34" s="642"/>
      <c r="X34" s="642"/>
      <c r="Y34" s="643"/>
      <c r="Z34" s="644">
        <v>2</v>
      </c>
      <c r="AA34" s="644"/>
      <c r="AB34" s="644"/>
      <c r="AC34" s="644"/>
      <c r="AD34" s="645">
        <v>3531</v>
      </c>
      <c r="AE34" s="645"/>
      <c r="AF34" s="645"/>
      <c r="AG34" s="645"/>
      <c r="AH34" s="645"/>
      <c r="AI34" s="645"/>
      <c r="AJ34" s="645"/>
      <c r="AK34" s="645"/>
      <c r="AL34" s="646">
        <v>0.5</v>
      </c>
      <c r="AM34" s="647"/>
      <c r="AN34" s="647"/>
      <c r="AO34" s="648"/>
      <c r="AP34" s="234"/>
      <c r="AQ34" s="620" t="s">
        <v>330</v>
      </c>
      <c r="AR34" s="621"/>
      <c r="AS34" s="621"/>
      <c r="AT34" s="621"/>
      <c r="AU34" s="621"/>
      <c r="AV34" s="621"/>
      <c r="AW34" s="621"/>
      <c r="AX34" s="621"/>
      <c r="AY34" s="621"/>
      <c r="AZ34" s="621"/>
      <c r="BA34" s="621"/>
      <c r="BB34" s="621"/>
      <c r="BC34" s="621"/>
      <c r="BD34" s="621"/>
      <c r="BE34" s="621"/>
      <c r="BF34" s="622"/>
      <c r="BG34" s="620" t="s">
        <v>331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332</v>
      </c>
      <c r="CE34" s="657"/>
      <c r="CF34" s="657"/>
      <c r="CG34" s="657"/>
      <c r="CH34" s="657"/>
      <c r="CI34" s="657"/>
      <c r="CJ34" s="657"/>
      <c r="CK34" s="657"/>
      <c r="CL34" s="657"/>
      <c r="CM34" s="657"/>
      <c r="CN34" s="657"/>
      <c r="CO34" s="657"/>
      <c r="CP34" s="657"/>
      <c r="CQ34" s="658"/>
      <c r="CR34" s="641">
        <v>519002</v>
      </c>
      <c r="CS34" s="642"/>
      <c r="CT34" s="642"/>
      <c r="CU34" s="642"/>
      <c r="CV34" s="642"/>
      <c r="CW34" s="642"/>
      <c r="CX34" s="642"/>
      <c r="CY34" s="643"/>
      <c r="CZ34" s="646">
        <v>20.100000000000001</v>
      </c>
      <c r="DA34" s="677"/>
      <c r="DB34" s="677"/>
      <c r="DC34" s="679"/>
      <c r="DD34" s="650">
        <v>328410</v>
      </c>
      <c r="DE34" s="642"/>
      <c r="DF34" s="642"/>
      <c r="DG34" s="642"/>
      <c r="DH34" s="642"/>
      <c r="DI34" s="642"/>
      <c r="DJ34" s="642"/>
      <c r="DK34" s="643"/>
      <c r="DL34" s="650">
        <v>198787</v>
      </c>
      <c r="DM34" s="642"/>
      <c r="DN34" s="642"/>
      <c r="DO34" s="642"/>
      <c r="DP34" s="642"/>
      <c r="DQ34" s="642"/>
      <c r="DR34" s="642"/>
      <c r="DS34" s="642"/>
      <c r="DT34" s="642"/>
      <c r="DU34" s="642"/>
      <c r="DV34" s="643"/>
      <c r="DW34" s="646">
        <v>25.7</v>
      </c>
      <c r="DX34" s="677"/>
      <c r="DY34" s="677"/>
      <c r="DZ34" s="677"/>
      <c r="EA34" s="677"/>
      <c r="EB34" s="677"/>
      <c r="EC34" s="678"/>
    </row>
    <row r="35" spans="2:133" ht="11.25" customHeight="1" x14ac:dyDescent="0.15">
      <c r="B35" s="638" t="s">
        <v>333</v>
      </c>
      <c r="C35" s="639"/>
      <c r="D35" s="639"/>
      <c r="E35" s="639"/>
      <c r="F35" s="639"/>
      <c r="G35" s="639"/>
      <c r="H35" s="639"/>
      <c r="I35" s="639"/>
      <c r="J35" s="639"/>
      <c r="K35" s="639"/>
      <c r="L35" s="639"/>
      <c r="M35" s="639"/>
      <c r="N35" s="639"/>
      <c r="O35" s="639"/>
      <c r="P35" s="639"/>
      <c r="Q35" s="640"/>
      <c r="R35" s="641">
        <v>217228</v>
      </c>
      <c r="S35" s="642"/>
      <c r="T35" s="642"/>
      <c r="U35" s="642"/>
      <c r="V35" s="642"/>
      <c r="W35" s="642"/>
      <c r="X35" s="642"/>
      <c r="Y35" s="643"/>
      <c r="Z35" s="644">
        <v>8.3000000000000007</v>
      </c>
      <c r="AA35" s="644"/>
      <c r="AB35" s="644"/>
      <c r="AC35" s="644"/>
      <c r="AD35" s="645" t="s">
        <v>173</v>
      </c>
      <c r="AE35" s="645"/>
      <c r="AF35" s="645"/>
      <c r="AG35" s="645"/>
      <c r="AH35" s="645"/>
      <c r="AI35" s="645"/>
      <c r="AJ35" s="645"/>
      <c r="AK35" s="645"/>
      <c r="AL35" s="646" t="s">
        <v>252</v>
      </c>
      <c r="AM35" s="647"/>
      <c r="AN35" s="647"/>
      <c r="AO35" s="648"/>
      <c r="AP35" s="234"/>
      <c r="AQ35" s="714" t="s">
        <v>334</v>
      </c>
      <c r="AR35" s="715"/>
      <c r="AS35" s="715"/>
      <c r="AT35" s="715"/>
      <c r="AU35" s="715"/>
      <c r="AV35" s="715"/>
      <c r="AW35" s="715"/>
      <c r="AX35" s="715"/>
      <c r="AY35" s="716"/>
      <c r="AZ35" s="630">
        <v>18549</v>
      </c>
      <c r="BA35" s="631"/>
      <c r="BB35" s="631"/>
      <c r="BC35" s="631"/>
      <c r="BD35" s="631"/>
      <c r="BE35" s="631"/>
      <c r="BF35" s="717"/>
      <c r="BG35" s="652" t="s">
        <v>335</v>
      </c>
      <c r="BH35" s="653"/>
      <c r="BI35" s="653"/>
      <c r="BJ35" s="653"/>
      <c r="BK35" s="653"/>
      <c r="BL35" s="653"/>
      <c r="BM35" s="653"/>
      <c r="BN35" s="653"/>
      <c r="BO35" s="653"/>
      <c r="BP35" s="653"/>
      <c r="BQ35" s="653"/>
      <c r="BR35" s="653"/>
      <c r="BS35" s="653"/>
      <c r="BT35" s="653"/>
      <c r="BU35" s="654"/>
      <c r="BV35" s="630">
        <v>21841</v>
      </c>
      <c r="BW35" s="631"/>
      <c r="BX35" s="631"/>
      <c r="BY35" s="631"/>
      <c r="BZ35" s="631"/>
      <c r="CA35" s="631"/>
      <c r="CB35" s="717"/>
      <c r="CD35" s="656" t="s">
        <v>336</v>
      </c>
      <c r="CE35" s="657"/>
      <c r="CF35" s="657"/>
      <c r="CG35" s="657"/>
      <c r="CH35" s="657"/>
      <c r="CI35" s="657"/>
      <c r="CJ35" s="657"/>
      <c r="CK35" s="657"/>
      <c r="CL35" s="657"/>
      <c r="CM35" s="657"/>
      <c r="CN35" s="657"/>
      <c r="CO35" s="657"/>
      <c r="CP35" s="657"/>
      <c r="CQ35" s="658"/>
      <c r="CR35" s="641">
        <v>66612</v>
      </c>
      <c r="CS35" s="665"/>
      <c r="CT35" s="665"/>
      <c r="CU35" s="665"/>
      <c r="CV35" s="665"/>
      <c r="CW35" s="665"/>
      <c r="CX35" s="665"/>
      <c r="CY35" s="666"/>
      <c r="CZ35" s="646">
        <v>2.6</v>
      </c>
      <c r="DA35" s="677"/>
      <c r="DB35" s="677"/>
      <c r="DC35" s="679"/>
      <c r="DD35" s="650">
        <v>40406</v>
      </c>
      <c r="DE35" s="665"/>
      <c r="DF35" s="665"/>
      <c r="DG35" s="665"/>
      <c r="DH35" s="665"/>
      <c r="DI35" s="665"/>
      <c r="DJ35" s="665"/>
      <c r="DK35" s="666"/>
      <c r="DL35" s="650">
        <v>6625</v>
      </c>
      <c r="DM35" s="665"/>
      <c r="DN35" s="665"/>
      <c r="DO35" s="665"/>
      <c r="DP35" s="665"/>
      <c r="DQ35" s="665"/>
      <c r="DR35" s="665"/>
      <c r="DS35" s="665"/>
      <c r="DT35" s="665"/>
      <c r="DU35" s="665"/>
      <c r="DV35" s="666"/>
      <c r="DW35" s="646">
        <v>0.9</v>
      </c>
      <c r="DX35" s="677"/>
      <c r="DY35" s="677"/>
      <c r="DZ35" s="677"/>
      <c r="EA35" s="677"/>
      <c r="EB35" s="677"/>
      <c r="EC35" s="678"/>
    </row>
    <row r="36" spans="2:133" ht="11.25" customHeight="1" x14ac:dyDescent="0.15">
      <c r="B36" s="638" t="s">
        <v>337</v>
      </c>
      <c r="C36" s="639"/>
      <c r="D36" s="639"/>
      <c r="E36" s="639"/>
      <c r="F36" s="639"/>
      <c r="G36" s="639"/>
      <c r="H36" s="639"/>
      <c r="I36" s="639"/>
      <c r="J36" s="639"/>
      <c r="K36" s="639"/>
      <c r="L36" s="639"/>
      <c r="M36" s="639"/>
      <c r="N36" s="639"/>
      <c r="O36" s="639"/>
      <c r="P36" s="639"/>
      <c r="Q36" s="640"/>
      <c r="R36" s="641" t="s">
        <v>173</v>
      </c>
      <c r="S36" s="642"/>
      <c r="T36" s="642"/>
      <c r="U36" s="642"/>
      <c r="V36" s="642"/>
      <c r="W36" s="642"/>
      <c r="X36" s="642"/>
      <c r="Y36" s="643"/>
      <c r="Z36" s="644" t="s">
        <v>240</v>
      </c>
      <c r="AA36" s="644"/>
      <c r="AB36" s="644"/>
      <c r="AC36" s="644"/>
      <c r="AD36" s="645" t="s">
        <v>173</v>
      </c>
      <c r="AE36" s="645"/>
      <c r="AF36" s="645"/>
      <c r="AG36" s="645"/>
      <c r="AH36" s="645"/>
      <c r="AI36" s="645"/>
      <c r="AJ36" s="645"/>
      <c r="AK36" s="645"/>
      <c r="AL36" s="646" t="s">
        <v>173</v>
      </c>
      <c r="AM36" s="647"/>
      <c r="AN36" s="647"/>
      <c r="AO36" s="648"/>
      <c r="AQ36" s="718" t="s">
        <v>338</v>
      </c>
      <c r="AR36" s="719"/>
      <c r="AS36" s="719"/>
      <c r="AT36" s="719"/>
      <c r="AU36" s="719"/>
      <c r="AV36" s="719"/>
      <c r="AW36" s="719"/>
      <c r="AX36" s="719"/>
      <c r="AY36" s="720"/>
      <c r="AZ36" s="641">
        <v>7217</v>
      </c>
      <c r="BA36" s="642"/>
      <c r="BB36" s="642"/>
      <c r="BC36" s="642"/>
      <c r="BD36" s="665"/>
      <c r="BE36" s="665"/>
      <c r="BF36" s="700"/>
      <c r="BG36" s="656" t="s">
        <v>339</v>
      </c>
      <c r="BH36" s="657"/>
      <c r="BI36" s="657"/>
      <c r="BJ36" s="657"/>
      <c r="BK36" s="657"/>
      <c r="BL36" s="657"/>
      <c r="BM36" s="657"/>
      <c r="BN36" s="657"/>
      <c r="BO36" s="657"/>
      <c r="BP36" s="657"/>
      <c r="BQ36" s="657"/>
      <c r="BR36" s="657"/>
      <c r="BS36" s="657"/>
      <c r="BT36" s="657"/>
      <c r="BU36" s="658"/>
      <c r="BV36" s="641">
        <v>21841</v>
      </c>
      <c r="BW36" s="642"/>
      <c r="BX36" s="642"/>
      <c r="BY36" s="642"/>
      <c r="BZ36" s="642"/>
      <c r="CA36" s="642"/>
      <c r="CB36" s="651"/>
      <c r="CD36" s="656" t="s">
        <v>340</v>
      </c>
      <c r="CE36" s="657"/>
      <c r="CF36" s="657"/>
      <c r="CG36" s="657"/>
      <c r="CH36" s="657"/>
      <c r="CI36" s="657"/>
      <c r="CJ36" s="657"/>
      <c r="CK36" s="657"/>
      <c r="CL36" s="657"/>
      <c r="CM36" s="657"/>
      <c r="CN36" s="657"/>
      <c r="CO36" s="657"/>
      <c r="CP36" s="657"/>
      <c r="CQ36" s="658"/>
      <c r="CR36" s="641">
        <v>222071</v>
      </c>
      <c r="CS36" s="642"/>
      <c r="CT36" s="642"/>
      <c r="CU36" s="642"/>
      <c r="CV36" s="642"/>
      <c r="CW36" s="642"/>
      <c r="CX36" s="642"/>
      <c r="CY36" s="643"/>
      <c r="CZ36" s="646">
        <v>8.6</v>
      </c>
      <c r="DA36" s="677"/>
      <c r="DB36" s="677"/>
      <c r="DC36" s="679"/>
      <c r="DD36" s="650">
        <v>140373</v>
      </c>
      <c r="DE36" s="642"/>
      <c r="DF36" s="642"/>
      <c r="DG36" s="642"/>
      <c r="DH36" s="642"/>
      <c r="DI36" s="642"/>
      <c r="DJ36" s="642"/>
      <c r="DK36" s="643"/>
      <c r="DL36" s="650">
        <v>32831</v>
      </c>
      <c r="DM36" s="642"/>
      <c r="DN36" s="642"/>
      <c r="DO36" s="642"/>
      <c r="DP36" s="642"/>
      <c r="DQ36" s="642"/>
      <c r="DR36" s="642"/>
      <c r="DS36" s="642"/>
      <c r="DT36" s="642"/>
      <c r="DU36" s="642"/>
      <c r="DV36" s="643"/>
      <c r="DW36" s="646">
        <v>4.3</v>
      </c>
      <c r="DX36" s="677"/>
      <c r="DY36" s="677"/>
      <c r="DZ36" s="677"/>
      <c r="EA36" s="677"/>
      <c r="EB36" s="677"/>
      <c r="EC36" s="678"/>
    </row>
    <row r="37" spans="2:133" ht="11.25" customHeight="1" x14ac:dyDescent="0.15">
      <c r="B37" s="638" t="s">
        <v>341</v>
      </c>
      <c r="C37" s="639"/>
      <c r="D37" s="639"/>
      <c r="E37" s="639"/>
      <c r="F37" s="639"/>
      <c r="G37" s="639"/>
      <c r="H37" s="639"/>
      <c r="I37" s="639"/>
      <c r="J37" s="639"/>
      <c r="K37" s="639"/>
      <c r="L37" s="639"/>
      <c r="M37" s="639"/>
      <c r="N37" s="639"/>
      <c r="O37" s="639"/>
      <c r="P37" s="639"/>
      <c r="Q37" s="640"/>
      <c r="R37" s="641">
        <v>27856</v>
      </c>
      <c r="S37" s="642"/>
      <c r="T37" s="642"/>
      <c r="U37" s="642"/>
      <c r="V37" s="642"/>
      <c r="W37" s="642"/>
      <c r="X37" s="642"/>
      <c r="Y37" s="643"/>
      <c r="Z37" s="644">
        <v>1.1000000000000001</v>
      </c>
      <c r="AA37" s="644"/>
      <c r="AB37" s="644"/>
      <c r="AC37" s="644"/>
      <c r="AD37" s="645" t="s">
        <v>173</v>
      </c>
      <c r="AE37" s="645"/>
      <c r="AF37" s="645"/>
      <c r="AG37" s="645"/>
      <c r="AH37" s="645"/>
      <c r="AI37" s="645"/>
      <c r="AJ37" s="645"/>
      <c r="AK37" s="645"/>
      <c r="AL37" s="646" t="s">
        <v>240</v>
      </c>
      <c r="AM37" s="647"/>
      <c r="AN37" s="647"/>
      <c r="AO37" s="648"/>
      <c r="AQ37" s="718" t="s">
        <v>342</v>
      </c>
      <c r="AR37" s="719"/>
      <c r="AS37" s="719"/>
      <c r="AT37" s="719"/>
      <c r="AU37" s="719"/>
      <c r="AV37" s="719"/>
      <c r="AW37" s="719"/>
      <c r="AX37" s="719"/>
      <c r="AY37" s="720"/>
      <c r="AZ37" s="641" t="s">
        <v>173</v>
      </c>
      <c r="BA37" s="642"/>
      <c r="BB37" s="642"/>
      <c r="BC37" s="642"/>
      <c r="BD37" s="665"/>
      <c r="BE37" s="665"/>
      <c r="BF37" s="700"/>
      <c r="BG37" s="656" t="s">
        <v>343</v>
      </c>
      <c r="BH37" s="657"/>
      <c r="BI37" s="657"/>
      <c r="BJ37" s="657"/>
      <c r="BK37" s="657"/>
      <c r="BL37" s="657"/>
      <c r="BM37" s="657"/>
      <c r="BN37" s="657"/>
      <c r="BO37" s="657"/>
      <c r="BP37" s="657"/>
      <c r="BQ37" s="657"/>
      <c r="BR37" s="657"/>
      <c r="BS37" s="657"/>
      <c r="BT37" s="657"/>
      <c r="BU37" s="658"/>
      <c r="BV37" s="641">
        <v>86</v>
      </c>
      <c r="BW37" s="642"/>
      <c r="BX37" s="642"/>
      <c r="BY37" s="642"/>
      <c r="BZ37" s="642"/>
      <c r="CA37" s="642"/>
      <c r="CB37" s="651"/>
      <c r="CD37" s="656" t="s">
        <v>344</v>
      </c>
      <c r="CE37" s="657"/>
      <c r="CF37" s="657"/>
      <c r="CG37" s="657"/>
      <c r="CH37" s="657"/>
      <c r="CI37" s="657"/>
      <c r="CJ37" s="657"/>
      <c r="CK37" s="657"/>
      <c r="CL37" s="657"/>
      <c r="CM37" s="657"/>
      <c r="CN37" s="657"/>
      <c r="CO37" s="657"/>
      <c r="CP37" s="657"/>
      <c r="CQ37" s="658"/>
      <c r="CR37" s="641">
        <v>6258</v>
      </c>
      <c r="CS37" s="665"/>
      <c r="CT37" s="665"/>
      <c r="CU37" s="665"/>
      <c r="CV37" s="665"/>
      <c r="CW37" s="665"/>
      <c r="CX37" s="665"/>
      <c r="CY37" s="666"/>
      <c r="CZ37" s="646">
        <v>0.2</v>
      </c>
      <c r="DA37" s="677"/>
      <c r="DB37" s="677"/>
      <c r="DC37" s="679"/>
      <c r="DD37" s="650">
        <v>6258</v>
      </c>
      <c r="DE37" s="665"/>
      <c r="DF37" s="665"/>
      <c r="DG37" s="665"/>
      <c r="DH37" s="665"/>
      <c r="DI37" s="665"/>
      <c r="DJ37" s="665"/>
      <c r="DK37" s="666"/>
      <c r="DL37" s="650">
        <v>2264</v>
      </c>
      <c r="DM37" s="665"/>
      <c r="DN37" s="665"/>
      <c r="DO37" s="665"/>
      <c r="DP37" s="665"/>
      <c r="DQ37" s="665"/>
      <c r="DR37" s="665"/>
      <c r="DS37" s="665"/>
      <c r="DT37" s="665"/>
      <c r="DU37" s="665"/>
      <c r="DV37" s="666"/>
      <c r="DW37" s="646">
        <v>0.3</v>
      </c>
      <c r="DX37" s="677"/>
      <c r="DY37" s="677"/>
      <c r="DZ37" s="677"/>
      <c r="EA37" s="677"/>
      <c r="EB37" s="677"/>
      <c r="EC37" s="678"/>
    </row>
    <row r="38" spans="2:133" ht="11.25" customHeight="1" x14ac:dyDescent="0.15">
      <c r="B38" s="686" t="s">
        <v>345</v>
      </c>
      <c r="C38" s="687"/>
      <c r="D38" s="687"/>
      <c r="E38" s="687"/>
      <c r="F38" s="687"/>
      <c r="G38" s="687"/>
      <c r="H38" s="687"/>
      <c r="I38" s="687"/>
      <c r="J38" s="687"/>
      <c r="K38" s="687"/>
      <c r="L38" s="687"/>
      <c r="M38" s="687"/>
      <c r="N38" s="687"/>
      <c r="O38" s="687"/>
      <c r="P38" s="687"/>
      <c r="Q38" s="688"/>
      <c r="R38" s="721">
        <v>2606443</v>
      </c>
      <c r="S38" s="722"/>
      <c r="T38" s="722"/>
      <c r="U38" s="722"/>
      <c r="V38" s="722"/>
      <c r="W38" s="722"/>
      <c r="X38" s="722"/>
      <c r="Y38" s="723"/>
      <c r="Z38" s="724">
        <v>100</v>
      </c>
      <c r="AA38" s="724"/>
      <c r="AB38" s="724"/>
      <c r="AC38" s="724"/>
      <c r="AD38" s="725">
        <v>744355</v>
      </c>
      <c r="AE38" s="725"/>
      <c r="AF38" s="725"/>
      <c r="AG38" s="725"/>
      <c r="AH38" s="725"/>
      <c r="AI38" s="725"/>
      <c r="AJ38" s="725"/>
      <c r="AK38" s="725"/>
      <c r="AL38" s="726">
        <v>100</v>
      </c>
      <c r="AM38" s="712"/>
      <c r="AN38" s="712"/>
      <c r="AO38" s="727"/>
      <c r="AQ38" s="718" t="s">
        <v>346</v>
      </c>
      <c r="AR38" s="719"/>
      <c r="AS38" s="719"/>
      <c r="AT38" s="719"/>
      <c r="AU38" s="719"/>
      <c r="AV38" s="719"/>
      <c r="AW38" s="719"/>
      <c r="AX38" s="719"/>
      <c r="AY38" s="720"/>
      <c r="AZ38" s="641" t="s">
        <v>173</v>
      </c>
      <c r="BA38" s="642"/>
      <c r="BB38" s="642"/>
      <c r="BC38" s="642"/>
      <c r="BD38" s="665"/>
      <c r="BE38" s="665"/>
      <c r="BF38" s="700"/>
      <c r="BG38" s="656" t="s">
        <v>347</v>
      </c>
      <c r="BH38" s="657"/>
      <c r="BI38" s="657"/>
      <c r="BJ38" s="657"/>
      <c r="BK38" s="657"/>
      <c r="BL38" s="657"/>
      <c r="BM38" s="657"/>
      <c r="BN38" s="657"/>
      <c r="BO38" s="657"/>
      <c r="BP38" s="657"/>
      <c r="BQ38" s="657"/>
      <c r="BR38" s="657"/>
      <c r="BS38" s="657"/>
      <c r="BT38" s="657"/>
      <c r="BU38" s="658"/>
      <c r="BV38" s="641">
        <v>137</v>
      </c>
      <c r="BW38" s="642"/>
      <c r="BX38" s="642"/>
      <c r="BY38" s="642"/>
      <c r="BZ38" s="642"/>
      <c r="CA38" s="642"/>
      <c r="CB38" s="651"/>
      <c r="CD38" s="656" t="s">
        <v>348</v>
      </c>
      <c r="CE38" s="657"/>
      <c r="CF38" s="657"/>
      <c r="CG38" s="657"/>
      <c r="CH38" s="657"/>
      <c r="CI38" s="657"/>
      <c r="CJ38" s="657"/>
      <c r="CK38" s="657"/>
      <c r="CL38" s="657"/>
      <c r="CM38" s="657"/>
      <c r="CN38" s="657"/>
      <c r="CO38" s="657"/>
      <c r="CP38" s="657"/>
      <c r="CQ38" s="658"/>
      <c r="CR38" s="641">
        <v>18549</v>
      </c>
      <c r="CS38" s="642"/>
      <c r="CT38" s="642"/>
      <c r="CU38" s="642"/>
      <c r="CV38" s="642"/>
      <c r="CW38" s="642"/>
      <c r="CX38" s="642"/>
      <c r="CY38" s="643"/>
      <c r="CZ38" s="646">
        <v>0.7</v>
      </c>
      <c r="DA38" s="677"/>
      <c r="DB38" s="677"/>
      <c r="DC38" s="679"/>
      <c r="DD38" s="650">
        <v>17497</v>
      </c>
      <c r="DE38" s="642"/>
      <c r="DF38" s="642"/>
      <c r="DG38" s="642"/>
      <c r="DH38" s="642"/>
      <c r="DI38" s="642"/>
      <c r="DJ38" s="642"/>
      <c r="DK38" s="643"/>
      <c r="DL38" s="650">
        <v>10280</v>
      </c>
      <c r="DM38" s="642"/>
      <c r="DN38" s="642"/>
      <c r="DO38" s="642"/>
      <c r="DP38" s="642"/>
      <c r="DQ38" s="642"/>
      <c r="DR38" s="642"/>
      <c r="DS38" s="642"/>
      <c r="DT38" s="642"/>
      <c r="DU38" s="642"/>
      <c r="DV38" s="643"/>
      <c r="DW38" s="646">
        <v>1.3</v>
      </c>
      <c r="DX38" s="677"/>
      <c r="DY38" s="677"/>
      <c r="DZ38" s="677"/>
      <c r="EA38" s="677"/>
      <c r="EB38" s="677"/>
      <c r="EC38" s="678"/>
    </row>
    <row r="39" spans="2:133" ht="11.25" customHeight="1" x14ac:dyDescent="0.15">
      <c r="AQ39" s="718" t="s">
        <v>349</v>
      </c>
      <c r="AR39" s="719"/>
      <c r="AS39" s="719"/>
      <c r="AT39" s="719"/>
      <c r="AU39" s="719"/>
      <c r="AV39" s="719"/>
      <c r="AW39" s="719"/>
      <c r="AX39" s="719"/>
      <c r="AY39" s="720"/>
      <c r="AZ39" s="641" t="s">
        <v>240</v>
      </c>
      <c r="BA39" s="642"/>
      <c r="BB39" s="642"/>
      <c r="BC39" s="642"/>
      <c r="BD39" s="665"/>
      <c r="BE39" s="665"/>
      <c r="BF39" s="700"/>
      <c r="BG39" s="732" t="s">
        <v>350</v>
      </c>
      <c r="BH39" s="733"/>
      <c r="BI39" s="733"/>
      <c r="BJ39" s="733"/>
      <c r="BK39" s="733"/>
      <c r="BL39" s="235"/>
      <c r="BM39" s="657" t="s">
        <v>351</v>
      </c>
      <c r="BN39" s="657"/>
      <c r="BO39" s="657"/>
      <c r="BP39" s="657"/>
      <c r="BQ39" s="657"/>
      <c r="BR39" s="657"/>
      <c r="BS39" s="657"/>
      <c r="BT39" s="657"/>
      <c r="BU39" s="658"/>
      <c r="BV39" s="641">
        <v>117</v>
      </c>
      <c r="BW39" s="642"/>
      <c r="BX39" s="642"/>
      <c r="BY39" s="642"/>
      <c r="BZ39" s="642"/>
      <c r="CA39" s="642"/>
      <c r="CB39" s="651"/>
      <c r="CD39" s="656" t="s">
        <v>352</v>
      </c>
      <c r="CE39" s="657"/>
      <c r="CF39" s="657"/>
      <c r="CG39" s="657"/>
      <c r="CH39" s="657"/>
      <c r="CI39" s="657"/>
      <c r="CJ39" s="657"/>
      <c r="CK39" s="657"/>
      <c r="CL39" s="657"/>
      <c r="CM39" s="657"/>
      <c r="CN39" s="657"/>
      <c r="CO39" s="657"/>
      <c r="CP39" s="657"/>
      <c r="CQ39" s="658"/>
      <c r="CR39" s="641">
        <v>44671</v>
      </c>
      <c r="CS39" s="665"/>
      <c r="CT39" s="665"/>
      <c r="CU39" s="665"/>
      <c r="CV39" s="665"/>
      <c r="CW39" s="665"/>
      <c r="CX39" s="665"/>
      <c r="CY39" s="666"/>
      <c r="CZ39" s="646">
        <v>1.7</v>
      </c>
      <c r="DA39" s="677"/>
      <c r="DB39" s="677"/>
      <c r="DC39" s="679"/>
      <c r="DD39" s="650">
        <v>9684</v>
      </c>
      <c r="DE39" s="665"/>
      <c r="DF39" s="665"/>
      <c r="DG39" s="665"/>
      <c r="DH39" s="665"/>
      <c r="DI39" s="665"/>
      <c r="DJ39" s="665"/>
      <c r="DK39" s="666"/>
      <c r="DL39" s="650" t="s">
        <v>173</v>
      </c>
      <c r="DM39" s="665"/>
      <c r="DN39" s="665"/>
      <c r="DO39" s="665"/>
      <c r="DP39" s="665"/>
      <c r="DQ39" s="665"/>
      <c r="DR39" s="665"/>
      <c r="DS39" s="665"/>
      <c r="DT39" s="665"/>
      <c r="DU39" s="665"/>
      <c r="DV39" s="666"/>
      <c r="DW39" s="646" t="s">
        <v>240</v>
      </c>
      <c r="DX39" s="677"/>
      <c r="DY39" s="677"/>
      <c r="DZ39" s="677"/>
      <c r="EA39" s="677"/>
      <c r="EB39" s="677"/>
      <c r="EC39" s="678"/>
    </row>
    <row r="40" spans="2:133" ht="11.25" customHeight="1" x14ac:dyDescent="0.15">
      <c r="AQ40" s="718" t="s">
        <v>353</v>
      </c>
      <c r="AR40" s="719"/>
      <c r="AS40" s="719"/>
      <c r="AT40" s="719"/>
      <c r="AU40" s="719"/>
      <c r="AV40" s="719"/>
      <c r="AW40" s="719"/>
      <c r="AX40" s="719"/>
      <c r="AY40" s="720"/>
      <c r="AZ40" s="641">
        <v>9531</v>
      </c>
      <c r="BA40" s="642"/>
      <c r="BB40" s="642"/>
      <c r="BC40" s="642"/>
      <c r="BD40" s="665"/>
      <c r="BE40" s="665"/>
      <c r="BF40" s="700"/>
      <c r="BG40" s="732"/>
      <c r="BH40" s="733"/>
      <c r="BI40" s="733"/>
      <c r="BJ40" s="733"/>
      <c r="BK40" s="733"/>
      <c r="BL40" s="235"/>
      <c r="BM40" s="657" t="s">
        <v>354</v>
      </c>
      <c r="BN40" s="657"/>
      <c r="BO40" s="657"/>
      <c r="BP40" s="657"/>
      <c r="BQ40" s="657"/>
      <c r="BR40" s="657"/>
      <c r="BS40" s="657"/>
      <c r="BT40" s="657"/>
      <c r="BU40" s="658"/>
      <c r="BV40" s="641" t="s">
        <v>173</v>
      </c>
      <c r="BW40" s="642"/>
      <c r="BX40" s="642"/>
      <c r="BY40" s="642"/>
      <c r="BZ40" s="642"/>
      <c r="CA40" s="642"/>
      <c r="CB40" s="651"/>
      <c r="CD40" s="656" t="s">
        <v>355</v>
      </c>
      <c r="CE40" s="657"/>
      <c r="CF40" s="657"/>
      <c r="CG40" s="657"/>
      <c r="CH40" s="657"/>
      <c r="CI40" s="657"/>
      <c r="CJ40" s="657"/>
      <c r="CK40" s="657"/>
      <c r="CL40" s="657"/>
      <c r="CM40" s="657"/>
      <c r="CN40" s="657"/>
      <c r="CO40" s="657"/>
      <c r="CP40" s="657"/>
      <c r="CQ40" s="658"/>
      <c r="CR40" s="641" t="s">
        <v>240</v>
      </c>
      <c r="CS40" s="642"/>
      <c r="CT40" s="642"/>
      <c r="CU40" s="642"/>
      <c r="CV40" s="642"/>
      <c r="CW40" s="642"/>
      <c r="CX40" s="642"/>
      <c r="CY40" s="643"/>
      <c r="CZ40" s="646" t="s">
        <v>173</v>
      </c>
      <c r="DA40" s="677"/>
      <c r="DB40" s="677"/>
      <c r="DC40" s="679"/>
      <c r="DD40" s="650" t="s">
        <v>173</v>
      </c>
      <c r="DE40" s="642"/>
      <c r="DF40" s="642"/>
      <c r="DG40" s="642"/>
      <c r="DH40" s="642"/>
      <c r="DI40" s="642"/>
      <c r="DJ40" s="642"/>
      <c r="DK40" s="643"/>
      <c r="DL40" s="650" t="s">
        <v>252</v>
      </c>
      <c r="DM40" s="642"/>
      <c r="DN40" s="642"/>
      <c r="DO40" s="642"/>
      <c r="DP40" s="642"/>
      <c r="DQ40" s="642"/>
      <c r="DR40" s="642"/>
      <c r="DS40" s="642"/>
      <c r="DT40" s="642"/>
      <c r="DU40" s="642"/>
      <c r="DV40" s="643"/>
      <c r="DW40" s="646" t="s">
        <v>173</v>
      </c>
      <c r="DX40" s="677"/>
      <c r="DY40" s="677"/>
      <c r="DZ40" s="677"/>
      <c r="EA40" s="677"/>
      <c r="EB40" s="677"/>
      <c r="EC40" s="678"/>
    </row>
    <row r="41" spans="2:133" ht="11.25" customHeight="1" x14ac:dyDescent="0.15">
      <c r="AQ41" s="728" t="s">
        <v>356</v>
      </c>
      <c r="AR41" s="729"/>
      <c r="AS41" s="729"/>
      <c r="AT41" s="729"/>
      <c r="AU41" s="729"/>
      <c r="AV41" s="729"/>
      <c r="AW41" s="729"/>
      <c r="AX41" s="729"/>
      <c r="AY41" s="730"/>
      <c r="AZ41" s="721">
        <v>1801</v>
      </c>
      <c r="BA41" s="722"/>
      <c r="BB41" s="722"/>
      <c r="BC41" s="722"/>
      <c r="BD41" s="711"/>
      <c r="BE41" s="711"/>
      <c r="BF41" s="713"/>
      <c r="BG41" s="734"/>
      <c r="BH41" s="735"/>
      <c r="BI41" s="735"/>
      <c r="BJ41" s="735"/>
      <c r="BK41" s="735"/>
      <c r="BL41" s="236"/>
      <c r="BM41" s="668" t="s">
        <v>357</v>
      </c>
      <c r="BN41" s="668"/>
      <c r="BO41" s="668"/>
      <c r="BP41" s="668"/>
      <c r="BQ41" s="668"/>
      <c r="BR41" s="668"/>
      <c r="BS41" s="668"/>
      <c r="BT41" s="668"/>
      <c r="BU41" s="669"/>
      <c r="BV41" s="721">
        <v>299</v>
      </c>
      <c r="BW41" s="722"/>
      <c r="BX41" s="722"/>
      <c r="BY41" s="722"/>
      <c r="BZ41" s="722"/>
      <c r="CA41" s="722"/>
      <c r="CB41" s="731"/>
      <c r="CD41" s="656" t="s">
        <v>358</v>
      </c>
      <c r="CE41" s="657"/>
      <c r="CF41" s="657"/>
      <c r="CG41" s="657"/>
      <c r="CH41" s="657"/>
      <c r="CI41" s="657"/>
      <c r="CJ41" s="657"/>
      <c r="CK41" s="657"/>
      <c r="CL41" s="657"/>
      <c r="CM41" s="657"/>
      <c r="CN41" s="657"/>
      <c r="CO41" s="657"/>
      <c r="CP41" s="657"/>
      <c r="CQ41" s="658"/>
      <c r="CR41" s="641" t="s">
        <v>240</v>
      </c>
      <c r="CS41" s="665"/>
      <c r="CT41" s="665"/>
      <c r="CU41" s="665"/>
      <c r="CV41" s="665"/>
      <c r="CW41" s="665"/>
      <c r="CX41" s="665"/>
      <c r="CY41" s="666"/>
      <c r="CZ41" s="646" t="s">
        <v>240</v>
      </c>
      <c r="DA41" s="677"/>
      <c r="DB41" s="677"/>
      <c r="DC41" s="679"/>
      <c r="DD41" s="650" t="s">
        <v>252</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360</v>
      </c>
      <c r="CE42" s="639"/>
      <c r="CF42" s="639"/>
      <c r="CG42" s="639"/>
      <c r="CH42" s="639"/>
      <c r="CI42" s="639"/>
      <c r="CJ42" s="639"/>
      <c r="CK42" s="639"/>
      <c r="CL42" s="639"/>
      <c r="CM42" s="639"/>
      <c r="CN42" s="639"/>
      <c r="CO42" s="639"/>
      <c r="CP42" s="639"/>
      <c r="CQ42" s="640"/>
      <c r="CR42" s="641">
        <v>1136037</v>
      </c>
      <c r="CS42" s="642"/>
      <c r="CT42" s="642"/>
      <c r="CU42" s="642"/>
      <c r="CV42" s="642"/>
      <c r="CW42" s="642"/>
      <c r="CX42" s="642"/>
      <c r="CY42" s="643"/>
      <c r="CZ42" s="646">
        <v>44.1</v>
      </c>
      <c r="DA42" s="647"/>
      <c r="DB42" s="647"/>
      <c r="DC42" s="742"/>
      <c r="DD42" s="650">
        <v>205146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362</v>
      </c>
      <c r="CE43" s="639"/>
      <c r="CF43" s="639"/>
      <c r="CG43" s="639"/>
      <c r="CH43" s="639"/>
      <c r="CI43" s="639"/>
      <c r="CJ43" s="639"/>
      <c r="CK43" s="639"/>
      <c r="CL43" s="639"/>
      <c r="CM43" s="639"/>
      <c r="CN43" s="639"/>
      <c r="CO43" s="639"/>
      <c r="CP43" s="639"/>
      <c r="CQ43" s="640"/>
      <c r="CR43" s="641">
        <v>38522</v>
      </c>
      <c r="CS43" s="665"/>
      <c r="CT43" s="665"/>
      <c r="CU43" s="665"/>
      <c r="CV43" s="665"/>
      <c r="CW43" s="665"/>
      <c r="CX43" s="665"/>
      <c r="CY43" s="666"/>
      <c r="CZ43" s="646">
        <v>1.5</v>
      </c>
      <c r="DA43" s="677"/>
      <c r="DB43" s="677"/>
      <c r="DC43" s="679"/>
      <c r="DD43" s="650">
        <v>27598</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363</v>
      </c>
      <c r="CD44" s="753" t="s">
        <v>314</v>
      </c>
      <c r="CE44" s="754"/>
      <c r="CF44" s="638" t="s">
        <v>364</v>
      </c>
      <c r="CG44" s="639"/>
      <c r="CH44" s="639"/>
      <c r="CI44" s="639"/>
      <c r="CJ44" s="639"/>
      <c r="CK44" s="639"/>
      <c r="CL44" s="639"/>
      <c r="CM44" s="639"/>
      <c r="CN44" s="639"/>
      <c r="CO44" s="639"/>
      <c r="CP44" s="639"/>
      <c r="CQ44" s="640"/>
      <c r="CR44" s="641">
        <v>1136037</v>
      </c>
      <c r="CS44" s="642"/>
      <c r="CT44" s="642"/>
      <c r="CU44" s="642"/>
      <c r="CV44" s="642"/>
      <c r="CW44" s="642"/>
      <c r="CX44" s="642"/>
      <c r="CY44" s="643"/>
      <c r="CZ44" s="646">
        <v>44.1</v>
      </c>
      <c r="DA44" s="647"/>
      <c r="DB44" s="647"/>
      <c r="DC44" s="742"/>
      <c r="DD44" s="650">
        <v>205146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365</v>
      </c>
      <c r="CG45" s="639"/>
      <c r="CH45" s="639"/>
      <c r="CI45" s="639"/>
      <c r="CJ45" s="639"/>
      <c r="CK45" s="639"/>
      <c r="CL45" s="639"/>
      <c r="CM45" s="639"/>
      <c r="CN45" s="639"/>
      <c r="CO45" s="639"/>
      <c r="CP45" s="639"/>
      <c r="CQ45" s="640"/>
      <c r="CR45" s="641">
        <v>1027823</v>
      </c>
      <c r="CS45" s="665"/>
      <c r="CT45" s="665"/>
      <c r="CU45" s="665"/>
      <c r="CV45" s="665"/>
      <c r="CW45" s="665"/>
      <c r="CX45" s="665"/>
      <c r="CY45" s="666"/>
      <c r="CZ45" s="646">
        <v>39.9</v>
      </c>
      <c r="DA45" s="677"/>
      <c r="DB45" s="677"/>
      <c r="DC45" s="679"/>
      <c r="DD45" s="650">
        <v>183904</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366</v>
      </c>
      <c r="CG46" s="639"/>
      <c r="CH46" s="639"/>
      <c r="CI46" s="639"/>
      <c r="CJ46" s="639"/>
      <c r="CK46" s="639"/>
      <c r="CL46" s="639"/>
      <c r="CM46" s="639"/>
      <c r="CN46" s="639"/>
      <c r="CO46" s="639"/>
      <c r="CP46" s="639"/>
      <c r="CQ46" s="640"/>
      <c r="CR46" s="641">
        <v>93237</v>
      </c>
      <c r="CS46" s="642"/>
      <c r="CT46" s="642"/>
      <c r="CU46" s="642"/>
      <c r="CV46" s="642"/>
      <c r="CW46" s="642"/>
      <c r="CX46" s="642"/>
      <c r="CY46" s="643"/>
      <c r="CZ46" s="646">
        <v>3.6</v>
      </c>
      <c r="DA46" s="647"/>
      <c r="DB46" s="647"/>
      <c r="DC46" s="742"/>
      <c r="DD46" s="650">
        <v>16765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367</v>
      </c>
      <c r="CG47" s="639"/>
      <c r="CH47" s="639"/>
      <c r="CI47" s="639"/>
      <c r="CJ47" s="639"/>
      <c r="CK47" s="639"/>
      <c r="CL47" s="639"/>
      <c r="CM47" s="639"/>
      <c r="CN47" s="639"/>
      <c r="CO47" s="639"/>
      <c r="CP47" s="639"/>
      <c r="CQ47" s="640"/>
      <c r="CR47" s="641" t="s">
        <v>252</v>
      </c>
      <c r="CS47" s="665"/>
      <c r="CT47" s="665"/>
      <c r="CU47" s="665"/>
      <c r="CV47" s="665"/>
      <c r="CW47" s="665"/>
      <c r="CX47" s="665"/>
      <c r="CY47" s="666"/>
      <c r="CZ47" s="646" t="s">
        <v>240</v>
      </c>
      <c r="DA47" s="677"/>
      <c r="DB47" s="677"/>
      <c r="DC47" s="679"/>
      <c r="DD47" s="650" t="s">
        <v>240</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368</v>
      </c>
      <c r="CG48" s="639"/>
      <c r="CH48" s="639"/>
      <c r="CI48" s="639"/>
      <c r="CJ48" s="639"/>
      <c r="CK48" s="639"/>
      <c r="CL48" s="639"/>
      <c r="CM48" s="639"/>
      <c r="CN48" s="639"/>
      <c r="CO48" s="639"/>
      <c r="CP48" s="639"/>
      <c r="CQ48" s="640"/>
      <c r="CR48" s="641" t="s">
        <v>173</v>
      </c>
      <c r="CS48" s="642"/>
      <c r="CT48" s="642"/>
      <c r="CU48" s="642"/>
      <c r="CV48" s="642"/>
      <c r="CW48" s="642"/>
      <c r="CX48" s="642"/>
      <c r="CY48" s="643"/>
      <c r="CZ48" s="646" t="s">
        <v>240</v>
      </c>
      <c r="DA48" s="647"/>
      <c r="DB48" s="647"/>
      <c r="DC48" s="742"/>
      <c r="DD48" s="650" t="s">
        <v>240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369</v>
      </c>
      <c r="CE49" s="687"/>
      <c r="CF49" s="687"/>
      <c r="CG49" s="687"/>
      <c r="CH49" s="687"/>
      <c r="CI49" s="687"/>
      <c r="CJ49" s="687"/>
      <c r="CK49" s="687"/>
      <c r="CL49" s="687"/>
      <c r="CM49" s="687"/>
      <c r="CN49" s="687"/>
      <c r="CO49" s="687"/>
      <c r="CP49" s="687"/>
      <c r="CQ49" s="688"/>
      <c r="CR49" s="721">
        <v>2577634</v>
      </c>
      <c r="CS49" s="711"/>
      <c r="CT49" s="711"/>
      <c r="CU49" s="711"/>
      <c r="CV49" s="711"/>
      <c r="CW49" s="711"/>
      <c r="CX49" s="711"/>
      <c r="CY49" s="743"/>
      <c r="CZ49" s="726">
        <v>100</v>
      </c>
      <c r="DA49" s="744"/>
      <c r="DB49" s="744"/>
      <c r="DC49" s="745"/>
      <c r="DD49" s="746">
        <v>1255192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7t736tXbIVBr6oAzO32LwGOOYZx+aibyiS0nLsmcD4yLltDQj1KXL4gYU++Iv5BX7TV9HUCw3r/EKhQZs85eg==" saltValue="ksRf8sG9TxDeCoZCISMU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 zoomScale="50" zoomScaleNormal="50" zoomScaleSheetLayoutView="70" workbookViewId="0">
      <selection activeCell="AU31" sqref="AU31:AY3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371</v>
      </c>
      <c r="DK2" s="789"/>
      <c r="DL2" s="789"/>
      <c r="DM2" s="789"/>
      <c r="DN2" s="789"/>
      <c r="DO2" s="790"/>
      <c r="DP2" s="249"/>
      <c r="DQ2" s="788" t="s">
        <v>372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375</v>
      </c>
      <c r="B5" s="783"/>
      <c r="C5" s="783"/>
      <c r="D5" s="783"/>
      <c r="E5" s="783"/>
      <c r="F5" s="783"/>
      <c r="G5" s="783"/>
      <c r="H5" s="783"/>
      <c r="I5" s="783"/>
      <c r="J5" s="783"/>
      <c r="K5" s="783"/>
      <c r="L5" s="783"/>
      <c r="M5" s="783"/>
      <c r="N5" s="783"/>
      <c r="O5" s="783"/>
      <c r="P5" s="784"/>
      <c r="Q5" s="759" t="s">
        <v>376</v>
      </c>
      <c r="R5" s="760"/>
      <c r="S5" s="760"/>
      <c r="T5" s="760"/>
      <c r="U5" s="761"/>
      <c r="V5" s="759" t="s">
        <v>377</v>
      </c>
      <c r="W5" s="760"/>
      <c r="X5" s="760"/>
      <c r="Y5" s="760"/>
      <c r="Z5" s="761"/>
      <c r="AA5" s="759" t="s">
        <v>378</v>
      </c>
      <c r="AB5" s="760"/>
      <c r="AC5" s="760"/>
      <c r="AD5" s="760"/>
      <c r="AE5" s="760"/>
      <c r="AF5" s="792" t="s">
        <v>379</v>
      </c>
      <c r="AG5" s="760"/>
      <c r="AH5" s="760"/>
      <c r="AI5" s="760"/>
      <c r="AJ5" s="771"/>
      <c r="AK5" s="760" t="s">
        <v>380</v>
      </c>
      <c r="AL5" s="760"/>
      <c r="AM5" s="760"/>
      <c r="AN5" s="760"/>
      <c r="AO5" s="761"/>
      <c r="AP5" s="759" t="s">
        <v>381</v>
      </c>
      <c r="AQ5" s="760"/>
      <c r="AR5" s="760"/>
      <c r="AS5" s="760"/>
      <c r="AT5" s="761"/>
      <c r="AU5" s="759" t="s">
        <v>382</v>
      </c>
      <c r="AV5" s="760"/>
      <c r="AW5" s="760"/>
      <c r="AX5" s="760"/>
      <c r="AY5" s="771"/>
      <c r="AZ5" s="256"/>
      <c r="BA5" s="256"/>
      <c r="BB5" s="256"/>
      <c r="BC5" s="256"/>
      <c r="BD5" s="256"/>
      <c r="BE5" s="257"/>
      <c r="BF5" s="257"/>
      <c r="BG5" s="257"/>
      <c r="BH5" s="257"/>
      <c r="BI5" s="257"/>
      <c r="BJ5" s="257"/>
      <c r="BK5" s="257"/>
      <c r="BL5" s="257"/>
      <c r="BM5" s="257"/>
      <c r="BN5" s="257"/>
      <c r="BO5" s="257"/>
      <c r="BP5" s="257"/>
      <c r="BQ5" s="782" t="s">
        <v>383</v>
      </c>
      <c r="BR5" s="783"/>
      <c r="BS5" s="783"/>
      <c r="BT5" s="783"/>
      <c r="BU5" s="783"/>
      <c r="BV5" s="783"/>
      <c r="BW5" s="783"/>
      <c r="BX5" s="783"/>
      <c r="BY5" s="783"/>
      <c r="BZ5" s="783"/>
      <c r="CA5" s="783"/>
      <c r="CB5" s="783"/>
      <c r="CC5" s="783"/>
      <c r="CD5" s="783"/>
      <c r="CE5" s="783"/>
      <c r="CF5" s="783"/>
      <c r="CG5" s="784"/>
      <c r="CH5" s="759" t="s">
        <v>384</v>
      </c>
      <c r="CI5" s="760"/>
      <c r="CJ5" s="760"/>
      <c r="CK5" s="760"/>
      <c r="CL5" s="761"/>
      <c r="CM5" s="759" t="s">
        <v>385</v>
      </c>
      <c r="CN5" s="760"/>
      <c r="CO5" s="760"/>
      <c r="CP5" s="760"/>
      <c r="CQ5" s="761"/>
      <c r="CR5" s="759" t="s">
        <v>386</v>
      </c>
      <c r="CS5" s="760"/>
      <c r="CT5" s="760"/>
      <c r="CU5" s="760"/>
      <c r="CV5" s="761"/>
      <c r="CW5" s="759" t="s">
        <v>387</v>
      </c>
      <c r="CX5" s="760"/>
      <c r="CY5" s="760"/>
      <c r="CZ5" s="760"/>
      <c r="DA5" s="761"/>
      <c r="DB5" s="759" t="s">
        <v>388</v>
      </c>
      <c r="DC5" s="760"/>
      <c r="DD5" s="760"/>
      <c r="DE5" s="760"/>
      <c r="DF5" s="761"/>
      <c r="DG5" s="765" t="s">
        <v>389</v>
      </c>
      <c r="DH5" s="766"/>
      <c r="DI5" s="766"/>
      <c r="DJ5" s="766"/>
      <c r="DK5" s="767"/>
      <c r="DL5" s="765" t="s">
        <v>390</v>
      </c>
      <c r="DM5" s="766"/>
      <c r="DN5" s="766"/>
      <c r="DO5" s="766"/>
      <c r="DP5" s="767"/>
      <c r="DQ5" s="759" t="s">
        <v>391</v>
      </c>
      <c r="DR5" s="760"/>
      <c r="DS5" s="760"/>
      <c r="DT5" s="760"/>
      <c r="DU5" s="761"/>
      <c r="DV5" s="759" t="s">
        <v>382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392</v>
      </c>
      <c r="C7" s="774"/>
      <c r="D7" s="774"/>
      <c r="E7" s="774"/>
      <c r="F7" s="774"/>
      <c r="G7" s="774"/>
      <c r="H7" s="774"/>
      <c r="I7" s="774"/>
      <c r="J7" s="774"/>
      <c r="K7" s="774"/>
      <c r="L7" s="774"/>
      <c r="M7" s="774"/>
      <c r="N7" s="774"/>
      <c r="O7" s="774"/>
      <c r="P7" s="775"/>
      <c r="Q7" s="776">
        <v>2531</v>
      </c>
      <c r="R7" s="777"/>
      <c r="S7" s="777"/>
      <c r="T7" s="777"/>
      <c r="U7" s="777"/>
      <c r="V7" s="777">
        <v>2509</v>
      </c>
      <c r="W7" s="777"/>
      <c r="X7" s="777"/>
      <c r="Y7" s="777"/>
      <c r="Z7" s="777"/>
      <c r="AA7" s="777">
        <v>22</v>
      </c>
      <c r="AB7" s="777"/>
      <c r="AC7" s="777"/>
      <c r="AD7" s="777"/>
      <c r="AE7" s="778"/>
      <c r="AF7" s="779">
        <v>19</v>
      </c>
      <c r="AG7" s="780"/>
      <c r="AH7" s="780"/>
      <c r="AI7" s="780"/>
      <c r="AJ7" s="781"/>
      <c r="AK7" s="816"/>
      <c r="AL7" s="817"/>
      <c r="AM7" s="817"/>
      <c r="AN7" s="817"/>
      <c r="AO7" s="817"/>
      <c r="AP7" s="817">
        <v>2672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598</v>
      </c>
      <c r="BT7" s="821"/>
      <c r="BU7" s="821"/>
      <c r="BV7" s="821"/>
      <c r="BW7" s="821"/>
      <c r="BX7" s="821"/>
      <c r="BY7" s="821"/>
      <c r="BZ7" s="821"/>
      <c r="CA7" s="821"/>
      <c r="CB7" s="821"/>
      <c r="CC7" s="821"/>
      <c r="CD7" s="821"/>
      <c r="CE7" s="821"/>
      <c r="CF7" s="821"/>
      <c r="CG7" s="822"/>
      <c r="CH7" s="813">
        <v>3</v>
      </c>
      <c r="CI7" s="814"/>
      <c r="CJ7" s="814"/>
      <c r="CK7" s="814"/>
      <c r="CL7" s="815"/>
      <c r="CM7" s="813">
        <v>29</v>
      </c>
      <c r="CN7" s="814"/>
      <c r="CO7" s="814"/>
      <c r="CP7" s="814"/>
      <c r="CQ7" s="815"/>
      <c r="CR7" s="813">
        <v>9</v>
      </c>
      <c r="CS7" s="814"/>
      <c r="CT7" s="814"/>
      <c r="CU7" s="814"/>
      <c r="CV7" s="815"/>
      <c r="CW7" s="813">
        <v>19</v>
      </c>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393</v>
      </c>
      <c r="C8" s="798"/>
      <c r="D8" s="798"/>
      <c r="E8" s="798"/>
      <c r="F8" s="798"/>
      <c r="G8" s="798"/>
      <c r="H8" s="798"/>
      <c r="I8" s="798"/>
      <c r="J8" s="798"/>
      <c r="K8" s="798"/>
      <c r="L8" s="798"/>
      <c r="M8" s="798"/>
      <c r="N8" s="798"/>
      <c r="O8" s="798"/>
      <c r="P8" s="799"/>
      <c r="Q8" s="800">
        <v>15</v>
      </c>
      <c r="R8" s="801"/>
      <c r="S8" s="801"/>
      <c r="T8" s="801"/>
      <c r="U8" s="801"/>
      <c r="V8" s="801">
        <v>14</v>
      </c>
      <c r="W8" s="801"/>
      <c r="X8" s="801"/>
      <c r="Y8" s="801"/>
      <c r="Z8" s="801"/>
      <c r="AA8" s="801">
        <v>1</v>
      </c>
      <c r="AB8" s="801"/>
      <c r="AC8" s="801"/>
      <c r="AD8" s="801"/>
      <c r="AE8" s="802"/>
      <c r="AF8" s="803">
        <v>1</v>
      </c>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394</v>
      </c>
      <c r="C9" s="798"/>
      <c r="D9" s="798"/>
      <c r="E9" s="798"/>
      <c r="F9" s="798"/>
      <c r="G9" s="798"/>
      <c r="H9" s="798"/>
      <c r="I9" s="798"/>
      <c r="J9" s="798"/>
      <c r="K9" s="798"/>
      <c r="L9" s="798"/>
      <c r="M9" s="798"/>
      <c r="N9" s="798"/>
      <c r="O9" s="798"/>
      <c r="P9" s="799"/>
      <c r="Q9" s="800">
        <v>117</v>
      </c>
      <c r="R9" s="801"/>
      <c r="S9" s="801"/>
      <c r="T9" s="801"/>
      <c r="U9" s="801"/>
      <c r="V9" s="801">
        <v>114</v>
      </c>
      <c r="W9" s="801"/>
      <c r="X9" s="801"/>
      <c r="Y9" s="801"/>
      <c r="Z9" s="801"/>
      <c r="AA9" s="801">
        <v>3</v>
      </c>
      <c r="AB9" s="801"/>
      <c r="AC9" s="801"/>
      <c r="AD9" s="801"/>
      <c r="AE9" s="802"/>
      <c r="AF9" s="803">
        <v>3</v>
      </c>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t="s">
        <v>395</v>
      </c>
      <c r="C10" s="798"/>
      <c r="D10" s="798"/>
      <c r="E10" s="798"/>
      <c r="F10" s="798"/>
      <c r="G10" s="798"/>
      <c r="H10" s="798"/>
      <c r="I10" s="798"/>
      <c r="J10" s="798"/>
      <c r="K10" s="798"/>
      <c r="L10" s="798"/>
      <c r="M10" s="798"/>
      <c r="N10" s="798"/>
      <c r="O10" s="798"/>
      <c r="P10" s="799"/>
      <c r="Q10" s="800">
        <v>73</v>
      </c>
      <c r="R10" s="801"/>
      <c r="S10" s="801"/>
      <c r="T10" s="801"/>
      <c r="U10" s="801"/>
      <c r="V10" s="801">
        <v>71</v>
      </c>
      <c r="W10" s="801"/>
      <c r="X10" s="801"/>
      <c r="Y10" s="801"/>
      <c r="Z10" s="801"/>
      <c r="AA10" s="801">
        <v>2</v>
      </c>
      <c r="AB10" s="801"/>
      <c r="AC10" s="801"/>
      <c r="AD10" s="801"/>
      <c r="AE10" s="802"/>
      <c r="AF10" s="803">
        <v>2</v>
      </c>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397</v>
      </c>
      <c r="B23" s="832" t="s">
        <v>398</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26</v>
      </c>
      <c r="AG23" s="836"/>
      <c r="AH23" s="836"/>
      <c r="AI23" s="836"/>
      <c r="AJ23" s="839"/>
      <c r="AK23" s="840"/>
      <c r="AL23" s="841"/>
      <c r="AM23" s="841"/>
      <c r="AN23" s="841"/>
      <c r="AO23" s="841"/>
      <c r="AP23" s="836"/>
      <c r="AQ23" s="836"/>
      <c r="AR23" s="836"/>
      <c r="AS23" s="836"/>
      <c r="AT23" s="836"/>
      <c r="AU23" s="842"/>
      <c r="AV23" s="842"/>
      <c r="AW23" s="842"/>
      <c r="AX23" s="842"/>
      <c r="AY23" s="843"/>
      <c r="AZ23" s="851" t="s">
        <v>399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400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401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375</v>
      </c>
      <c r="B26" s="783"/>
      <c r="C26" s="783"/>
      <c r="D26" s="783"/>
      <c r="E26" s="783"/>
      <c r="F26" s="783"/>
      <c r="G26" s="783"/>
      <c r="H26" s="783"/>
      <c r="I26" s="783"/>
      <c r="J26" s="783"/>
      <c r="K26" s="783"/>
      <c r="L26" s="783"/>
      <c r="M26" s="783"/>
      <c r="N26" s="783"/>
      <c r="O26" s="783"/>
      <c r="P26" s="784"/>
      <c r="Q26" s="759" t="s">
        <v>402</v>
      </c>
      <c r="R26" s="760"/>
      <c r="S26" s="760"/>
      <c r="T26" s="760"/>
      <c r="U26" s="761"/>
      <c r="V26" s="759" t="s">
        <v>403</v>
      </c>
      <c r="W26" s="760"/>
      <c r="X26" s="760"/>
      <c r="Y26" s="760"/>
      <c r="Z26" s="761"/>
      <c r="AA26" s="759" t="s">
        <v>404</v>
      </c>
      <c r="AB26" s="760"/>
      <c r="AC26" s="760"/>
      <c r="AD26" s="760"/>
      <c r="AE26" s="760"/>
      <c r="AF26" s="854" t="s">
        <v>405</v>
      </c>
      <c r="AG26" s="855"/>
      <c r="AH26" s="855"/>
      <c r="AI26" s="855"/>
      <c r="AJ26" s="856"/>
      <c r="AK26" s="760" t="s">
        <v>406</v>
      </c>
      <c r="AL26" s="760"/>
      <c r="AM26" s="760"/>
      <c r="AN26" s="760"/>
      <c r="AO26" s="761"/>
      <c r="AP26" s="759" t="s">
        <v>407</v>
      </c>
      <c r="AQ26" s="760"/>
      <c r="AR26" s="760"/>
      <c r="AS26" s="760"/>
      <c r="AT26" s="761"/>
      <c r="AU26" s="759" t="s">
        <v>599</v>
      </c>
      <c r="AV26" s="760"/>
      <c r="AW26" s="760"/>
      <c r="AX26" s="760"/>
      <c r="AY26" s="761"/>
      <c r="AZ26" s="759" t="s">
        <v>408</v>
      </c>
      <c r="BA26" s="760"/>
      <c r="BB26" s="760"/>
      <c r="BC26" s="760"/>
      <c r="BD26" s="761"/>
      <c r="BE26" s="759" t="s">
        <v>382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409</v>
      </c>
      <c r="C28" s="774"/>
      <c r="D28" s="774"/>
      <c r="E28" s="774"/>
      <c r="F28" s="774"/>
      <c r="G28" s="774"/>
      <c r="H28" s="774"/>
      <c r="I28" s="774"/>
      <c r="J28" s="774"/>
      <c r="K28" s="774"/>
      <c r="L28" s="774"/>
      <c r="M28" s="774"/>
      <c r="N28" s="774"/>
      <c r="O28" s="774"/>
      <c r="P28" s="775"/>
      <c r="Q28" s="864">
        <v>84</v>
      </c>
      <c r="R28" s="865"/>
      <c r="S28" s="865"/>
      <c r="T28" s="865"/>
      <c r="U28" s="865"/>
      <c r="V28" s="865">
        <v>74</v>
      </c>
      <c r="W28" s="865"/>
      <c r="X28" s="865"/>
      <c r="Y28" s="865"/>
      <c r="Z28" s="865"/>
      <c r="AA28" s="865">
        <v>10</v>
      </c>
      <c r="AB28" s="865"/>
      <c r="AC28" s="865"/>
      <c r="AD28" s="865"/>
      <c r="AE28" s="866"/>
      <c r="AF28" s="867">
        <v>10</v>
      </c>
      <c r="AG28" s="865"/>
      <c r="AH28" s="865"/>
      <c r="AI28" s="865"/>
      <c r="AJ28" s="868"/>
      <c r="AK28" s="869"/>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410</v>
      </c>
      <c r="C29" s="798"/>
      <c r="D29" s="798"/>
      <c r="E29" s="798"/>
      <c r="F29" s="798"/>
      <c r="G29" s="798"/>
      <c r="H29" s="798"/>
      <c r="I29" s="798"/>
      <c r="J29" s="798"/>
      <c r="K29" s="798"/>
      <c r="L29" s="798"/>
      <c r="M29" s="798"/>
      <c r="N29" s="798"/>
      <c r="O29" s="798"/>
      <c r="P29" s="799"/>
      <c r="Q29" s="800">
        <v>7</v>
      </c>
      <c r="R29" s="801"/>
      <c r="S29" s="801"/>
      <c r="T29" s="801"/>
      <c r="U29" s="801"/>
      <c r="V29" s="801">
        <v>7</v>
      </c>
      <c r="W29" s="801"/>
      <c r="X29" s="801"/>
      <c r="Y29" s="801"/>
      <c r="Z29" s="801"/>
      <c r="AA29" s="801">
        <v>0</v>
      </c>
      <c r="AB29" s="801"/>
      <c r="AC29" s="801"/>
      <c r="AD29" s="801"/>
      <c r="AE29" s="802"/>
      <c r="AF29" s="803">
        <v>0</v>
      </c>
      <c r="AG29" s="804"/>
      <c r="AH29" s="804"/>
      <c r="AI29" s="804"/>
      <c r="AJ29" s="805"/>
      <c r="AK29" s="872"/>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411</v>
      </c>
      <c r="C30" s="798"/>
      <c r="D30" s="798"/>
      <c r="E30" s="798"/>
      <c r="F30" s="798"/>
      <c r="G30" s="798"/>
      <c r="H30" s="798"/>
      <c r="I30" s="798"/>
      <c r="J30" s="798"/>
      <c r="K30" s="798"/>
      <c r="L30" s="798"/>
      <c r="M30" s="798"/>
      <c r="N30" s="798"/>
      <c r="O30" s="798"/>
      <c r="P30" s="799"/>
      <c r="Q30" s="800">
        <v>74</v>
      </c>
      <c r="R30" s="801"/>
      <c r="S30" s="801"/>
      <c r="T30" s="801"/>
      <c r="U30" s="801"/>
      <c r="V30" s="801">
        <v>67</v>
      </c>
      <c r="W30" s="801"/>
      <c r="X30" s="801"/>
      <c r="Y30" s="801"/>
      <c r="Z30" s="801"/>
      <c r="AA30" s="801">
        <v>7</v>
      </c>
      <c r="AB30" s="801"/>
      <c r="AC30" s="801"/>
      <c r="AD30" s="801"/>
      <c r="AE30" s="802"/>
      <c r="AF30" s="803">
        <v>7</v>
      </c>
      <c r="AG30" s="804"/>
      <c r="AH30" s="804"/>
      <c r="AI30" s="804"/>
      <c r="AJ30" s="805"/>
      <c r="AK30" s="872"/>
      <c r="AL30" s="873"/>
      <c r="AM30" s="873"/>
      <c r="AN30" s="873"/>
      <c r="AO30" s="873"/>
      <c r="AP30" s="873">
        <v>74</v>
      </c>
      <c r="AQ30" s="873"/>
      <c r="AR30" s="873"/>
      <c r="AS30" s="873"/>
      <c r="AT30" s="873"/>
      <c r="AU30" s="873">
        <v>37</v>
      </c>
      <c r="AV30" s="873"/>
      <c r="AW30" s="873"/>
      <c r="AX30" s="873"/>
      <c r="AY30" s="873"/>
      <c r="AZ30" s="874"/>
      <c r="BA30" s="874"/>
      <c r="BB30" s="874"/>
      <c r="BC30" s="874"/>
      <c r="BD30" s="874"/>
      <c r="BE30" s="870" t="s">
        <v>412</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397</v>
      </c>
      <c r="B63" s="832" t="s">
        <v>414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17</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417</v>
      </c>
      <c r="B66" s="783"/>
      <c r="C66" s="783"/>
      <c r="D66" s="783"/>
      <c r="E66" s="783"/>
      <c r="F66" s="783"/>
      <c r="G66" s="783"/>
      <c r="H66" s="783"/>
      <c r="I66" s="783"/>
      <c r="J66" s="783"/>
      <c r="K66" s="783"/>
      <c r="L66" s="783"/>
      <c r="M66" s="783"/>
      <c r="N66" s="783"/>
      <c r="O66" s="783"/>
      <c r="P66" s="784"/>
      <c r="Q66" s="759" t="s">
        <v>418</v>
      </c>
      <c r="R66" s="760"/>
      <c r="S66" s="760"/>
      <c r="T66" s="760"/>
      <c r="U66" s="761"/>
      <c r="V66" s="759" t="s">
        <v>419</v>
      </c>
      <c r="W66" s="760"/>
      <c r="X66" s="760"/>
      <c r="Y66" s="760"/>
      <c r="Z66" s="761"/>
      <c r="AA66" s="759" t="s">
        <v>404</v>
      </c>
      <c r="AB66" s="760"/>
      <c r="AC66" s="760"/>
      <c r="AD66" s="760"/>
      <c r="AE66" s="761"/>
      <c r="AF66" s="894" t="s">
        <v>420</v>
      </c>
      <c r="AG66" s="855"/>
      <c r="AH66" s="855"/>
      <c r="AI66" s="855"/>
      <c r="AJ66" s="895"/>
      <c r="AK66" s="759" t="s">
        <v>406</v>
      </c>
      <c r="AL66" s="783"/>
      <c r="AM66" s="783"/>
      <c r="AN66" s="783"/>
      <c r="AO66" s="784"/>
      <c r="AP66" s="759" t="s">
        <v>421</v>
      </c>
      <c r="AQ66" s="760"/>
      <c r="AR66" s="760"/>
      <c r="AS66" s="760"/>
      <c r="AT66" s="761"/>
      <c r="AU66" s="759" t="s">
        <v>422</v>
      </c>
      <c r="AV66" s="760"/>
      <c r="AW66" s="760"/>
      <c r="AX66" s="760"/>
      <c r="AY66" s="761"/>
      <c r="AZ66" s="759" t="s">
        <v>382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590</v>
      </c>
      <c r="C68" s="912"/>
      <c r="D68" s="912"/>
      <c r="E68" s="912"/>
      <c r="F68" s="912"/>
      <c r="G68" s="912"/>
      <c r="H68" s="912"/>
      <c r="I68" s="912"/>
      <c r="J68" s="912"/>
      <c r="K68" s="912"/>
      <c r="L68" s="912"/>
      <c r="M68" s="912"/>
      <c r="N68" s="912"/>
      <c r="O68" s="912"/>
      <c r="P68" s="913"/>
      <c r="Q68" s="914">
        <v>149</v>
      </c>
      <c r="R68" s="908"/>
      <c r="S68" s="908"/>
      <c r="T68" s="908"/>
      <c r="U68" s="908"/>
      <c r="V68" s="908">
        <v>117</v>
      </c>
      <c r="W68" s="908"/>
      <c r="X68" s="908"/>
      <c r="Y68" s="908"/>
      <c r="Z68" s="908"/>
      <c r="AA68" s="908">
        <v>32</v>
      </c>
      <c r="AB68" s="908"/>
      <c r="AC68" s="908"/>
      <c r="AD68" s="908"/>
      <c r="AE68" s="908"/>
      <c r="AF68" s="908">
        <v>32</v>
      </c>
      <c r="AG68" s="908"/>
      <c r="AH68" s="908"/>
      <c r="AI68" s="908"/>
      <c r="AJ68" s="908"/>
      <c r="AK68" s="908">
        <v>0</v>
      </c>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591</v>
      </c>
      <c r="C69" s="916"/>
      <c r="D69" s="916"/>
      <c r="E69" s="916"/>
      <c r="F69" s="916"/>
      <c r="G69" s="916"/>
      <c r="H69" s="916"/>
      <c r="I69" s="916"/>
      <c r="J69" s="916"/>
      <c r="K69" s="916"/>
      <c r="L69" s="916"/>
      <c r="M69" s="916"/>
      <c r="N69" s="916"/>
      <c r="O69" s="916"/>
      <c r="P69" s="917"/>
      <c r="Q69" s="918">
        <v>147151</v>
      </c>
      <c r="R69" s="873"/>
      <c r="S69" s="873"/>
      <c r="T69" s="873"/>
      <c r="U69" s="873"/>
      <c r="V69" s="873">
        <v>142598</v>
      </c>
      <c r="W69" s="873"/>
      <c r="X69" s="873"/>
      <c r="Y69" s="873"/>
      <c r="Z69" s="873"/>
      <c r="AA69" s="873">
        <v>4552</v>
      </c>
      <c r="AB69" s="873"/>
      <c r="AC69" s="873"/>
      <c r="AD69" s="873"/>
      <c r="AE69" s="873"/>
      <c r="AF69" s="873">
        <v>4552</v>
      </c>
      <c r="AG69" s="873"/>
      <c r="AH69" s="873"/>
      <c r="AI69" s="873"/>
      <c r="AJ69" s="873"/>
      <c r="AK69" s="873">
        <v>1023</v>
      </c>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592</v>
      </c>
      <c r="C70" s="916"/>
      <c r="D70" s="916"/>
      <c r="E70" s="916"/>
      <c r="F70" s="916"/>
      <c r="G70" s="916"/>
      <c r="H70" s="916"/>
      <c r="I70" s="916"/>
      <c r="J70" s="916"/>
      <c r="K70" s="916"/>
      <c r="L70" s="916"/>
      <c r="M70" s="916"/>
      <c r="N70" s="916"/>
      <c r="O70" s="916"/>
      <c r="P70" s="917"/>
      <c r="Q70" s="918">
        <v>569</v>
      </c>
      <c r="R70" s="873"/>
      <c r="S70" s="873"/>
      <c r="T70" s="873"/>
      <c r="U70" s="873"/>
      <c r="V70" s="873">
        <v>538</v>
      </c>
      <c r="W70" s="873"/>
      <c r="X70" s="873"/>
      <c r="Y70" s="873"/>
      <c r="Z70" s="873"/>
      <c r="AA70" s="873">
        <v>31</v>
      </c>
      <c r="AB70" s="873"/>
      <c r="AC70" s="873"/>
      <c r="AD70" s="873"/>
      <c r="AE70" s="873"/>
      <c r="AF70" s="873">
        <v>31</v>
      </c>
      <c r="AG70" s="873"/>
      <c r="AH70" s="873"/>
      <c r="AI70" s="873"/>
      <c r="AJ70" s="873"/>
      <c r="AK70" s="873">
        <v>1</v>
      </c>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593</v>
      </c>
      <c r="C71" s="916"/>
      <c r="D71" s="916"/>
      <c r="E71" s="916"/>
      <c r="F71" s="916"/>
      <c r="G71" s="916"/>
      <c r="H71" s="916"/>
      <c r="I71" s="916"/>
      <c r="J71" s="916"/>
      <c r="K71" s="916"/>
      <c r="L71" s="916"/>
      <c r="M71" s="916"/>
      <c r="N71" s="916"/>
      <c r="O71" s="916"/>
      <c r="P71" s="917"/>
      <c r="Q71" s="918">
        <v>34241</v>
      </c>
      <c r="R71" s="873"/>
      <c r="S71" s="873"/>
      <c r="T71" s="873"/>
      <c r="U71" s="873"/>
      <c r="V71" s="873">
        <v>33377</v>
      </c>
      <c r="W71" s="873"/>
      <c r="X71" s="873"/>
      <c r="Y71" s="873"/>
      <c r="Z71" s="873"/>
      <c r="AA71" s="873">
        <v>864</v>
      </c>
      <c r="AB71" s="873"/>
      <c r="AC71" s="873"/>
      <c r="AD71" s="873"/>
      <c r="AE71" s="873"/>
      <c r="AF71" s="873">
        <v>864</v>
      </c>
      <c r="AG71" s="873"/>
      <c r="AH71" s="873"/>
      <c r="AI71" s="873"/>
      <c r="AJ71" s="873"/>
      <c r="AK71" s="873">
        <v>4883</v>
      </c>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594</v>
      </c>
      <c r="C72" s="916"/>
      <c r="D72" s="916"/>
      <c r="E72" s="916"/>
      <c r="F72" s="916"/>
      <c r="G72" s="916"/>
      <c r="H72" s="916"/>
      <c r="I72" s="916"/>
      <c r="J72" s="916"/>
      <c r="K72" s="916"/>
      <c r="L72" s="916"/>
      <c r="M72" s="916"/>
      <c r="N72" s="916"/>
      <c r="O72" s="916"/>
      <c r="P72" s="917"/>
      <c r="Q72" s="918">
        <v>211</v>
      </c>
      <c r="R72" s="873"/>
      <c r="S72" s="873"/>
      <c r="T72" s="873"/>
      <c r="U72" s="873"/>
      <c r="V72" s="873">
        <v>200</v>
      </c>
      <c r="W72" s="873"/>
      <c r="X72" s="873"/>
      <c r="Y72" s="873"/>
      <c r="Z72" s="873"/>
      <c r="AA72" s="873">
        <v>11</v>
      </c>
      <c r="AB72" s="873"/>
      <c r="AC72" s="873"/>
      <c r="AD72" s="873"/>
      <c r="AE72" s="873"/>
      <c r="AF72" s="873">
        <v>11</v>
      </c>
      <c r="AG72" s="873"/>
      <c r="AH72" s="873"/>
      <c r="AI72" s="873"/>
      <c r="AJ72" s="873"/>
      <c r="AK72" s="873">
        <v>0</v>
      </c>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595</v>
      </c>
      <c r="C73" s="916"/>
      <c r="D73" s="916"/>
      <c r="E73" s="916"/>
      <c r="F73" s="916"/>
      <c r="G73" s="916"/>
      <c r="H73" s="916"/>
      <c r="I73" s="916"/>
      <c r="J73" s="916"/>
      <c r="K73" s="916"/>
      <c r="L73" s="916"/>
      <c r="M73" s="916"/>
      <c r="N73" s="916"/>
      <c r="O73" s="916"/>
      <c r="P73" s="917"/>
      <c r="Q73" s="918">
        <v>9353</v>
      </c>
      <c r="R73" s="873"/>
      <c r="S73" s="873"/>
      <c r="T73" s="873"/>
      <c r="U73" s="873"/>
      <c r="V73" s="873">
        <v>8371</v>
      </c>
      <c r="W73" s="873"/>
      <c r="X73" s="873"/>
      <c r="Y73" s="873"/>
      <c r="Z73" s="873"/>
      <c r="AA73" s="873">
        <v>982</v>
      </c>
      <c r="AB73" s="873"/>
      <c r="AC73" s="873"/>
      <c r="AD73" s="873"/>
      <c r="AE73" s="873"/>
      <c r="AF73" s="873">
        <v>982</v>
      </c>
      <c r="AG73" s="873"/>
      <c r="AH73" s="873"/>
      <c r="AI73" s="873"/>
      <c r="AJ73" s="873"/>
      <c r="AK73" s="873">
        <v>0</v>
      </c>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596</v>
      </c>
      <c r="C74" s="916"/>
      <c r="D74" s="916"/>
      <c r="E74" s="916"/>
      <c r="F74" s="916"/>
      <c r="G74" s="916"/>
      <c r="H74" s="916"/>
      <c r="I74" s="916"/>
      <c r="J74" s="916"/>
      <c r="K74" s="916"/>
      <c r="L74" s="916"/>
      <c r="M74" s="916"/>
      <c r="N74" s="916"/>
      <c r="O74" s="916"/>
      <c r="P74" s="917"/>
      <c r="Q74" s="918">
        <v>3849</v>
      </c>
      <c r="R74" s="873"/>
      <c r="S74" s="873"/>
      <c r="T74" s="873"/>
      <c r="U74" s="873"/>
      <c r="V74" s="873">
        <v>3736</v>
      </c>
      <c r="W74" s="873"/>
      <c r="X74" s="873"/>
      <c r="Y74" s="873"/>
      <c r="Z74" s="873"/>
      <c r="AA74" s="873">
        <v>113</v>
      </c>
      <c r="AB74" s="873"/>
      <c r="AC74" s="873"/>
      <c r="AD74" s="873"/>
      <c r="AE74" s="873"/>
      <c r="AF74" s="873">
        <v>113</v>
      </c>
      <c r="AG74" s="873"/>
      <c r="AH74" s="873"/>
      <c r="AI74" s="873"/>
      <c r="AJ74" s="873"/>
      <c r="AK74" s="873">
        <v>157</v>
      </c>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597</v>
      </c>
      <c r="C75" s="916"/>
      <c r="D75" s="916"/>
      <c r="E75" s="916"/>
      <c r="F75" s="916"/>
      <c r="G75" s="916"/>
      <c r="H75" s="916"/>
      <c r="I75" s="916"/>
      <c r="J75" s="916"/>
      <c r="K75" s="916"/>
      <c r="L75" s="916"/>
      <c r="M75" s="916"/>
      <c r="N75" s="916"/>
      <c r="O75" s="916"/>
      <c r="P75" s="917"/>
      <c r="Q75" s="921">
        <v>504</v>
      </c>
      <c r="R75" s="922"/>
      <c r="S75" s="922"/>
      <c r="T75" s="922"/>
      <c r="U75" s="872"/>
      <c r="V75" s="923">
        <v>466</v>
      </c>
      <c r="W75" s="922"/>
      <c r="X75" s="922"/>
      <c r="Y75" s="922"/>
      <c r="Z75" s="872"/>
      <c r="AA75" s="923">
        <v>38</v>
      </c>
      <c r="AB75" s="922"/>
      <c r="AC75" s="922"/>
      <c r="AD75" s="922"/>
      <c r="AE75" s="872"/>
      <c r="AF75" s="923">
        <v>38</v>
      </c>
      <c r="AG75" s="922"/>
      <c r="AH75" s="922"/>
      <c r="AI75" s="922"/>
      <c r="AJ75" s="872"/>
      <c r="AK75" s="923">
        <v>6</v>
      </c>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397</v>
      </c>
      <c r="B88" s="832" t="s">
        <v>423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832" t="s">
        <v>424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432</v>
      </c>
      <c r="AB109" s="937"/>
      <c r="AC109" s="937"/>
      <c r="AD109" s="937"/>
      <c r="AE109" s="938"/>
      <c r="AF109" s="936" t="s">
        <v>313</v>
      </c>
      <c r="AG109" s="937"/>
      <c r="AH109" s="937"/>
      <c r="AI109" s="937"/>
      <c r="AJ109" s="938"/>
      <c r="AK109" s="936" t="s">
        <v>312</v>
      </c>
      <c r="AL109" s="937"/>
      <c r="AM109" s="937"/>
      <c r="AN109" s="937"/>
      <c r="AO109" s="938"/>
      <c r="AP109" s="936" t="s">
        <v>433</v>
      </c>
      <c r="AQ109" s="937"/>
      <c r="AR109" s="937"/>
      <c r="AS109" s="937"/>
      <c r="AT109" s="939"/>
      <c r="AU109" s="956" t="s">
        <v>431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432</v>
      </c>
      <c r="BR109" s="937"/>
      <c r="BS109" s="937"/>
      <c r="BT109" s="937"/>
      <c r="BU109" s="938"/>
      <c r="BV109" s="936" t="s">
        <v>313</v>
      </c>
      <c r="BW109" s="937"/>
      <c r="BX109" s="937"/>
      <c r="BY109" s="937"/>
      <c r="BZ109" s="938"/>
      <c r="CA109" s="936" t="s">
        <v>312</v>
      </c>
      <c r="CB109" s="937"/>
      <c r="CC109" s="937"/>
      <c r="CD109" s="937"/>
      <c r="CE109" s="938"/>
      <c r="CF109" s="957" t="s">
        <v>433</v>
      </c>
      <c r="CG109" s="957"/>
      <c r="CH109" s="957"/>
      <c r="CI109" s="957"/>
      <c r="CJ109" s="957"/>
      <c r="CK109" s="936" t="s">
        <v>434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432</v>
      </c>
      <c r="DH109" s="937"/>
      <c r="DI109" s="937"/>
      <c r="DJ109" s="937"/>
      <c r="DK109" s="938"/>
      <c r="DL109" s="936" t="s">
        <v>313</v>
      </c>
      <c r="DM109" s="937"/>
      <c r="DN109" s="937"/>
      <c r="DO109" s="937"/>
      <c r="DP109" s="938"/>
      <c r="DQ109" s="936" t="s">
        <v>312</v>
      </c>
      <c r="DR109" s="937"/>
      <c r="DS109" s="937"/>
      <c r="DT109" s="937"/>
      <c r="DU109" s="938"/>
      <c r="DV109" s="936" t="s">
        <v>433</v>
      </c>
      <c r="DW109" s="937"/>
      <c r="DX109" s="937"/>
      <c r="DY109" s="937"/>
      <c r="DZ109" s="939"/>
    </row>
    <row r="110" spans="1:131" s="246" customFormat="1" ht="26.25" customHeight="1" x14ac:dyDescent="0.15">
      <c r="A110" s="940" t="s">
        <v>435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247918</v>
      </c>
      <c r="AB110" s="944"/>
      <c r="AC110" s="944"/>
      <c r="AD110" s="944"/>
      <c r="AE110" s="945"/>
      <c r="AF110" s="946">
        <v>251527</v>
      </c>
      <c r="AG110" s="944"/>
      <c r="AH110" s="944"/>
      <c r="AI110" s="944"/>
      <c r="AJ110" s="945"/>
      <c r="AK110" s="946">
        <v>254049</v>
      </c>
      <c r="AL110" s="944"/>
      <c r="AM110" s="944"/>
      <c r="AN110" s="944"/>
      <c r="AO110" s="945"/>
      <c r="AP110" s="947">
        <v>46.4</v>
      </c>
      <c r="AQ110" s="948"/>
      <c r="AR110" s="948"/>
      <c r="AS110" s="948"/>
      <c r="AT110" s="949"/>
      <c r="AU110" s="950" t="s">
        <v>73</v>
      </c>
      <c r="AV110" s="951"/>
      <c r="AW110" s="951"/>
      <c r="AX110" s="951"/>
      <c r="AY110" s="951"/>
      <c r="AZ110" s="992" t="s">
        <v>436</v>
      </c>
      <c r="BA110" s="941"/>
      <c r="BB110" s="941"/>
      <c r="BC110" s="941"/>
      <c r="BD110" s="941"/>
      <c r="BE110" s="941"/>
      <c r="BF110" s="941"/>
      <c r="BG110" s="941"/>
      <c r="BH110" s="941"/>
      <c r="BI110" s="941"/>
      <c r="BJ110" s="941"/>
      <c r="BK110" s="941"/>
      <c r="BL110" s="941"/>
      <c r="BM110" s="941"/>
      <c r="BN110" s="941"/>
      <c r="BO110" s="941"/>
      <c r="BP110" s="942"/>
      <c r="BQ110" s="978">
        <v>2545334</v>
      </c>
      <c r="BR110" s="979"/>
      <c r="BS110" s="979"/>
      <c r="BT110" s="979"/>
      <c r="BU110" s="979"/>
      <c r="BV110" s="979">
        <v>2627707</v>
      </c>
      <c r="BW110" s="979"/>
      <c r="BX110" s="979"/>
      <c r="BY110" s="979"/>
      <c r="BZ110" s="979"/>
      <c r="CA110" s="979">
        <v>2672212</v>
      </c>
      <c r="CB110" s="979"/>
      <c r="CC110" s="979"/>
      <c r="CD110" s="979"/>
      <c r="CE110" s="979"/>
      <c r="CF110" s="993">
        <v>487.8</v>
      </c>
      <c r="CG110" s="994"/>
      <c r="CH110" s="994"/>
      <c r="CI110" s="994"/>
      <c r="CJ110" s="994"/>
      <c r="CK110" s="995" t="s">
        <v>437</v>
      </c>
      <c r="CL110" s="996"/>
      <c r="CM110" s="975" t="s">
        <v>438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439</v>
      </c>
      <c r="DH110" s="979"/>
      <c r="DI110" s="979"/>
      <c r="DJ110" s="979"/>
      <c r="DK110" s="979"/>
      <c r="DL110" s="979" t="s">
        <v>439</v>
      </c>
      <c r="DM110" s="979"/>
      <c r="DN110" s="979"/>
      <c r="DO110" s="979"/>
      <c r="DP110" s="979"/>
      <c r="DQ110" s="979" t="s">
        <v>415</v>
      </c>
      <c r="DR110" s="979"/>
      <c r="DS110" s="979"/>
      <c r="DT110" s="979"/>
      <c r="DU110" s="979"/>
      <c r="DV110" s="980" t="s">
        <v>439</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441</v>
      </c>
      <c r="AB111" s="986"/>
      <c r="AC111" s="986"/>
      <c r="AD111" s="986"/>
      <c r="AE111" s="987"/>
      <c r="AF111" s="988" t="s">
        <v>442</v>
      </c>
      <c r="AG111" s="986"/>
      <c r="AH111" s="986"/>
      <c r="AI111" s="986"/>
      <c r="AJ111" s="987"/>
      <c r="AK111" s="988" t="s">
        <v>442</v>
      </c>
      <c r="AL111" s="986"/>
      <c r="AM111" s="986"/>
      <c r="AN111" s="986"/>
      <c r="AO111" s="987"/>
      <c r="AP111" s="989" t="s">
        <v>439</v>
      </c>
      <c r="AQ111" s="990"/>
      <c r="AR111" s="990"/>
      <c r="AS111" s="990"/>
      <c r="AT111" s="991"/>
      <c r="AU111" s="952"/>
      <c r="AV111" s="953"/>
      <c r="AW111" s="953"/>
      <c r="AX111" s="953"/>
      <c r="AY111" s="953"/>
      <c r="AZ111" s="1001" t="s">
        <v>443</v>
      </c>
      <c r="BA111" s="1002"/>
      <c r="BB111" s="1002"/>
      <c r="BC111" s="1002"/>
      <c r="BD111" s="1002"/>
      <c r="BE111" s="1002"/>
      <c r="BF111" s="1002"/>
      <c r="BG111" s="1002"/>
      <c r="BH111" s="1002"/>
      <c r="BI111" s="1002"/>
      <c r="BJ111" s="1002"/>
      <c r="BK111" s="1002"/>
      <c r="BL111" s="1002"/>
      <c r="BM111" s="1002"/>
      <c r="BN111" s="1002"/>
      <c r="BO111" s="1002"/>
      <c r="BP111" s="1003"/>
      <c r="BQ111" s="971" t="s">
        <v>173</v>
      </c>
      <c r="BR111" s="972"/>
      <c r="BS111" s="972"/>
      <c r="BT111" s="972"/>
      <c r="BU111" s="972"/>
      <c r="BV111" s="972" t="s">
        <v>442</v>
      </c>
      <c r="BW111" s="972"/>
      <c r="BX111" s="972"/>
      <c r="BY111" s="972"/>
      <c r="BZ111" s="972"/>
      <c r="CA111" s="972" t="s">
        <v>173</v>
      </c>
      <c r="CB111" s="972"/>
      <c r="CC111" s="972"/>
      <c r="CD111" s="972"/>
      <c r="CE111" s="972"/>
      <c r="CF111" s="966" t="s">
        <v>173</v>
      </c>
      <c r="CG111" s="967"/>
      <c r="CH111" s="967"/>
      <c r="CI111" s="967"/>
      <c r="CJ111" s="967"/>
      <c r="CK111" s="997"/>
      <c r="CL111" s="998"/>
      <c r="CM111" s="968" t="s">
        <v>444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173</v>
      </c>
      <c r="DH111" s="972"/>
      <c r="DI111" s="972"/>
      <c r="DJ111" s="972"/>
      <c r="DK111" s="972"/>
      <c r="DL111" s="972" t="s">
        <v>445</v>
      </c>
      <c r="DM111" s="972"/>
      <c r="DN111" s="972"/>
      <c r="DO111" s="972"/>
      <c r="DP111" s="972"/>
      <c r="DQ111" s="972" t="s">
        <v>173</v>
      </c>
      <c r="DR111" s="972"/>
      <c r="DS111" s="972"/>
      <c r="DT111" s="972"/>
      <c r="DU111" s="972"/>
      <c r="DV111" s="973" t="s">
        <v>439</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442</v>
      </c>
      <c r="AB112" s="1011"/>
      <c r="AC112" s="1011"/>
      <c r="AD112" s="1011"/>
      <c r="AE112" s="1012"/>
      <c r="AF112" s="1013" t="s">
        <v>173</v>
      </c>
      <c r="AG112" s="1011"/>
      <c r="AH112" s="1011"/>
      <c r="AI112" s="1011"/>
      <c r="AJ112" s="1012"/>
      <c r="AK112" s="1013" t="s">
        <v>173</v>
      </c>
      <c r="AL112" s="1011"/>
      <c r="AM112" s="1011"/>
      <c r="AN112" s="1011"/>
      <c r="AO112" s="1012"/>
      <c r="AP112" s="1014" t="s">
        <v>439</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34560</v>
      </c>
      <c r="BR112" s="972"/>
      <c r="BS112" s="972"/>
      <c r="BT112" s="972"/>
      <c r="BU112" s="972"/>
      <c r="BV112" s="972">
        <v>33529</v>
      </c>
      <c r="BW112" s="972"/>
      <c r="BX112" s="972"/>
      <c r="BY112" s="972"/>
      <c r="BZ112" s="972"/>
      <c r="CA112" s="972">
        <v>25945</v>
      </c>
      <c r="CB112" s="972"/>
      <c r="CC112" s="972"/>
      <c r="CD112" s="972"/>
      <c r="CE112" s="972"/>
      <c r="CF112" s="966">
        <v>4.7</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439</v>
      </c>
      <c r="DH112" s="972"/>
      <c r="DI112" s="972"/>
      <c r="DJ112" s="972"/>
      <c r="DK112" s="972"/>
      <c r="DL112" s="972" t="s">
        <v>442</v>
      </c>
      <c r="DM112" s="972"/>
      <c r="DN112" s="972"/>
      <c r="DO112" s="972"/>
      <c r="DP112" s="972"/>
      <c r="DQ112" s="972" t="s">
        <v>445</v>
      </c>
      <c r="DR112" s="972"/>
      <c r="DS112" s="972"/>
      <c r="DT112" s="972"/>
      <c r="DU112" s="972"/>
      <c r="DV112" s="973" t="s">
        <v>441</v>
      </c>
      <c r="DW112" s="973"/>
      <c r="DX112" s="973"/>
      <c r="DY112" s="973"/>
      <c r="DZ112" s="974"/>
    </row>
    <row r="113" spans="1:130" s="246" customFormat="1" ht="26.25" customHeight="1" x14ac:dyDescent="0.15">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t="s">
        <v>173</v>
      </c>
      <c r="AB113" s="986"/>
      <c r="AC113" s="986"/>
      <c r="AD113" s="986"/>
      <c r="AE113" s="987"/>
      <c r="AF113" s="988">
        <v>5015</v>
      </c>
      <c r="AG113" s="986"/>
      <c r="AH113" s="986"/>
      <c r="AI113" s="986"/>
      <c r="AJ113" s="987"/>
      <c r="AK113" s="988">
        <v>3793</v>
      </c>
      <c r="AL113" s="986"/>
      <c r="AM113" s="986"/>
      <c r="AN113" s="986"/>
      <c r="AO113" s="987"/>
      <c r="AP113" s="989">
        <v>0.7</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t="s">
        <v>173</v>
      </c>
      <c r="BR113" s="972"/>
      <c r="BS113" s="972"/>
      <c r="BT113" s="972"/>
      <c r="BU113" s="972"/>
      <c r="BV113" s="972" t="s">
        <v>441</v>
      </c>
      <c r="BW113" s="972"/>
      <c r="BX113" s="972"/>
      <c r="BY113" s="972"/>
      <c r="BZ113" s="972"/>
      <c r="CA113" s="972" t="s">
        <v>439</v>
      </c>
      <c r="CB113" s="972"/>
      <c r="CC113" s="972"/>
      <c r="CD113" s="972"/>
      <c r="CE113" s="972"/>
      <c r="CF113" s="966" t="s">
        <v>439</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173</v>
      </c>
      <c r="DH113" s="1011"/>
      <c r="DI113" s="1011"/>
      <c r="DJ113" s="1011"/>
      <c r="DK113" s="1012"/>
      <c r="DL113" s="1013" t="s">
        <v>439</v>
      </c>
      <c r="DM113" s="1011"/>
      <c r="DN113" s="1011"/>
      <c r="DO113" s="1011"/>
      <c r="DP113" s="1012"/>
      <c r="DQ113" s="1013" t="s">
        <v>439</v>
      </c>
      <c r="DR113" s="1011"/>
      <c r="DS113" s="1011"/>
      <c r="DT113" s="1011"/>
      <c r="DU113" s="1012"/>
      <c r="DV113" s="1014" t="s">
        <v>445</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228</v>
      </c>
      <c r="AB114" s="1011"/>
      <c r="AC114" s="1011"/>
      <c r="AD114" s="1011"/>
      <c r="AE114" s="1012"/>
      <c r="AF114" s="1013">
        <v>248</v>
      </c>
      <c r="AG114" s="1011"/>
      <c r="AH114" s="1011"/>
      <c r="AI114" s="1011"/>
      <c r="AJ114" s="1012"/>
      <c r="AK114" s="1013">
        <v>384</v>
      </c>
      <c r="AL114" s="1011"/>
      <c r="AM114" s="1011"/>
      <c r="AN114" s="1011"/>
      <c r="AO114" s="1012"/>
      <c r="AP114" s="1014">
        <v>0.1</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66549</v>
      </c>
      <c r="BR114" s="972"/>
      <c r="BS114" s="972"/>
      <c r="BT114" s="972"/>
      <c r="BU114" s="972"/>
      <c r="BV114" s="972">
        <v>149819</v>
      </c>
      <c r="BW114" s="972"/>
      <c r="BX114" s="972"/>
      <c r="BY114" s="972"/>
      <c r="BZ114" s="972"/>
      <c r="CA114" s="972">
        <v>153674</v>
      </c>
      <c r="CB114" s="972"/>
      <c r="CC114" s="972"/>
      <c r="CD114" s="972"/>
      <c r="CE114" s="972"/>
      <c r="CF114" s="966">
        <v>28.1</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442</v>
      </c>
      <c r="DH114" s="1011"/>
      <c r="DI114" s="1011"/>
      <c r="DJ114" s="1011"/>
      <c r="DK114" s="1012"/>
      <c r="DL114" s="1013" t="s">
        <v>173</v>
      </c>
      <c r="DM114" s="1011"/>
      <c r="DN114" s="1011"/>
      <c r="DO114" s="1011"/>
      <c r="DP114" s="1012"/>
      <c r="DQ114" s="1013" t="s">
        <v>173</v>
      </c>
      <c r="DR114" s="1011"/>
      <c r="DS114" s="1011"/>
      <c r="DT114" s="1011"/>
      <c r="DU114" s="1012"/>
      <c r="DV114" s="1014" t="s">
        <v>439</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442</v>
      </c>
      <c r="AB115" s="986"/>
      <c r="AC115" s="986"/>
      <c r="AD115" s="986"/>
      <c r="AE115" s="987"/>
      <c r="AF115" s="988" t="s">
        <v>445</v>
      </c>
      <c r="AG115" s="986"/>
      <c r="AH115" s="986"/>
      <c r="AI115" s="986"/>
      <c r="AJ115" s="987"/>
      <c r="AK115" s="988" t="s">
        <v>439</v>
      </c>
      <c r="AL115" s="986"/>
      <c r="AM115" s="986"/>
      <c r="AN115" s="986"/>
      <c r="AO115" s="987"/>
      <c r="AP115" s="989" t="s">
        <v>173</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439</v>
      </c>
      <c r="BW115" s="972"/>
      <c r="BX115" s="972"/>
      <c r="BY115" s="972"/>
      <c r="BZ115" s="972"/>
      <c r="CA115" s="972" t="s">
        <v>439</v>
      </c>
      <c r="CB115" s="972"/>
      <c r="CC115" s="972"/>
      <c r="CD115" s="972"/>
      <c r="CE115" s="972"/>
      <c r="CF115" s="966" t="s">
        <v>439</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442</v>
      </c>
      <c r="DH115" s="1011"/>
      <c r="DI115" s="1011"/>
      <c r="DJ115" s="1011"/>
      <c r="DK115" s="1012"/>
      <c r="DL115" s="1013" t="s">
        <v>459</v>
      </c>
      <c r="DM115" s="1011"/>
      <c r="DN115" s="1011"/>
      <c r="DO115" s="1011"/>
      <c r="DP115" s="1012"/>
      <c r="DQ115" s="1013" t="s">
        <v>445</v>
      </c>
      <c r="DR115" s="1011"/>
      <c r="DS115" s="1011"/>
      <c r="DT115" s="1011"/>
      <c r="DU115" s="1012"/>
      <c r="DV115" s="1014" t="s">
        <v>439</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442</v>
      </c>
      <c r="AB116" s="1011"/>
      <c r="AC116" s="1011"/>
      <c r="AD116" s="1011"/>
      <c r="AE116" s="1012"/>
      <c r="AF116" s="1013" t="s">
        <v>173</v>
      </c>
      <c r="AG116" s="1011"/>
      <c r="AH116" s="1011"/>
      <c r="AI116" s="1011"/>
      <c r="AJ116" s="1012"/>
      <c r="AK116" s="1013" t="s">
        <v>445</v>
      </c>
      <c r="AL116" s="1011"/>
      <c r="AM116" s="1011"/>
      <c r="AN116" s="1011"/>
      <c r="AO116" s="1012"/>
      <c r="AP116" s="1014" t="s">
        <v>445</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439</v>
      </c>
      <c r="BR116" s="972"/>
      <c r="BS116" s="972"/>
      <c r="BT116" s="972"/>
      <c r="BU116" s="972"/>
      <c r="BV116" s="972" t="s">
        <v>439</v>
      </c>
      <c r="BW116" s="972"/>
      <c r="BX116" s="972"/>
      <c r="BY116" s="972"/>
      <c r="BZ116" s="972"/>
      <c r="CA116" s="972" t="s">
        <v>439</v>
      </c>
      <c r="CB116" s="972"/>
      <c r="CC116" s="972"/>
      <c r="CD116" s="972"/>
      <c r="CE116" s="972"/>
      <c r="CF116" s="966" t="s">
        <v>445</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445</v>
      </c>
      <c r="DH116" s="1011"/>
      <c r="DI116" s="1011"/>
      <c r="DJ116" s="1011"/>
      <c r="DK116" s="1012"/>
      <c r="DL116" s="1013" t="s">
        <v>439</v>
      </c>
      <c r="DM116" s="1011"/>
      <c r="DN116" s="1011"/>
      <c r="DO116" s="1011"/>
      <c r="DP116" s="1012"/>
      <c r="DQ116" s="1013" t="s">
        <v>463</v>
      </c>
      <c r="DR116" s="1011"/>
      <c r="DS116" s="1011"/>
      <c r="DT116" s="1011"/>
      <c r="DU116" s="1012"/>
      <c r="DV116" s="1014" t="s">
        <v>439</v>
      </c>
      <c r="DW116" s="1015"/>
      <c r="DX116" s="1015"/>
      <c r="DY116" s="1015"/>
      <c r="DZ116" s="1016"/>
    </row>
    <row r="117" spans="1:130" s="246" customFormat="1" ht="26.25" customHeight="1" x14ac:dyDescent="0.15">
      <c r="A117" s="956" t="s">
        <v>192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248146</v>
      </c>
      <c r="AB117" s="1029"/>
      <c r="AC117" s="1029"/>
      <c r="AD117" s="1029"/>
      <c r="AE117" s="1030"/>
      <c r="AF117" s="1031">
        <v>256790</v>
      </c>
      <c r="AG117" s="1029"/>
      <c r="AH117" s="1029"/>
      <c r="AI117" s="1029"/>
      <c r="AJ117" s="1030"/>
      <c r="AK117" s="1031">
        <v>258226</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439</v>
      </c>
      <c r="BR117" s="972"/>
      <c r="BS117" s="972"/>
      <c r="BT117" s="972"/>
      <c r="BU117" s="972"/>
      <c r="BV117" s="972" t="s">
        <v>439</v>
      </c>
      <c r="BW117" s="972"/>
      <c r="BX117" s="972"/>
      <c r="BY117" s="972"/>
      <c r="BZ117" s="972"/>
      <c r="CA117" s="972" t="s">
        <v>173</v>
      </c>
      <c r="CB117" s="972"/>
      <c r="CC117" s="972"/>
      <c r="CD117" s="972"/>
      <c r="CE117" s="972"/>
      <c r="CF117" s="966" t="s">
        <v>173</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439</v>
      </c>
      <c r="DM117" s="1011"/>
      <c r="DN117" s="1011"/>
      <c r="DO117" s="1011"/>
      <c r="DP117" s="1012"/>
      <c r="DQ117" s="1013" t="s">
        <v>173</v>
      </c>
      <c r="DR117" s="1011"/>
      <c r="DS117" s="1011"/>
      <c r="DT117" s="1011"/>
      <c r="DU117" s="1012"/>
      <c r="DV117" s="1014" t="s">
        <v>459</v>
      </c>
      <c r="DW117" s="1015"/>
      <c r="DX117" s="1015"/>
      <c r="DY117" s="1015"/>
      <c r="DZ117" s="1016"/>
    </row>
    <row r="118" spans="1:130" s="246" customFormat="1" ht="26.25" customHeight="1" x14ac:dyDescent="0.15">
      <c r="A118" s="956" t="s">
        <v>434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432</v>
      </c>
      <c r="AB118" s="937"/>
      <c r="AC118" s="937"/>
      <c r="AD118" s="937"/>
      <c r="AE118" s="938"/>
      <c r="AF118" s="936" t="s">
        <v>313</v>
      </c>
      <c r="AG118" s="937"/>
      <c r="AH118" s="937"/>
      <c r="AI118" s="937"/>
      <c r="AJ118" s="938"/>
      <c r="AK118" s="936" t="s">
        <v>312</v>
      </c>
      <c r="AL118" s="937"/>
      <c r="AM118" s="937"/>
      <c r="AN118" s="937"/>
      <c r="AO118" s="938"/>
      <c r="AP118" s="1023" t="s">
        <v>433</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439</v>
      </c>
      <c r="BR118" s="1050"/>
      <c r="BS118" s="1050"/>
      <c r="BT118" s="1050"/>
      <c r="BU118" s="1050"/>
      <c r="BV118" s="1050" t="s">
        <v>439</v>
      </c>
      <c r="BW118" s="1050"/>
      <c r="BX118" s="1050"/>
      <c r="BY118" s="1050"/>
      <c r="BZ118" s="1050"/>
      <c r="CA118" s="1050" t="s">
        <v>173</v>
      </c>
      <c r="CB118" s="1050"/>
      <c r="CC118" s="1050"/>
      <c r="CD118" s="1050"/>
      <c r="CE118" s="1050"/>
      <c r="CF118" s="966" t="s">
        <v>439</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173</v>
      </c>
      <c r="DH118" s="1011"/>
      <c r="DI118" s="1011"/>
      <c r="DJ118" s="1011"/>
      <c r="DK118" s="1012"/>
      <c r="DL118" s="1013" t="s">
        <v>459</v>
      </c>
      <c r="DM118" s="1011"/>
      <c r="DN118" s="1011"/>
      <c r="DO118" s="1011"/>
      <c r="DP118" s="1012"/>
      <c r="DQ118" s="1013" t="s">
        <v>463</v>
      </c>
      <c r="DR118" s="1011"/>
      <c r="DS118" s="1011"/>
      <c r="DT118" s="1011"/>
      <c r="DU118" s="1012"/>
      <c r="DV118" s="1014" t="s">
        <v>439</v>
      </c>
      <c r="DW118" s="1015"/>
      <c r="DX118" s="1015"/>
      <c r="DY118" s="1015"/>
      <c r="DZ118" s="1016"/>
    </row>
    <row r="119" spans="1:130" s="246" customFormat="1" ht="26.25" customHeight="1" x14ac:dyDescent="0.15">
      <c r="A119" s="1110" t="s">
        <v>437</v>
      </c>
      <c r="B119" s="996"/>
      <c r="C119" s="975" t="s">
        <v>438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173</v>
      </c>
      <c r="AB119" s="944"/>
      <c r="AC119" s="944"/>
      <c r="AD119" s="944"/>
      <c r="AE119" s="945"/>
      <c r="AF119" s="946" t="s">
        <v>439</v>
      </c>
      <c r="AG119" s="944"/>
      <c r="AH119" s="944"/>
      <c r="AI119" s="944"/>
      <c r="AJ119" s="945"/>
      <c r="AK119" s="946" t="s">
        <v>439</v>
      </c>
      <c r="AL119" s="944"/>
      <c r="AM119" s="944"/>
      <c r="AN119" s="944"/>
      <c r="AO119" s="945"/>
      <c r="AP119" s="947" t="s">
        <v>173</v>
      </c>
      <c r="AQ119" s="948"/>
      <c r="AR119" s="948"/>
      <c r="AS119" s="948"/>
      <c r="AT119" s="949"/>
      <c r="AU119" s="954"/>
      <c r="AV119" s="955"/>
      <c r="AW119" s="955"/>
      <c r="AX119" s="955"/>
      <c r="AY119" s="955"/>
      <c r="AZ119" s="277" t="s">
        <v>192</v>
      </c>
      <c r="BA119" s="277"/>
      <c r="BB119" s="277"/>
      <c r="BC119" s="277"/>
      <c r="BD119" s="277"/>
      <c r="BE119" s="277"/>
      <c r="BF119" s="277"/>
      <c r="BG119" s="277"/>
      <c r="BH119" s="277"/>
      <c r="BI119" s="277"/>
      <c r="BJ119" s="277"/>
      <c r="BK119" s="277"/>
      <c r="BL119" s="277"/>
      <c r="BM119" s="277"/>
      <c r="BN119" s="277"/>
      <c r="BO119" s="1027" t="s">
        <v>469</v>
      </c>
      <c r="BP119" s="1058"/>
      <c r="BQ119" s="1049">
        <v>2646443</v>
      </c>
      <c r="BR119" s="1050"/>
      <c r="BS119" s="1050"/>
      <c r="BT119" s="1050"/>
      <c r="BU119" s="1050"/>
      <c r="BV119" s="1050">
        <v>2811055</v>
      </c>
      <c r="BW119" s="1050"/>
      <c r="BX119" s="1050"/>
      <c r="BY119" s="1050"/>
      <c r="BZ119" s="1050"/>
      <c r="CA119" s="1050">
        <v>2851831</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173</v>
      </c>
      <c r="DH119" s="1036"/>
      <c r="DI119" s="1036"/>
      <c r="DJ119" s="1036"/>
      <c r="DK119" s="1037"/>
      <c r="DL119" s="1035" t="s">
        <v>459</v>
      </c>
      <c r="DM119" s="1036"/>
      <c r="DN119" s="1036"/>
      <c r="DO119" s="1036"/>
      <c r="DP119" s="1037"/>
      <c r="DQ119" s="1035" t="s">
        <v>459</v>
      </c>
      <c r="DR119" s="1036"/>
      <c r="DS119" s="1036"/>
      <c r="DT119" s="1036"/>
      <c r="DU119" s="1037"/>
      <c r="DV119" s="1038" t="s">
        <v>173</v>
      </c>
      <c r="DW119" s="1039"/>
      <c r="DX119" s="1039"/>
      <c r="DY119" s="1039"/>
      <c r="DZ119" s="1040"/>
    </row>
    <row r="120" spans="1:130" s="246" customFormat="1" ht="26.25" customHeight="1" x14ac:dyDescent="0.15">
      <c r="A120" s="1111"/>
      <c r="B120" s="998"/>
      <c r="C120" s="968" t="s">
        <v>444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439</v>
      </c>
      <c r="AB120" s="1011"/>
      <c r="AC120" s="1011"/>
      <c r="AD120" s="1011"/>
      <c r="AE120" s="1012"/>
      <c r="AF120" s="1013" t="s">
        <v>173</v>
      </c>
      <c r="AG120" s="1011"/>
      <c r="AH120" s="1011"/>
      <c r="AI120" s="1011"/>
      <c r="AJ120" s="1012"/>
      <c r="AK120" s="1013" t="s">
        <v>173</v>
      </c>
      <c r="AL120" s="1011"/>
      <c r="AM120" s="1011"/>
      <c r="AN120" s="1011"/>
      <c r="AO120" s="1012"/>
      <c r="AP120" s="1014" t="s">
        <v>173</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894143</v>
      </c>
      <c r="BR120" s="979"/>
      <c r="BS120" s="979"/>
      <c r="BT120" s="979"/>
      <c r="BU120" s="979"/>
      <c r="BV120" s="979">
        <v>774886</v>
      </c>
      <c r="BW120" s="979"/>
      <c r="BX120" s="979"/>
      <c r="BY120" s="979"/>
      <c r="BZ120" s="979"/>
      <c r="CA120" s="979">
        <v>574600</v>
      </c>
      <c r="CB120" s="979"/>
      <c r="CC120" s="979"/>
      <c r="CD120" s="979"/>
      <c r="CE120" s="979"/>
      <c r="CF120" s="993">
        <v>104.9</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v>34560</v>
      </c>
      <c r="DH120" s="979"/>
      <c r="DI120" s="979"/>
      <c r="DJ120" s="979"/>
      <c r="DK120" s="979"/>
      <c r="DL120" s="979">
        <v>33529</v>
      </c>
      <c r="DM120" s="979"/>
      <c r="DN120" s="979"/>
      <c r="DO120" s="979"/>
      <c r="DP120" s="979"/>
      <c r="DQ120" s="979">
        <v>25945</v>
      </c>
      <c r="DR120" s="979"/>
      <c r="DS120" s="979"/>
      <c r="DT120" s="979"/>
      <c r="DU120" s="979"/>
      <c r="DV120" s="980">
        <v>4.7</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173</v>
      </c>
      <c r="AB121" s="1011"/>
      <c r="AC121" s="1011"/>
      <c r="AD121" s="1011"/>
      <c r="AE121" s="1012"/>
      <c r="AF121" s="1013" t="s">
        <v>173</v>
      </c>
      <c r="AG121" s="1011"/>
      <c r="AH121" s="1011"/>
      <c r="AI121" s="1011"/>
      <c r="AJ121" s="1012"/>
      <c r="AK121" s="1013" t="s">
        <v>173</v>
      </c>
      <c r="AL121" s="1011"/>
      <c r="AM121" s="1011"/>
      <c r="AN121" s="1011"/>
      <c r="AO121" s="1012"/>
      <c r="AP121" s="1014" t="s">
        <v>173</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115803</v>
      </c>
      <c r="BR121" s="972"/>
      <c r="BS121" s="972"/>
      <c r="BT121" s="972"/>
      <c r="BU121" s="972"/>
      <c r="BV121" s="972" t="s">
        <v>173</v>
      </c>
      <c r="BW121" s="972"/>
      <c r="BX121" s="972"/>
      <c r="BY121" s="972"/>
      <c r="BZ121" s="972"/>
      <c r="CA121" s="972">
        <v>176869</v>
      </c>
      <c r="CB121" s="972"/>
      <c r="CC121" s="972"/>
      <c r="CD121" s="972"/>
      <c r="CE121" s="972"/>
      <c r="CF121" s="966">
        <v>32.299999999999997</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t="s">
        <v>459</v>
      </c>
      <c r="DH121" s="972"/>
      <c r="DI121" s="972"/>
      <c r="DJ121" s="972"/>
      <c r="DK121" s="972"/>
      <c r="DL121" s="972" t="s">
        <v>173</v>
      </c>
      <c r="DM121" s="972"/>
      <c r="DN121" s="972"/>
      <c r="DO121" s="972"/>
      <c r="DP121" s="972"/>
      <c r="DQ121" s="972" t="s">
        <v>439</v>
      </c>
      <c r="DR121" s="972"/>
      <c r="DS121" s="972"/>
      <c r="DT121" s="972"/>
      <c r="DU121" s="972"/>
      <c r="DV121" s="973" t="s">
        <v>439</v>
      </c>
      <c r="DW121" s="973"/>
      <c r="DX121" s="973"/>
      <c r="DY121" s="973"/>
      <c r="DZ121" s="974"/>
    </row>
    <row r="122" spans="1:130" s="246" customFormat="1" ht="26.25" customHeight="1" x14ac:dyDescent="0.15">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173</v>
      </c>
      <c r="AG122" s="1011"/>
      <c r="AH122" s="1011"/>
      <c r="AI122" s="1011"/>
      <c r="AJ122" s="1012"/>
      <c r="AK122" s="1013" t="s">
        <v>459</v>
      </c>
      <c r="AL122" s="1011"/>
      <c r="AM122" s="1011"/>
      <c r="AN122" s="1011"/>
      <c r="AO122" s="1012"/>
      <c r="AP122" s="1014" t="s">
        <v>439</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1703424</v>
      </c>
      <c r="BR122" s="1050"/>
      <c r="BS122" s="1050"/>
      <c r="BT122" s="1050"/>
      <c r="BU122" s="1050"/>
      <c r="BV122" s="1050">
        <v>1857698</v>
      </c>
      <c r="BW122" s="1050"/>
      <c r="BX122" s="1050"/>
      <c r="BY122" s="1050"/>
      <c r="BZ122" s="1050"/>
      <c r="CA122" s="1050">
        <v>2013107</v>
      </c>
      <c r="CB122" s="1050"/>
      <c r="CC122" s="1050"/>
      <c r="CD122" s="1050"/>
      <c r="CE122" s="1050"/>
      <c r="CF122" s="1070">
        <v>367.5</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t="s">
        <v>173</v>
      </c>
      <c r="DH122" s="972"/>
      <c r="DI122" s="972"/>
      <c r="DJ122" s="972"/>
      <c r="DK122" s="972"/>
      <c r="DL122" s="972" t="s">
        <v>173</v>
      </c>
      <c r="DM122" s="972"/>
      <c r="DN122" s="972"/>
      <c r="DO122" s="972"/>
      <c r="DP122" s="972"/>
      <c r="DQ122" s="972" t="s">
        <v>173</v>
      </c>
      <c r="DR122" s="972"/>
      <c r="DS122" s="972"/>
      <c r="DT122" s="972"/>
      <c r="DU122" s="972"/>
      <c r="DV122" s="973" t="s">
        <v>439</v>
      </c>
      <c r="DW122" s="973"/>
      <c r="DX122" s="973"/>
      <c r="DY122" s="973"/>
      <c r="DZ122" s="974"/>
    </row>
    <row r="123" spans="1:130" s="246" customFormat="1" ht="26.25" customHeight="1" x14ac:dyDescent="0.15">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173</v>
      </c>
      <c r="AB123" s="1011"/>
      <c r="AC123" s="1011"/>
      <c r="AD123" s="1011"/>
      <c r="AE123" s="1012"/>
      <c r="AF123" s="1013" t="s">
        <v>173</v>
      </c>
      <c r="AG123" s="1011"/>
      <c r="AH123" s="1011"/>
      <c r="AI123" s="1011"/>
      <c r="AJ123" s="1012"/>
      <c r="AK123" s="1013" t="s">
        <v>439</v>
      </c>
      <c r="AL123" s="1011"/>
      <c r="AM123" s="1011"/>
      <c r="AN123" s="1011"/>
      <c r="AO123" s="1012"/>
      <c r="AP123" s="1014" t="s">
        <v>439</v>
      </c>
      <c r="AQ123" s="1015"/>
      <c r="AR123" s="1015"/>
      <c r="AS123" s="1015"/>
      <c r="AT123" s="1016"/>
      <c r="AU123" s="1047"/>
      <c r="AV123" s="1048"/>
      <c r="AW123" s="1048"/>
      <c r="AX123" s="1048"/>
      <c r="AY123" s="1048"/>
      <c r="AZ123" s="277" t="s">
        <v>192</v>
      </c>
      <c r="BA123" s="277"/>
      <c r="BB123" s="277"/>
      <c r="BC123" s="277"/>
      <c r="BD123" s="277"/>
      <c r="BE123" s="277"/>
      <c r="BF123" s="277"/>
      <c r="BG123" s="277"/>
      <c r="BH123" s="277"/>
      <c r="BI123" s="277"/>
      <c r="BJ123" s="277"/>
      <c r="BK123" s="277"/>
      <c r="BL123" s="277"/>
      <c r="BM123" s="277"/>
      <c r="BN123" s="277"/>
      <c r="BO123" s="1027" t="s">
        <v>480</v>
      </c>
      <c r="BP123" s="1058"/>
      <c r="BQ123" s="1117">
        <v>2713370</v>
      </c>
      <c r="BR123" s="1118"/>
      <c r="BS123" s="1118"/>
      <c r="BT123" s="1118"/>
      <c r="BU123" s="1118"/>
      <c r="BV123" s="1118">
        <v>2632584</v>
      </c>
      <c r="BW123" s="1118"/>
      <c r="BX123" s="1118"/>
      <c r="BY123" s="1118"/>
      <c r="BZ123" s="1118"/>
      <c r="CA123" s="1118">
        <v>2764576</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439</v>
      </c>
      <c r="AG124" s="1011"/>
      <c r="AH124" s="1011"/>
      <c r="AI124" s="1011"/>
      <c r="AJ124" s="1012"/>
      <c r="AK124" s="1013" t="s">
        <v>439</v>
      </c>
      <c r="AL124" s="1011"/>
      <c r="AM124" s="1011"/>
      <c r="AN124" s="1011"/>
      <c r="AO124" s="1012"/>
      <c r="AP124" s="1014" t="s">
        <v>439</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173</v>
      </c>
      <c r="BR124" s="1080"/>
      <c r="BS124" s="1080"/>
      <c r="BT124" s="1080"/>
      <c r="BU124" s="1080"/>
      <c r="BV124" s="1080">
        <v>31.8</v>
      </c>
      <c r="BW124" s="1080"/>
      <c r="BX124" s="1080"/>
      <c r="BY124" s="1080"/>
      <c r="BZ124" s="1080"/>
      <c r="CA124" s="1080">
        <v>15.9</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t="s">
        <v>439</v>
      </c>
      <c r="DH124" s="1036"/>
      <c r="DI124" s="1036"/>
      <c r="DJ124" s="1036"/>
      <c r="DK124" s="1037"/>
      <c r="DL124" s="1035" t="s">
        <v>173</v>
      </c>
      <c r="DM124" s="1036"/>
      <c r="DN124" s="1036"/>
      <c r="DO124" s="1036"/>
      <c r="DP124" s="1037"/>
      <c r="DQ124" s="1035" t="s">
        <v>439</v>
      </c>
      <c r="DR124" s="1036"/>
      <c r="DS124" s="1036"/>
      <c r="DT124" s="1036"/>
      <c r="DU124" s="1037"/>
      <c r="DV124" s="1038" t="s">
        <v>439</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439</v>
      </c>
      <c r="AB125" s="1011"/>
      <c r="AC125" s="1011"/>
      <c r="AD125" s="1011"/>
      <c r="AE125" s="1012"/>
      <c r="AF125" s="1013" t="s">
        <v>439</v>
      </c>
      <c r="AG125" s="1011"/>
      <c r="AH125" s="1011"/>
      <c r="AI125" s="1011"/>
      <c r="AJ125" s="1012"/>
      <c r="AK125" s="1013" t="s">
        <v>439</v>
      </c>
      <c r="AL125" s="1011"/>
      <c r="AM125" s="1011"/>
      <c r="AN125" s="1011"/>
      <c r="AO125" s="1012"/>
      <c r="AP125" s="1014" t="s">
        <v>439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439</v>
      </c>
      <c r="DH125" s="979"/>
      <c r="DI125" s="979"/>
      <c r="DJ125" s="979"/>
      <c r="DK125" s="979"/>
      <c r="DL125" s="979" t="s">
        <v>439</v>
      </c>
      <c r="DM125" s="979"/>
      <c r="DN125" s="979"/>
      <c r="DO125" s="979"/>
      <c r="DP125" s="979"/>
      <c r="DQ125" s="979" t="s">
        <v>439</v>
      </c>
      <c r="DR125" s="979"/>
      <c r="DS125" s="979"/>
      <c r="DT125" s="979"/>
      <c r="DU125" s="979"/>
      <c r="DV125" s="980" t="s">
        <v>439</v>
      </c>
      <c r="DW125" s="980"/>
      <c r="DX125" s="980"/>
      <c r="DY125" s="980"/>
      <c r="DZ125" s="981"/>
    </row>
    <row r="126" spans="1:130" s="246" customFormat="1" ht="26.25" customHeight="1" thickBot="1" x14ac:dyDescent="0.2">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439</v>
      </c>
      <c r="AB126" s="1011"/>
      <c r="AC126" s="1011"/>
      <c r="AD126" s="1011"/>
      <c r="AE126" s="1012"/>
      <c r="AF126" s="1013" t="s">
        <v>439</v>
      </c>
      <c r="AG126" s="1011"/>
      <c r="AH126" s="1011"/>
      <c r="AI126" s="1011"/>
      <c r="AJ126" s="1012"/>
      <c r="AK126" s="1013" t="s">
        <v>439</v>
      </c>
      <c r="AL126" s="1011"/>
      <c r="AM126" s="1011"/>
      <c r="AN126" s="1011"/>
      <c r="AO126" s="1012"/>
      <c r="AP126" s="1014" t="s">
        <v>439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439</v>
      </c>
      <c r="DM126" s="972"/>
      <c r="DN126" s="972"/>
      <c r="DO126" s="972"/>
      <c r="DP126" s="972"/>
      <c r="DQ126" s="972" t="s">
        <v>439</v>
      </c>
      <c r="DR126" s="972"/>
      <c r="DS126" s="972"/>
      <c r="DT126" s="972"/>
      <c r="DU126" s="972"/>
      <c r="DV126" s="973" t="s">
        <v>173</v>
      </c>
      <c r="DW126" s="973"/>
      <c r="DX126" s="973"/>
      <c r="DY126" s="973"/>
      <c r="DZ126" s="974"/>
    </row>
    <row r="127" spans="1:130" s="246" customFormat="1" ht="26.25" customHeight="1" x14ac:dyDescent="0.15">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439</v>
      </c>
      <c r="AB127" s="1011"/>
      <c r="AC127" s="1011"/>
      <c r="AD127" s="1011"/>
      <c r="AE127" s="1012"/>
      <c r="AF127" s="1013" t="s">
        <v>439</v>
      </c>
      <c r="AG127" s="1011"/>
      <c r="AH127" s="1011"/>
      <c r="AI127" s="1011"/>
      <c r="AJ127" s="1012"/>
      <c r="AK127" s="1013" t="s">
        <v>439</v>
      </c>
      <c r="AL127" s="1011"/>
      <c r="AM127" s="1011"/>
      <c r="AN127" s="1011"/>
      <c r="AO127" s="1012"/>
      <c r="AP127" s="1014" t="s">
        <v>439</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439</v>
      </c>
      <c r="DH127" s="972"/>
      <c r="DI127" s="972"/>
      <c r="DJ127" s="972"/>
      <c r="DK127" s="972"/>
      <c r="DL127" s="972" t="s">
        <v>439</v>
      </c>
      <c r="DM127" s="972"/>
      <c r="DN127" s="972"/>
      <c r="DO127" s="972"/>
      <c r="DP127" s="972"/>
      <c r="DQ127" s="972" t="s">
        <v>439</v>
      </c>
      <c r="DR127" s="972"/>
      <c r="DS127" s="972"/>
      <c r="DT127" s="972"/>
      <c r="DU127" s="972"/>
      <c r="DV127" s="973" t="s">
        <v>173</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17140</v>
      </c>
      <c r="AB128" s="1100"/>
      <c r="AC128" s="1100"/>
      <c r="AD128" s="1100"/>
      <c r="AE128" s="1101"/>
      <c r="AF128" s="1102">
        <v>9169</v>
      </c>
      <c r="AG128" s="1100"/>
      <c r="AH128" s="1100"/>
      <c r="AI128" s="1100"/>
      <c r="AJ128" s="1101"/>
      <c r="AK128" s="1102">
        <v>8654</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173</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173</v>
      </c>
      <c r="DH128" s="1092"/>
      <c r="DI128" s="1092"/>
      <c r="DJ128" s="1092"/>
      <c r="DK128" s="1092"/>
      <c r="DL128" s="1092" t="s">
        <v>415</v>
      </c>
      <c r="DM128" s="1092"/>
      <c r="DN128" s="1092"/>
      <c r="DO128" s="1092"/>
      <c r="DP128" s="1092"/>
      <c r="DQ128" s="1092" t="s">
        <v>173</v>
      </c>
      <c r="DR128" s="1092"/>
      <c r="DS128" s="1092"/>
      <c r="DT128" s="1092"/>
      <c r="DU128" s="1092"/>
      <c r="DV128" s="1093" t="s">
        <v>173</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748671</v>
      </c>
      <c r="AB129" s="1011"/>
      <c r="AC129" s="1011"/>
      <c r="AD129" s="1011"/>
      <c r="AE129" s="1012"/>
      <c r="AF129" s="1013">
        <v>756849</v>
      </c>
      <c r="AG129" s="1011"/>
      <c r="AH129" s="1011"/>
      <c r="AI129" s="1011"/>
      <c r="AJ129" s="1012"/>
      <c r="AK129" s="1013">
        <v>747854</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173</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173561</v>
      </c>
      <c r="AB130" s="1011"/>
      <c r="AC130" s="1011"/>
      <c r="AD130" s="1011"/>
      <c r="AE130" s="1012"/>
      <c r="AF130" s="1013">
        <v>196692</v>
      </c>
      <c r="AG130" s="1011"/>
      <c r="AH130" s="1011"/>
      <c r="AI130" s="1011"/>
      <c r="AJ130" s="1012"/>
      <c r="AK130" s="1013">
        <v>200099</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9.3000000000000007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575110</v>
      </c>
      <c r="AB131" s="1036"/>
      <c r="AC131" s="1036"/>
      <c r="AD131" s="1036"/>
      <c r="AE131" s="1037"/>
      <c r="AF131" s="1035">
        <v>560157</v>
      </c>
      <c r="AG131" s="1036"/>
      <c r="AH131" s="1036"/>
      <c r="AI131" s="1036"/>
      <c r="AJ131" s="1037"/>
      <c r="AK131" s="1035">
        <v>547755</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v>15.9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9.9885239349999999</v>
      </c>
      <c r="AB132" s="1152"/>
      <c r="AC132" s="1152"/>
      <c r="AD132" s="1152"/>
      <c r="AE132" s="1153"/>
      <c r="AF132" s="1154">
        <v>9.0919153020000003</v>
      </c>
      <c r="AG132" s="1152"/>
      <c r="AH132" s="1152"/>
      <c r="AI132" s="1152"/>
      <c r="AJ132" s="1153"/>
      <c r="AK132" s="1154">
        <v>9.0319577179999992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9.3000000000000007</v>
      </c>
      <c r="AB133" s="1135"/>
      <c r="AC133" s="1135"/>
      <c r="AD133" s="1135"/>
      <c r="AE133" s="1136"/>
      <c r="AF133" s="1134">
        <v>9.3000000000000007</v>
      </c>
      <c r="AG133" s="1135"/>
      <c r="AH133" s="1135"/>
      <c r="AI133" s="1135"/>
      <c r="AJ133" s="1136"/>
      <c r="AK133" s="1134">
        <v>9.3000000000000007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BTWlOH4x+xpO9pvXJZGvOkDypG3uVpfBCUkby6o1DKJDh3MsrBW2VlNBQkd+idZVZQB+0G0n0YIbeJqtjXqw==" saltValue="IHJQA0CSLCscYb4r/zVS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W7" zoomScale="85" zoomScaleNormal="85" zoomScaleSheetLayoutView="85" workbookViewId="0">
      <selection activeCell="CL28" sqref="CL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KbUKNQyeewB+Tb9ZN6upSoYZT75NEOgi2RjZw0bHPKZhAQN1YRZGC+6bWcDBcGUZnlscThVAXa87K6wOV9gig==" saltValue="5QVt4rxxSYJQmy1bHngu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CD15" sqref="CD15:CS15"/>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GeT0wLPMYyWb/BRtfnoJUpmv3VHUA8P/WEOupXwvpw3q27eYnHs1/Rnz7vyhgYux2BiOyBCq95waq5wF2bvCg==" saltValue="Y/+686U0KXdVNDoR7uQo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CD15" sqref="CD15:CS1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298033</v>
      </c>
      <c r="AP9" s="312">
        <v>504286</v>
      </c>
      <c r="AQ9" s="313">
        <v>168530</v>
      </c>
      <c r="AR9" s="314">
        <v>199.2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73951</v>
      </c>
      <c r="AP10" s="315">
        <v>125129</v>
      </c>
      <c r="AQ10" s="316">
        <v>21048</v>
      </c>
      <c r="AR10" s="317">
        <v>494.5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1765</v>
      </c>
      <c r="AP11" s="315">
        <v>2986</v>
      </c>
      <c r="AQ11" s="316">
        <v>26640</v>
      </c>
      <c r="AR11" s="317">
        <v>-88.8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1878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t="s">
        <v>518</v>
      </c>
      <c r="AP14" s="315" t="s">
        <v>518</v>
      </c>
      <c r="AQ14" s="316">
        <v>7469</v>
      </c>
      <c r="AR14" s="317" t="s">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38522</v>
      </c>
      <c r="AP15" s="315">
        <v>65181</v>
      </c>
      <c r="AQ15" s="316">
        <v>4705</v>
      </c>
      <c r="AR15" s="317">
        <v>1285.4000000000001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-45903</v>
      </c>
      <c r="AP16" s="315">
        <v>-77670</v>
      </c>
      <c r="AQ16" s="316">
        <v>-16375</v>
      </c>
      <c r="AR16" s="317">
        <v>374.3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192</v>
      </c>
      <c r="AL17" s="1178"/>
      <c r="AM17" s="1178"/>
      <c r="AN17" s="1179"/>
      <c r="AO17" s="315">
        <v>366368</v>
      </c>
      <c r="AP17" s="315">
        <v>619912</v>
      </c>
      <c r="AQ17" s="316">
        <v>213894</v>
      </c>
      <c r="AR17" s="317">
        <v>189.8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59.22</v>
      </c>
      <c r="AP21" s="328">
        <v>19.28</v>
      </c>
      <c r="AQ21" s="329">
        <v>39.94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89.3</v>
      </c>
      <c r="AP22" s="333">
        <v>95</v>
      </c>
      <c r="AQ22" s="334">
        <v>-5.7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254049</v>
      </c>
      <c r="AP32" s="342">
        <v>429863</v>
      </c>
      <c r="AQ32" s="343">
        <v>102582</v>
      </c>
      <c r="AR32" s="344">
        <v>319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3793</v>
      </c>
      <c r="AP35" s="342">
        <v>6418</v>
      </c>
      <c r="AQ35" s="343">
        <v>28843</v>
      </c>
      <c r="AR35" s="344">
        <v>-77.7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384</v>
      </c>
      <c r="AP36" s="342">
        <v>650</v>
      </c>
      <c r="AQ36" s="343">
        <v>2374</v>
      </c>
      <c r="AR36" s="344">
        <v>-72.599999999999994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t="s">
        <v>518</v>
      </c>
      <c r="AP37" s="342" t="s">
        <v>518</v>
      </c>
      <c r="AQ37" s="343">
        <v>1030</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518</v>
      </c>
      <c r="AP38" s="345" t="s">
        <v>518</v>
      </c>
      <c r="AQ38" s="346">
        <v>19</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-8654</v>
      </c>
      <c r="AP39" s="342">
        <v>-14643</v>
      </c>
      <c r="AQ39" s="343">
        <v>-3618</v>
      </c>
      <c r="AR39" s="344">
        <v>304.7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-200099</v>
      </c>
      <c r="AP40" s="342">
        <v>-338577</v>
      </c>
      <c r="AQ40" s="343">
        <v>-102150</v>
      </c>
      <c r="AR40" s="344">
        <v>231.5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307</v>
      </c>
      <c r="AL41" s="1192"/>
      <c r="AM41" s="1192"/>
      <c r="AN41" s="1193"/>
      <c r="AO41" s="342">
        <v>49473</v>
      </c>
      <c r="AP41" s="342">
        <v>83711</v>
      </c>
      <c r="AQ41" s="343">
        <v>29081</v>
      </c>
      <c r="AR41" s="344">
        <v>187.9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1281129</v>
      </c>
      <c r="AN51" s="364">
        <v>2216486</v>
      </c>
      <c r="AO51" s="365">
        <v>-24.8</v>
      </c>
      <c r="AP51" s="366">
        <v>272886</v>
      </c>
      <c r="AQ51" s="367">
        <v>3.7</v>
      </c>
      <c r="AR51" s="368">
        <v>-28.5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58950</v>
      </c>
      <c r="AN52" s="372">
        <v>101990</v>
      </c>
      <c r="AO52" s="373">
        <v>-27.4</v>
      </c>
      <c r="AP52" s="374">
        <v>125724</v>
      </c>
      <c r="AQ52" s="375">
        <v>21.9</v>
      </c>
      <c r="AR52" s="376">
        <v>-49.3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1331828</v>
      </c>
      <c r="AN53" s="364">
        <v>2257336</v>
      </c>
      <c r="AO53" s="365">
        <v>1.8</v>
      </c>
      <c r="AP53" s="366">
        <v>245039</v>
      </c>
      <c r="AQ53" s="367">
        <v>-10.199999999999999</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178923</v>
      </c>
      <c r="AN54" s="372">
        <v>303259</v>
      </c>
      <c r="AO54" s="373">
        <v>197.3</v>
      </c>
      <c r="AP54" s="374">
        <v>108922</v>
      </c>
      <c r="AQ54" s="375">
        <v>-13.4</v>
      </c>
      <c r="AR54" s="376">
        <v>210.7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1431935</v>
      </c>
      <c r="AN55" s="364">
        <v>2468853</v>
      </c>
      <c r="AO55" s="365">
        <v>9.4</v>
      </c>
      <c r="AP55" s="366">
        <v>237994</v>
      </c>
      <c r="AQ55" s="367">
        <v>-2.9</v>
      </c>
      <c r="AR55" s="368">
        <v>12.3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295814</v>
      </c>
      <c r="AN56" s="372">
        <v>510024</v>
      </c>
      <c r="AO56" s="373">
        <v>68.2</v>
      </c>
      <c r="AP56" s="374">
        <v>110361</v>
      </c>
      <c r="AQ56" s="375">
        <v>1.3</v>
      </c>
      <c r="AR56" s="376">
        <v>66.900000000000006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1395259</v>
      </c>
      <c r="AN57" s="364">
        <v>2439264</v>
      </c>
      <c r="AO57" s="365">
        <v>-1.2</v>
      </c>
      <c r="AP57" s="366">
        <v>267911</v>
      </c>
      <c r="AQ57" s="367">
        <v>12.6</v>
      </c>
      <c r="AR57" s="368">
        <v>-13.8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80653</v>
      </c>
      <c r="AN58" s="372">
        <v>141002</v>
      </c>
      <c r="AO58" s="373">
        <v>-72.400000000000006</v>
      </c>
      <c r="AP58" s="374">
        <v>106425</v>
      </c>
      <c r="AQ58" s="375">
        <v>-3.6</v>
      </c>
      <c r="AR58" s="376">
        <v>-68.8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1136037</v>
      </c>
      <c r="AN59" s="364">
        <v>1922228</v>
      </c>
      <c r="AO59" s="365">
        <v>-21.2</v>
      </c>
      <c r="AP59" s="366">
        <v>228215</v>
      </c>
      <c r="AQ59" s="367">
        <v>-14.8</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93237</v>
      </c>
      <c r="AN60" s="372">
        <v>157761</v>
      </c>
      <c r="AO60" s="373">
        <v>11.9</v>
      </c>
      <c r="AP60" s="374">
        <v>117571</v>
      </c>
      <c r="AQ60" s="375">
        <v>10.5</v>
      </c>
      <c r="AR60" s="376">
        <v>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1315238</v>
      </c>
      <c r="AN61" s="379">
        <v>2260833</v>
      </c>
      <c r="AO61" s="380">
        <v>-7.2</v>
      </c>
      <c r="AP61" s="381">
        <v>250409</v>
      </c>
      <c r="AQ61" s="382">
        <v>-2.2999999999999998</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141515</v>
      </c>
      <c r="AN62" s="372">
        <v>242807</v>
      </c>
      <c r="AO62" s="373">
        <v>35.5</v>
      </c>
      <c r="AP62" s="374">
        <v>113801</v>
      </c>
      <c r="AQ62" s="375">
        <v>3.3</v>
      </c>
      <c r="AR62" s="376">
        <v>32.200000000000003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iIs5nyeJNpuEQi0I25C+G3TZdbEBNsVCfa0uxJi2nHs8KBwRoBWv6SjFU+UbKg2/FTbQhIujGb4fw5BoTiB0A==" saltValue="xc1wK1I7H8aBoPu9v5VU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5" zoomScale="85" zoomScaleNormal="85" zoomScaleSheetLayoutView="55" workbookViewId="0">
      <selection activeCell="AG103" sqref="AG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nVQOvLN6oVVAUQD+TXIyHT3Xa/xYWjrDrGNbCowMYg7C5FNtCQC3U9KOeRrnHt5QOl2ehuEY3JPFmoAELQh+Q==" saltValue="GrSDsCbDDFWJR+M0EZuY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60" zoomScaleNormal="60" zoomScaleSheetLayoutView="55" workbookViewId="0">
      <selection activeCell="CD15" sqref="CD15:CS15"/>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nTulLSG1BRGhATXfBGPANEzIXVcwcQU+xdKrYjqkQYcQbdy0HdV/6EONiLCepgs8rGa0zkLH07glqn/quSBpw==" saltValue="E0KlJDIuN0gzL4k2VNBA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CD15" sqref="CD15:CS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93.42</v>
      </c>
      <c r="G47" s="12">
        <v>86.01</v>
      </c>
      <c r="H47" s="12">
        <v>67.760000000000005</v>
      </c>
      <c r="I47" s="12">
        <v>47.41</v>
      </c>
      <c r="J47" s="13">
        <v>29.78</v>
      </c>
    </row>
    <row r="48" spans="2:10" ht="57.75" customHeight="1" x14ac:dyDescent="0.15">
      <c r="B48" s="14"/>
      <c r="C48" s="1196" t="s">
        <v>4</v>
      </c>
      <c r="D48" s="1196"/>
      <c r="E48" s="1197"/>
      <c r="F48" s="15">
        <v>6.57</v>
      </c>
      <c r="G48" s="16">
        <v>9.64</v>
      </c>
      <c r="H48" s="16">
        <v>9.92</v>
      </c>
      <c r="I48" s="16">
        <v>2.4300000000000002</v>
      </c>
      <c r="J48" s="17">
        <v>3.44</v>
      </c>
    </row>
    <row r="49" spans="2:10" ht="57.75" customHeight="1" thickBot="1" x14ac:dyDescent="0.2">
      <c r="B49" s="18"/>
      <c r="C49" s="1198" t="s">
        <v>5</v>
      </c>
      <c r="D49" s="1198"/>
      <c r="E49" s="1199"/>
      <c r="F49" s="19" t="s">
        <v>565</v>
      </c>
      <c r="G49" s="20">
        <v>2.36</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dZuDaBDRg3aDBw0+GqpiAI3sCkZlw2tlQo+Wc9WfplDhFfFumyngT0mqWWGVJxAIly6xtCFChQBNYY4n+vjiw==" saltValue="8ThxbnbgzGDkL5/A5V1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2020-03-23T07:28:00Z</cp:lastPrinted>
  <dcterms:created xsi:type="dcterms:W3CDTF">2020-02-10T06:43:13Z</dcterms:created>
  <dcterms:modified xsi:type="dcterms:W3CDTF">2020-09-03T23:19:35Z</dcterms:modified>
  <cp:category/>
</cp:coreProperties>
</file>